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D574B3D1-5EFE-4F5E-9669-A40D49BD96E5}" xr6:coauthVersionLast="45" xr6:coauthVersionMax="45" xr10:uidLastSave="{00000000-0000-0000-0000-000000000000}"/>
  <bookViews>
    <workbookView xWindow="14060" yWindow="360" windowWidth="6820" windowHeight="11690" tabRatio="884" firstSheet="1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M25" i="12" l="1"/>
  <c r="FM24" i="12"/>
  <c r="FM23" i="12"/>
  <c r="FM22" i="12"/>
  <c r="FM21" i="12"/>
  <c r="FM20" i="12"/>
  <c r="FM19" i="12"/>
  <c r="FM18" i="12"/>
  <c r="FM17" i="12"/>
  <c r="FM16" i="12"/>
  <c r="FM15" i="12"/>
  <c r="FM12" i="12"/>
  <c r="FM11" i="12"/>
  <c r="FM10" i="12"/>
  <c r="FM9" i="12"/>
  <c r="FM8" i="12"/>
  <c r="FM7" i="12"/>
  <c r="FM6" i="12"/>
  <c r="FM5" i="12"/>
  <c r="FM4" i="12"/>
  <c r="FM3" i="12"/>
  <c r="FM2" i="12"/>
  <c r="FM1" i="12"/>
  <c r="FM14" i="12" s="1"/>
  <c r="FL12" i="9"/>
  <c r="FL11" i="9"/>
  <c r="FL10" i="9"/>
  <c r="FL9" i="9"/>
  <c r="FL8" i="9"/>
  <c r="FL7" i="9"/>
  <c r="FL6" i="9"/>
  <c r="FL5" i="9"/>
  <c r="FL4" i="9"/>
  <c r="FL3" i="9"/>
  <c r="FL2" i="9"/>
  <c r="FL1" i="9"/>
  <c r="FL12" i="11"/>
  <c r="FL11" i="11"/>
  <c r="FL10" i="11"/>
  <c r="FL9" i="11"/>
  <c r="FL8" i="11"/>
  <c r="FL7" i="11"/>
  <c r="FL6" i="11"/>
  <c r="FL5" i="11"/>
  <c r="FL4" i="11"/>
  <c r="FL3" i="11"/>
  <c r="FL2" i="11"/>
  <c r="FL1" i="11"/>
  <c r="FM66" i="7"/>
  <c r="FM65" i="7"/>
  <c r="FM64" i="7"/>
  <c r="FM62" i="7"/>
  <c r="FM61" i="7"/>
  <c r="FM56" i="7"/>
  <c r="FM13" i="7"/>
  <c r="FM12" i="7"/>
  <c r="FM11" i="7"/>
  <c r="FM10" i="7"/>
  <c r="FM63" i="7" s="1"/>
  <c r="FM9" i="7"/>
  <c r="FM8" i="7"/>
  <c r="FM7" i="7"/>
  <c r="FM60" i="7" s="1"/>
  <c r="FM6" i="7"/>
  <c r="FM59" i="7" s="1"/>
  <c r="FM5" i="7"/>
  <c r="FM58" i="7" s="1"/>
  <c r="FM4" i="7"/>
  <c r="FM57" i="7" s="1"/>
  <c r="FM3" i="7"/>
  <c r="FM2" i="7"/>
  <c r="FM55" i="7" s="1"/>
  <c r="FM64" i="10"/>
  <c r="FM63" i="10"/>
  <c r="FM61" i="10"/>
  <c r="FM13" i="10"/>
  <c r="FM12" i="10"/>
  <c r="FM11" i="10"/>
  <c r="FM62" i="10" s="1"/>
  <c r="FM10" i="10"/>
  <c r="FM9" i="10"/>
  <c r="FM60" i="10" s="1"/>
  <c r="FM8" i="10"/>
  <c r="FM59" i="10" s="1"/>
  <c r="FM7" i="10"/>
  <c r="FM58" i="10" s="1"/>
  <c r="FM6" i="10"/>
  <c r="FM57" i="10" s="1"/>
  <c r="FM5" i="10"/>
  <c r="FM56" i="10" s="1"/>
  <c r="FM4" i="10"/>
  <c r="FM55" i="10" s="1"/>
  <c r="FM3" i="10"/>
  <c r="FM54" i="10" s="1"/>
  <c r="FM2" i="10"/>
  <c r="FM53" i="10" s="1"/>
  <c r="T5" i="10"/>
  <c r="FM63" i="4"/>
  <c r="FM58" i="4"/>
  <c r="FM53" i="4"/>
  <c r="FM12" i="4"/>
  <c r="FM64" i="4" s="1"/>
  <c r="FM11" i="4"/>
  <c r="FM10" i="4"/>
  <c r="FM62" i="4" s="1"/>
  <c r="FM9" i="4"/>
  <c r="FM61" i="4" s="1"/>
  <c r="FM8" i="4"/>
  <c r="FM60" i="4" s="1"/>
  <c r="FM7" i="4"/>
  <c r="FM59" i="4" s="1"/>
  <c r="FM6" i="4"/>
  <c r="FM5" i="4"/>
  <c r="FM57" i="4" s="1"/>
  <c r="FM4" i="4"/>
  <c r="FM56" i="4" s="1"/>
  <c r="FM3" i="4"/>
  <c r="FM55" i="4" s="1"/>
  <c r="FM2" i="4"/>
  <c r="FM54" i="4" s="1"/>
  <c r="FM1" i="4"/>
  <c r="FO1" i="3"/>
  <c r="FO1" i="8"/>
  <c r="FO1" i="6"/>
  <c r="FL21" i="12" l="1"/>
  <c r="FL6" i="12"/>
  <c r="FL5" i="12"/>
  <c r="FL4" i="12"/>
  <c r="FL3" i="12"/>
  <c r="FL1" i="12"/>
  <c r="FL14" i="12" s="1"/>
  <c r="FK1" i="9"/>
  <c r="FK1" i="11"/>
  <c r="FL55" i="7"/>
  <c r="FL13" i="7"/>
  <c r="FL12" i="7"/>
  <c r="FL11" i="7"/>
  <c r="FL10" i="7"/>
  <c r="FL9" i="7"/>
  <c r="FL8" i="7"/>
  <c r="FL7" i="7"/>
  <c r="FL6" i="7"/>
  <c r="FL5" i="7"/>
  <c r="FL4" i="7"/>
  <c r="FL2" i="7"/>
  <c r="FL13" i="10"/>
  <c r="FL12" i="10"/>
  <c r="FL11" i="10"/>
  <c r="FL10" i="10"/>
  <c r="FL9" i="10"/>
  <c r="FL8" i="10"/>
  <c r="FL7" i="10"/>
  <c r="FL6" i="10"/>
  <c r="FL5" i="10"/>
  <c r="FL4" i="10"/>
  <c r="FL2" i="10"/>
  <c r="FL53" i="10" s="1"/>
  <c r="FL53" i="4"/>
  <c r="FL12" i="4"/>
  <c r="FL11" i="4"/>
  <c r="FL10" i="4"/>
  <c r="FK10" i="9" s="1"/>
  <c r="FL9" i="4"/>
  <c r="FL8" i="4"/>
  <c r="FL7" i="4"/>
  <c r="FL6" i="4"/>
  <c r="FL5" i="4"/>
  <c r="FL4" i="4"/>
  <c r="FL3" i="4"/>
  <c r="FL1" i="4"/>
  <c r="FN1" i="3"/>
  <c r="FL3" i="7" s="1"/>
  <c r="FN1" i="8"/>
  <c r="FL3" i="10" s="1"/>
  <c r="FN1" i="6"/>
  <c r="FL2" i="4" s="1"/>
  <c r="FL15" i="12" l="1"/>
  <c r="FL60" i="7"/>
  <c r="FK4" i="11"/>
  <c r="FL16" i="12"/>
  <c r="FK5" i="11"/>
  <c r="FL17" i="12"/>
  <c r="FK6" i="11"/>
  <c r="FK7" i="11"/>
  <c r="FL65" i="7"/>
  <c r="FL19" i="12"/>
  <c r="FK3" i="9"/>
  <c r="FK4" i="9"/>
  <c r="FL66" i="7"/>
  <c r="FL20" i="12"/>
  <c r="FK3" i="11"/>
  <c r="FK5" i="9"/>
  <c r="FK6" i="9"/>
  <c r="FL22" i="12"/>
  <c r="FK7" i="9"/>
  <c r="FL23" i="12"/>
  <c r="FL18" i="12"/>
  <c r="FK8" i="9"/>
  <c r="FK12" i="11"/>
  <c r="FL24" i="12"/>
  <c r="FL25" i="12"/>
  <c r="FK2" i="11"/>
  <c r="FL61" i="10"/>
  <c r="FK9" i="11"/>
  <c r="FL58" i="10"/>
  <c r="FK10" i="11"/>
  <c r="FK8" i="11"/>
  <c r="FK11" i="11"/>
  <c r="FL2" i="12"/>
  <c r="FK2" i="9"/>
  <c r="FL10" i="12"/>
  <c r="FL61" i="4"/>
  <c r="FL63" i="4"/>
  <c r="FL7" i="12"/>
  <c r="FL64" i="4"/>
  <c r="FL8" i="12"/>
  <c r="FL9" i="12"/>
  <c r="FL11" i="12"/>
  <c r="FL12" i="12"/>
  <c r="FK9" i="9"/>
  <c r="FL62" i="4"/>
  <c r="FK11" i="9"/>
  <c r="FL56" i="4"/>
  <c r="FK12" i="9"/>
  <c r="FL58" i="4"/>
  <c r="FK1" i="12"/>
  <c r="FK14" i="12" s="1"/>
  <c r="FJ1" i="9"/>
  <c r="FJ1" i="11"/>
  <c r="FK13" i="7"/>
  <c r="FK25" i="12" s="1"/>
  <c r="FK12" i="7"/>
  <c r="FK11" i="7"/>
  <c r="FL64" i="7" s="1"/>
  <c r="FK10" i="7"/>
  <c r="FJ9" i="11" s="1"/>
  <c r="FK9" i="7"/>
  <c r="FJ8" i="9" s="1"/>
  <c r="FK8" i="7"/>
  <c r="FL61" i="7" s="1"/>
  <c r="FK7" i="7"/>
  <c r="FK19" i="12" s="1"/>
  <c r="FK6" i="7"/>
  <c r="FL59" i="7" s="1"/>
  <c r="FK5" i="7"/>
  <c r="FK17" i="12" s="1"/>
  <c r="FK4" i="7"/>
  <c r="FK16" i="12" s="1"/>
  <c r="FK2" i="7"/>
  <c r="FK55" i="7" s="1"/>
  <c r="FK13" i="10"/>
  <c r="FJ12" i="11" s="1"/>
  <c r="FK12" i="10"/>
  <c r="FL63" i="10" s="1"/>
  <c r="FK11" i="10"/>
  <c r="FL62" i="10" s="1"/>
  <c r="FK10" i="10"/>
  <c r="FK9" i="10"/>
  <c r="FL60" i="10" s="1"/>
  <c r="FK8" i="10"/>
  <c r="FL59" i="10" s="1"/>
  <c r="FK7" i="10"/>
  <c r="FJ6" i="11" s="1"/>
  <c r="FK6" i="10"/>
  <c r="FK5" i="10"/>
  <c r="FK4" i="10"/>
  <c r="FL55" i="10" s="1"/>
  <c r="FK2" i="10"/>
  <c r="FK53" i="10" s="1"/>
  <c r="FK12" i="4"/>
  <c r="FK11" i="4"/>
  <c r="FJ11" i="9" s="1"/>
  <c r="FK10" i="4"/>
  <c r="FK10" i="12" s="1"/>
  <c r="FK9" i="4"/>
  <c r="FK9" i="12" s="1"/>
  <c r="FK8" i="4"/>
  <c r="FK8" i="12" s="1"/>
  <c r="FK7" i="4"/>
  <c r="FL59" i="4" s="1"/>
  <c r="FK6" i="4"/>
  <c r="FK5" i="4"/>
  <c r="FK4" i="4"/>
  <c r="FK3" i="4"/>
  <c r="FK3" i="12" s="1"/>
  <c r="FK1" i="4"/>
  <c r="FK53" i="4" s="1"/>
  <c r="FM1" i="3"/>
  <c r="FK3" i="7" s="1"/>
  <c r="FL56" i="7" s="1"/>
  <c r="FM1" i="8"/>
  <c r="FK3" i="10" s="1"/>
  <c r="FL54" i="10" s="1"/>
  <c r="FM1" i="6"/>
  <c r="FK2" i="4" s="1"/>
  <c r="FL54" i="4" s="1"/>
  <c r="FJ4" i="11" l="1"/>
  <c r="FL63" i="7"/>
  <c r="FJ5" i="11"/>
  <c r="FJ4" i="9"/>
  <c r="FJ5" i="9"/>
  <c r="FL62" i="7"/>
  <c r="FL58" i="7"/>
  <c r="FL57" i="7"/>
  <c r="FL56" i="10"/>
  <c r="FL57" i="10"/>
  <c r="FL64" i="10"/>
  <c r="FL60" i="4"/>
  <c r="FL55" i="4"/>
  <c r="FL57" i="4"/>
  <c r="FK11" i="12"/>
  <c r="FK15" i="12"/>
  <c r="FK61" i="7"/>
  <c r="FJ7" i="9"/>
  <c r="FK23" i="12"/>
  <c r="FJ7" i="11"/>
  <c r="FK65" i="7"/>
  <c r="FK24" i="12"/>
  <c r="FJ9" i="9"/>
  <c r="FK20" i="12"/>
  <c r="FK22" i="12"/>
  <c r="FJ10" i="11"/>
  <c r="FK18" i="12"/>
  <c r="FK21" i="12"/>
  <c r="FJ8" i="11"/>
  <c r="FJ12" i="9"/>
  <c r="FJ11" i="11"/>
  <c r="FJ2" i="11"/>
  <c r="FJ3" i="11"/>
  <c r="FJ2" i="9"/>
  <c r="FK2" i="12"/>
  <c r="FK12" i="12"/>
  <c r="FJ10" i="9"/>
  <c r="FJ6" i="9"/>
  <c r="FK4" i="12"/>
  <c r="FK5" i="12"/>
  <c r="FK6" i="12"/>
  <c r="FJ3" i="9"/>
  <c r="FK7" i="12"/>
  <c r="FJ1" i="12"/>
  <c r="FJ14" i="12" s="1"/>
  <c r="FI1" i="9"/>
  <c r="FI1" i="11"/>
  <c r="FJ13" i="7"/>
  <c r="FJ12" i="7"/>
  <c r="FJ11" i="7"/>
  <c r="FJ23" i="12" s="1"/>
  <c r="FJ10" i="7"/>
  <c r="FJ22" i="12" s="1"/>
  <c r="FJ9" i="7"/>
  <c r="FK62" i="7" s="1"/>
  <c r="FJ8" i="7"/>
  <c r="FJ7" i="7"/>
  <c r="FK60" i="7" s="1"/>
  <c r="FJ6" i="7"/>
  <c r="FK59" i="7" s="1"/>
  <c r="FJ5" i="7"/>
  <c r="FK58" i="7" s="1"/>
  <c r="FJ4" i="7"/>
  <c r="FJ16" i="12" s="1"/>
  <c r="FJ2" i="7"/>
  <c r="FJ55" i="7" s="1"/>
  <c r="FJ13" i="10"/>
  <c r="FK64" i="10" s="1"/>
  <c r="FJ12" i="10"/>
  <c r="FK63" i="10" s="1"/>
  <c r="FJ11" i="10"/>
  <c r="FK62" i="10" s="1"/>
  <c r="FJ10" i="10"/>
  <c r="FJ9" i="10"/>
  <c r="FK60" i="10" s="1"/>
  <c r="FJ8" i="10"/>
  <c r="FK59" i="10" s="1"/>
  <c r="FJ7" i="10"/>
  <c r="FJ6" i="10"/>
  <c r="FK57" i="10" s="1"/>
  <c r="FJ5" i="10"/>
  <c r="FK56" i="10" s="1"/>
  <c r="FJ4" i="10"/>
  <c r="FK55" i="10" s="1"/>
  <c r="FJ2" i="10"/>
  <c r="FJ53" i="10" s="1"/>
  <c r="FJ12" i="4"/>
  <c r="FK64" i="4" s="1"/>
  <c r="FJ11" i="4"/>
  <c r="FJ10" i="4"/>
  <c r="FJ9" i="4"/>
  <c r="FK61" i="4" s="1"/>
  <c r="FJ8" i="4"/>
  <c r="FJ7" i="4"/>
  <c r="FK59" i="4" s="1"/>
  <c r="FJ6" i="4"/>
  <c r="FK58" i="4" s="1"/>
  <c r="FJ5" i="4"/>
  <c r="FK57" i="4" s="1"/>
  <c r="FJ4" i="4"/>
  <c r="FK56" i="4" s="1"/>
  <c r="FJ3" i="4"/>
  <c r="FK55" i="4" s="1"/>
  <c r="FJ1" i="4"/>
  <c r="FJ53" i="4" s="1"/>
  <c r="FL1" i="3"/>
  <c r="FJ3" i="7" s="1"/>
  <c r="FK56" i="7" s="1"/>
  <c r="FL1" i="8"/>
  <c r="FJ3" i="10" s="1"/>
  <c r="FK54" i="10" s="1"/>
  <c r="FL1" i="6"/>
  <c r="FJ2" i="4" s="1"/>
  <c r="FK54" i="4" s="1"/>
  <c r="FK64" i="7" l="1"/>
  <c r="FK57" i="7"/>
  <c r="FI6" i="11"/>
  <c r="FI12" i="11"/>
  <c r="FK66" i="7"/>
  <c r="FK63" i="7"/>
  <c r="FI9" i="11"/>
  <c r="FI10" i="9"/>
  <c r="FK61" i="10"/>
  <c r="FK58" i="10"/>
  <c r="FI7" i="11"/>
  <c r="FJ11" i="12"/>
  <c r="FK63" i="4"/>
  <c r="FI11" i="9"/>
  <c r="FK62" i="4"/>
  <c r="FI8" i="9"/>
  <c r="FK60" i="4"/>
  <c r="FJ15" i="12"/>
  <c r="FI3" i="11"/>
  <c r="FI12" i="9"/>
  <c r="FJ58" i="7"/>
  <c r="FJ17" i="12"/>
  <c r="FJ18" i="12"/>
  <c r="FJ19" i="12"/>
  <c r="FI5" i="9"/>
  <c r="FJ20" i="12"/>
  <c r="FI3" i="9"/>
  <c r="FI6" i="9"/>
  <c r="FJ21" i="12"/>
  <c r="FI9" i="9"/>
  <c r="FI8" i="11"/>
  <c r="FJ24" i="12"/>
  <c r="FI11" i="11"/>
  <c r="FJ25" i="12"/>
  <c r="FI2" i="11"/>
  <c r="FI4" i="11"/>
  <c r="FI5" i="11"/>
  <c r="FI10" i="11"/>
  <c r="FI2" i="9"/>
  <c r="FJ2" i="12"/>
  <c r="FJ59" i="4"/>
  <c r="FJ7" i="12"/>
  <c r="FI4" i="9"/>
  <c r="FJ8" i="12"/>
  <c r="FJ9" i="12"/>
  <c r="FJ10" i="12"/>
  <c r="FI7" i="9"/>
  <c r="FJ12" i="12"/>
  <c r="FJ3" i="12"/>
  <c r="FJ4" i="12"/>
  <c r="FJ5" i="12"/>
  <c r="FJ6" i="12"/>
  <c r="FI1" i="12"/>
  <c r="FI14" i="12" s="1"/>
  <c r="FH12" i="9"/>
  <c r="FH1" i="9"/>
  <c r="FH1" i="11"/>
  <c r="FI13" i="7"/>
  <c r="FJ66" i="7" s="1"/>
  <c r="FI12" i="7"/>
  <c r="FI24" i="12" s="1"/>
  <c r="FI11" i="7"/>
  <c r="FJ64" i="7" s="1"/>
  <c r="FI10" i="7"/>
  <c r="FI22" i="12" s="1"/>
  <c r="FI9" i="7"/>
  <c r="FJ62" i="7" s="1"/>
  <c r="FI8" i="7"/>
  <c r="FI20" i="12" s="1"/>
  <c r="FI7" i="7"/>
  <c r="FJ60" i="7" s="1"/>
  <c r="FI6" i="7"/>
  <c r="FJ59" i="7" s="1"/>
  <c r="FI5" i="7"/>
  <c r="FI4" i="7"/>
  <c r="FJ57" i="7" s="1"/>
  <c r="FI2" i="7"/>
  <c r="FI55" i="7" s="1"/>
  <c r="FI13" i="10"/>
  <c r="FJ64" i="10" s="1"/>
  <c r="FI12" i="10"/>
  <c r="FJ63" i="10" s="1"/>
  <c r="FI11" i="10"/>
  <c r="FJ62" i="10" s="1"/>
  <c r="FI10" i="10"/>
  <c r="FI9" i="10"/>
  <c r="FI8" i="10"/>
  <c r="FJ59" i="10" s="1"/>
  <c r="FI7" i="10"/>
  <c r="FJ58" i="10" s="1"/>
  <c r="FI6" i="10"/>
  <c r="FJ57" i="10" s="1"/>
  <c r="FI5" i="10"/>
  <c r="FJ56" i="10" s="1"/>
  <c r="FI4" i="10"/>
  <c r="FJ55" i="10" s="1"/>
  <c r="FI2" i="10"/>
  <c r="FI53" i="10" s="1"/>
  <c r="FI12" i="4"/>
  <c r="FJ64" i="4" s="1"/>
  <c r="FI11" i="4"/>
  <c r="FI11" i="12" s="1"/>
  <c r="FI10" i="4"/>
  <c r="FI10" i="12" s="1"/>
  <c r="FI9" i="4"/>
  <c r="FI9" i="12" s="1"/>
  <c r="FI8" i="4"/>
  <c r="FI7" i="4"/>
  <c r="FI7" i="12" s="1"/>
  <c r="FI6" i="4"/>
  <c r="FJ58" i="4" s="1"/>
  <c r="FI5" i="4"/>
  <c r="FJ57" i="4" s="1"/>
  <c r="FI4" i="4"/>
  <c r="FI3" i="4"/>
  <c r="FI3" i="12" s="1"/>
  <c r="FI1" i="4"/>
  <c r="FI53" i="4" s="1"/>
  <c r="FK1" i="3"/>
  <c r="FI3" i="7" s="1"/>
  <c r="FJ56" i="7" s="1"/>
  <c r="FK1" i="8"/>
  <c r="FI3" i="10" s="1"/>
  <c r="FJ54" i="10" s="1"/>
  <c r="FK1" i="6"/>
  <c r="FI2" i="4" s="1"/>
  <c r="FJ54" i="4" s="1"/>
  <c r="FH8" i="9" l="1"/>
  <c r="FH8" i="11"/>
  <c r="FH4" i="9"/>
  <c r="FI4" i="12"/>
  <c r="FJ56" i="4"/>
  <c r="FJ61" i="4"/>
  <c r="FJ63" i="4"/>
  <c r="FH9" i="11"/>
  <c r="FJ65" i="7"/>
  <c r="FJ63" i="7"/>
  <c r="FH11" i="9"/>
  <c r="FJ61" i="7"/>
  <c r="FI23" i="12"/>
  <c r="FJ61" i="10"/>
  <c r="FJ60" i="10"/>
  <c r="FJ62" i="4"/>
  <c r="FJ60" i="4"/>
  <c r="FJ55" i="4"/>
  <c r="FI15" i="12"/>
  <c r="FH3" i="11"/>
  <c r="FI16" i="12"/>
  <c r="FH4" i="11"/>
  <c r="FI17" i="12"/>
  <c r="FH5" i="11"/>
  <c r="FI18" i="12"/>
  <c r="FI19" i="12"/>
  <c r="FH7" i="11"/>
  <c r="FH6" i="11"/>
  <c r="FI21" i="12"/>
  <c r="FH5" i="9"/>
  <c r="FI25" i="12"/>
  <c r="FH2" i="11"/>
  <c r="FH10" i="11"/>
  <c r="FH11" i="11"/>
  <c r="FH12" i="11"/>
  <c r="FH2" i="9"/>
  <c r="FI6" i="12"/>
  <c r="FH3" i="9"/>
  <c r="FI8" i="12"/>
  <c r="FH6" i="9"/>
  <c r="FH7" i="9"/>
  <c r="FI12" i="12"/>
  <c r="FI5" i="12"/>
  <c r="FH9" i="9"/>
  <c r="FH10" i="9"/>
  <c r="FI2" i="12"/>
  <c r="FH22" i="12"/>
  <c r="FH21" i="12"/>
  <c r="FH1" i="12"/>
  <c r="FH14" i="12" s="1"/>
  <c r="FG1" i="9"/>
  <c r="FG1" i="11"/>
  <c r="FH13" i="7"/>
  <c r="FI66" i="7" s="1"/>
  <c r="FH12" i="7"/>
  <c r="FI65" i="7" s="1"/>
  <c r="FH11" i="7"/>
  <c r="FI64" i="7" s="1"/>
  <c r="FH10" i="7"/>
  <c r="FI63" i="7" s="1"/>
  <c r="FH9" i="7"/>
  <c r="FI62" i="7" s="1"/>
  <c r="FH8" i="7"/>
  <c r="FI61" i="7" s="1"/>
  <c r="FH7" i="7"/>
  <c r="FH19" i="12" s="1"/>
  <c r="FH6" i="7"/>
  <c r="FH18" i="12" s="1"/>
  <c r="FH5" i="7"/>
  <c r="FI58" i="7" s="1"/>
  <c r="FH4" i="7"/>
  <c r="FI57" i="7" s="1"/>
  <c r="FH2" i="7"/>
  <c r="FH55" i="7" s="1"/>
  <c r="FH13" i="10"/>
  <c r="FI64" i="10" s="1"/>
  <c r="FH12" i="10"/>
  <c r="FI63" i="10" s="1"/>
  <c r="FH11" i="10"/>
  <c r="FI62" i="10" s="1"/>
  <c r="FH10" i="10"/>
  <c r="FH9" i="10"/>
  <c r="FI60" i="10" s="1"/>
  <c r="FH8" i="10"/>
  <c r="FH7" i="10"/>
  <c r="FI58" i="10" s="1"/>
  <c r="FH6" i="10"/>
  <c r="FI57" i="10" s="1"/>
  <c r="FH5" i="10"/>
  <c r="FI56" i="10" s="1"/>
  <c r="FH4" i="10"/>
  <c r="FI55" i="10" s="1"/>
  <c r="FH2" i="10"/>
  <c r="FH53" i="10" s="1"/>
  <c r="FH12" i="4"/>
  <c r="FI64" i="4" s="1"/>
  <c r="FH11" i="4"/>
  <c r="FH11" i="12" s="1"/>
  <c r="FH10" i="4"/>
  <c r="FH10" i="12" s="1"/>
  <c r="FH9" i="4"/>
  <c r="FG9" i="9" s="1"/>
  <c r="FH8" i="4"/>
  <c r="FI60" i="4" s="1"/>
  <c r="FH7" i="4"/>
  <c r="FI59" i="4" s="1"/>
  <c r="FH6" i="4"/>
  <c r="FI58" i="4" s="1"/>
  <c r="FH5" i="4"/>
  <c r="FI57" i="4" s="1"/>
  <c r="FH4" i="4"/>
  <c r="FH4" i="12" s="1"/>
  <c r="FH3" i="4"/>
  <c r="FH3" i="12" s="1"/>
  <c r="FH1" i="4"/>
  <c r="FH53" i="4" s="1"/>
  <c r="FJ1" i="3"/>
  <c r="FH3" i="7" s="1"/>
  <c r="FI56" i="7" s="1"/>
  <c r="FJ1" i="8"/>
  <c r="FH3" i="10" s="1"/>
  <c r="FI54" i="10" s="1"/>
  <c r="FJ1" i="6"/>
  <c r="FH2" i="4" s="1"/>
  <c r="FI54" i="4" s="1"/>
  <c r="FG9" i="11" l="1"/>
  <c r="FH20" i="12"/>
  <c r="FI61" i="10"/>
  <c r="FI56" i="4"/>
  <c r="FI63" i="4"/>
  <c r="FH23" i="12"/>
  <c r="FH25" i="12"/>
  <c r="FI60" i="7"/>
  <c r="FI59" i="7"/>
  <c r="FG7" i="11"/>
  <c r="FI59" i="10"/>
  <c r="FG10" i="11"/>
  <c r="FI55" i="4"/>
  <c r="FI62" i="4"/>
  <c r="FH9" i="12"/>
  <c r="FI61" i="4"/>
  <c r="FH15" i="12"/>
  <c r="FH16" i="12"/>
  <c r="FH17" i="12"/>
  <c r="FG11" i="11"/>
  <c r="FH24" i="12"/>
  <c r="FG2" i="11"/>
  <c r="FG3" i="11"/>
  <c r="FG4" i="11"/>
  <c r="FG5" i="11"/>
  <c r="FG6" i="11"/>
  <c r="FG8" i="11"/>
  <c r="FG12" i="11"/>
  <c r="FG2" i="9"/>
  <c r="FH2" i="12"/>
  <c r="FG8" i="9"/>
  <c r="FH12" i="12"/>
  <c r="FG10" i="9"/>
  <c r="FG6" i="9"/>
  <c r="FG11" i="9"/>
  <c r="FH6" i="12"/>
  <c r="FG5" i="9"/>
  <c r="FG7" i="9"/>
  <c r="FG12" i="9"/>
  <c r="FH5" i="12"/>
  <c r="FG3" i="9"/>
  <c r="FH7" i="12"/>
  <c r="FG4" i="9"/>
  <c r="FH8" i="12"/>
  <c r="FG22" i="12"/>
  <c r="FG1" i="12"/>
  <c r="FG14" i="12" s="1"/>
  <c r="FF1" i="9"/>
  <c r="FF1" i="11"/>
  <c r="FG13" i="7"/>
  <c r="FG12" i="7"/>
  <c r="FG24" i="12" s="1"/>
  <c r="FG11" i="7"/>
  <c r="FG23" i="12" s="1"/>
  <c r="FG10" i="7"/>
  <c r="FH63" i="7" s="1"/>
  <c r="FG9" i="7"/>
  <c r="FG8" i="7"/>
  <c r="FG7" i="7"/>
  <c r="FG19" i="12" s="1"/>
  <c r="FG6" i="7"/>
  <c r="FG18" i="12" s="1"/>
  <c r="FG5" i="7"/>
  <c r="FG17" i="12" s="1"/>
  <c r="FG4" i="7"/>
  <c r="FH57" i="7" s="1"/>
  <c r="FG2" i="7"/>
  <c r="FG55" i="7" s="1"/>
  <c r="FG13" i="10"/>
  <c r="FH64" i="10" s="1"/>
  <c r="FG12" i="10"/>
  <c r="FH63" i="10" s="1"/>
  <c r="FG11" i="10"/>
  <c r="FH62" i="10" s="1"/>
  <c r="FG10" i="10"/>
  <c r="FH61" i="10" s="1"/>
  <c r="FG9" i="10"/>
  <c r="FF8" i="11" s="1"/>
  <c r="FG8" i="10"/>
  <c r="FH59" i="10" s="1"/>
  <c r="FG7" i="10"/>
  <c r="FH58" i="10" s="1"/>
  <c r="FG6" i="10"/>
  <c r="FH57" i="10" s="1"/>
  <c r="FG5" i="10"/>
  <c r="FH56" i="10" s="1"/>
  <c r="FG4" i="10"/>
  <c r="FH55" i="10" s="1"/>
  <c r="FG2" i="10"/>
  <c r="FG53" i="10" s="1"/>
  <c r="FG12" i="4"/>
  <c r="FG12" i="12" s="1"/>
  <c r="FG11" i="4"/>
  <c r="FH63" i="4" s="1"/>
  <c r="FG10" i="4"/>
  <c r="FG10" i="12" s="1"/>
  <c r="FG9" i="4"/>
  <c r="FG9" i="12" s="1"/>
  <c r="FG8" i="4"/>
  <c r="FH60" i="4" s="1"/>
  <c r="FG7" i="4"/>
  <c r="FG7" i="12" s="1"/>
  <c r="FG6" i="4"/>
  <c r="FH58" i="4" s="1"/>
  <c r="FG5" i="4"/>
  <c r="FH57" i="4" s="1"/>
  <c r="FG4" i="4"/>
  <c r="FH56" i="4" s="1"/>
  <c r="FG3" i="4"/>
  <c r="FG3" i="12" s="1"/>
  <c r="FG1" i="4"/>
  <c r="FG53" i="4" s="1"/>
  <c r="FI1" i="3"/>
  <c r="FG3" i="7" s="1"/>
  <c r="FH56" i="7" s="1"/>
  <c r="FI1" i="8"/>
  <c r="FG3" i="10" s="1"/>
  <c r="FH54" i="10" s="1"/>
  <c r="FI1" i="6"/>
  <c r="FG2" i="4" s="1"/>
  <c r="FH54" i="4" s="1"/>
  <c r="FH65" i="7" l="1"/>
  <c r="FG8" i="12"/>
  <c r="FG25" i="12"/>
  <c r="FH66" i="7"/>
  <c r="FH59" i="7"/>
  <c r="FH60" i="7"/>
  <c r="FH64" i="7"/>
  <c r="FG20" i="12"/>
  <c r="FH61" i="7"/>
  <c r="FH58" i="7"/>
  <c r="FG21" i="12"/>
  <c r="FH62" i="7"/>
  <c r="FF9" i="11"/>
  <c r="FH60" i="10"/>
  <c r="FF9" i="9"/>
  <c r="FH61" i="4"/>
  <c r="FG11" i="12"/>
  <c r="FH64" i="4"/>
  <c r="FH55" i="4"/>
  <c r="FH62" i="4"/>
  <c r="FH59" i="4"/>
  <c r="FG15" i="12"/>
  <c r="FF5" i="9"/>
  <c r="FG16" i="12"/>
  <c r="FF10" i="11"/>
  <c r="FF11" i="11"/>
  <c r="FF12" i="11"/>
  <c r="FF2" i="11"/>
  <c r="FF4" i="11"/>
  <c r="FF6" i="11"/>
  <c r="FF3" i="11"/>
  <c r="FF7" i="11"/>
  <c r="FF5" i="11"/>
  <c r="FF2" i="9"/>
  <c r="FG2" i="12"/>
  <c r="FF6" i="9"/>
  <c r="FF8" i="9"/>
  <c r="FF4" i="9"/>
  <c r="FF10" i="9"/>
  <c r="FF11" i="9"/>
  <c r="FF12" i="9"/>
  <c r="FF7" i="9"/>
  <c r="FG4" i="12"/>
  <c r="FG5" i="12"/>
  <c r="FG6" i="12"/>
  <c r="FF3" i="9"/>
  <c r="FF6" i="10"/>
  <c r="FG57" i="10" s="1"/>
  <c r="FE6" i="10"/>
  <c r="FD6" i="10"/>
  <c r="FC6" i="10"/>
  <c r="FB6" i="10"/>
  <c r="FA6" i="10"/>
  <c r="EZ6" i="10"/>
  <c r="EY6" i="10"/>
  <c r="EX6" i="10"/>
  <c r="EW6" i="10"/>
  <c r="EV6" i="10"/>
  <c r="EU6" i="10"/>
  <c r="ET6" i="10"/>
  <c r="ES6" i="10"/>
  <c r="ER6" i="10"/>
  <c r="EQ6" i="10"/>
  <c r="EP6" i="10"/>
  <c r="EO6" i="10"/>
  <c r="EN6" i="10"/>
  <c r="EM6" i="10"/>
  <c r="EL6" i="10"/>
  <c r="EK6" i="10"/>
  <c r="EJ6" i="10"/>
  <c r="EI6" i="10"/>
  <c r="EH6" i="10"/>
  <c r="EG6" i="10"/>
  <c r="EF6" i="10"/>
  <c r="EE6" i="10"/>
  <c r="ED6" i="10"/>
  <c r="EC6" i="10"/>
  <c r="EB6" i="10"/>
  <c r="EA6" i="10"/>
  <c r="DZ6" i="10"/>
  <c r="DY6" i="10"/>
  <c r="DX6" i="10"/>
  <c r="DW6" i="10"/>
  <c r="DV6" i="10"/>
  <c r="DU6" i="10"/>
  <c r="DT6" i="10"/>
  <c r="DS6" i="10"/>
  <c r="DR6" i="10"/>
  <c r="DQ6" i="10"/>
  <c r="DP6" i="10"/>
  <c r="DO6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CR6" i="10"/>
  <c r="CQ6" i="10"/>
  <c r="CP6" i="10"/>
  <c r="CO6" i="10"/>
  <c r="CN6" i="10"/>
  <c r="CM6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FF6" i="7"/>
  <c r="FF18" i="12" s="1"/>
  <c r="FE6" i="7"/>
  <c r="FE18" i="12" s="1"/>
  <c r="FD6" i="7"/>
  <c r="FD18" i="12" s="1"/>
  <c r="FC6" i="7"/>
  <c r="FC18" i="12" s="1"/>
  <c r="FB6" i="7"/>
  <c r="FB18" i="12" s="1"/>
  <c r="FA6" i="7"/>
  <c r="FA18" i="12" s="1"/>
  <c r="EZ6" i="7"/>
  <c r="EZ18" i="12" s="1"/>
  <c r="EY6" i="7"/>
  <c r="EY18" i="12" s="1"/>
  <c r="EX6" i="7"/>
  <c r="EW6" i="7"/>
  <c r="EV6" i="7"/>
  <c r="EV18" i="12" s="1"/>
  <c r="EU6" i="7"/>
  <c r="ET6" i="7"/>
  <c r="ES6" i="7"/>
  <c r="ER6" i="7"/>
  <c r="EQ6" i="7"/>
  <c r="EP5" i="11" s="1"/>
  <c r="EP6" i="7"/>
  <c r="EP18" i="12" s="1"/>
  <c r="EO6" i="7"/>
  <c r="EO18" i="12" s="1"/>
  <c r="EN6" i="7"/>
  <c r="EN18" i="12" s="1"/>
  <c r="EM6" i="7"/>
  <c r="EM18" i="12" s="1"/>
  <c r="EL6" i="7"/>
  <c r="EL18" i="12" s="1"/>
  <c r="EK6" i="7"/>
  <c r="EK18" i="12" s="1"/>
  <c r="EJ6" i="7"/>
  <c r="EJ18" i="12" s="1"/>
  <c r="EI6" i="7"/>
  <c r="EI18" i="12" s="1"/>
  <c r="EH6" i="7"/>
  <c r="EG6" i="7"/>
  <c r="EF6" i="7"/>
  <c r="EF18" i="12" s="1"/>
  <c r="EE6" i="7"/>
  <c r="ED6" i="7"/>
  <c r="EC6" i="7"/>
  <c r="EB6" i="7"/>
  <c r="EA6" i="7"/>
  <c r="DZ5" i="11" s="1"/>
  <c r="DZ6" i="7"/>
  <c r="DZ18" i="12" s="1"/>
  <c r="DY6" i="7"/>
  <c r="DY18" i="12" s="1"/>
  <c r="DX6" i="7"/>
  <c r="DX18" i="12" s="1"/>
  <c r="DW6" i="7"/>
  <c r="DW18" i="12" s="1"/>
  <c r="DV6" i="7"/>
  <c r="DV18" i="12" s="1"/>
  <c r="DU6" i="7"/>
  <c r="DU18" i="12" s="1"/>
  <c r="DT6" i="7"/>
  <c r="DS5" i="11" s="1"/>
  <c r="DS6" i="7"/>
  <c r="DS18" i="12" s="1"/>
  <c r="DR6" i="7"/>
  <c r="DQ6" i="7"/>
  <c r="DP6" i="7"/>
  <c r="DP18" i="12" s="1"/>
  <c r="DO6" i="7"/>
  <c r="DN6" i="7"/>
  <c r="DM6" i="7"/>
  <c r="DL6" i="7"/>
  <c r="DK6" i="7"/>
  <c r="DK18" i="12" s="1"/>
  <c r="DJ6" i="7"/>
  <c r="DJ18" i="12" s="1"/>
  <c r="DI6" i="7"/>
  <c r="DI18" i="12" s="1"/>
  <c r="DH6" i="7"/>
  <c r="DH18" i="12" s="1"/>
  <c r="DG6" i="7"/>
  <c r="DG18" i="12" s="1"/>
  <c r="DF6" i="7"/>
  <c r="DF18" i="12" s="1"/>
  <c r="DE6" i="7"/>
  <c r="DE18" i="12" s="1"/>
  <c r="DD6" i="7"/>
  <c r="DC5" i="11" s="1"/>
  <c r="DC6" i="7"/>
  <c r="DC18" i="12" s="1"/>
  <c r="DB6" i="7"/>
  <c r="DA6" i="7"/>
  <c r="CZ6" i="7"/>
  <c r="CZ18" i="12" s="1"/>
  <c r="CY6" i="7"/>
  <c r="CX6" i="7"/>
  <c r="CW6" i="7"/>
  <c r="CV6" i="7"/>
  <c r="CU6" i="7"/>
  <c r="CU18" i="12" s="1"/>
  <c r="CT6" i="7"/>
  <c r="CT18" i="12" s="1"/>
  <c r="CS6" i="7"/>
  <c r="CS18" i="12" s="1"/>
  <c r="CR6" i="7"/>
  <c r="CR18" i="12" s="1"/>
  <c r="CQ6" i="7"/>
  <c r="CQ18" i="12" s="1"/>
  <c r="CP6" i="7"/>
  <c r="CP18" i="12" s="1"/>
  <c r="CO6" i="7"/>
  <c r="CO18" i="12" s="1"/>
  <c r="CN6" i="7"/>
  <c r="CN18" i="12" s="1"/>
  <c r="CM6" i="7"/>
  <c r="CM18" i="12" s="1"/>
  <c r="CL6" i="7"/>
  <c r="CK6" i="7"/>
  <c r="CJ6" i="7"/>
  <c r="CJ18" i="12" s="1"/>
  <c r="CI6" i="7"/>
  <c r="CH6" i="7"/>
  <c r="CG6" i="7"/>
  <c r="CF6" i="7"/>
  <c r="CE6" i="7"/>
  <c r="CE18" i="12" s="1"/>
  <c r="CD6" i="7"/>
  <c r="CD18" i="12" s="1"/>
  <c r="CC6" i="7"/>
  <c r="CC18" i="12" s="1"/>
  <c r="CB6" i="7"/>
  <c r="CB18" i="12" s="1"/>
  <c r="CA6" i="7"/>
  <c r="CA18" i="12" s="1"/>
  <c r="BZ6" i="7"/>
  <c r="BZ18" i="12" s="1"/>
  <c r="BY6" i="7"/>
  <c r="BY18" i="12" s="1"/>
  <c r="BX6" i="7"/>
  <c r="BW5" i="11" s="1"/>
  <c r="BW6" i="7"/>
  <c r="BW18" i="12" s="1"/>
  <c r="BV6" i="7"/>
  <c r="BU6" i="7"/>
  <c r="BT6" i="7"/>
  <c r="BT18" i="12" s="1"/>
  <c r="BS6" i="7"/>
  <c r="BR6" i="7"/>
  <c r="BQ6" i="7"/>
  <c r="BP6" i="7"/>
  <c r="BO6" i="7"/>
  <c r="BO18" i="12" s="1"/>
  <c r="BN6" i="7"/>
  <c r="BN18" i="12" s="1"/>
  <c r="BM6" i="7"/>
  <c r="BM18" i="12" s="1"/>
  <c r="BL6" i="7"/>
  <c r="BL18" i="12" s="1"/>
  <c r="BK6" i="7"/>
  <c r="BK18" i="12" s="1"/>
  <c r="BJ6" i="7"/>
  <c r="BJ18" i="12" s="1"/>
  <c r="BI6" i="7"/>
  <c r="BI18" i="12" s="1"/>
  <c r="BH6" i="7"/>
  <c r="BG5" i="11" s="1"/>
  <c r="BG6" i="7"/>
  <c r="BG18" i="12" s="1"/>
  <c r="BF6" i="7"/>
  <c r="BE6" i="7"/>
  <c r="BD6" i="7"/>
  <c r="BD18" i="12" s="1"/>
  <c r="BC6" i="7"/>
  <c r="BB6" i="7"/>
  <c r="BA6" i="7"/>
  <c r="AZ6" i="7"/>
  <c r="AY6" i="7"/>
  <c r="AY18" i="12" s="1"/>
  <c r="AX6" i="7"/>
  <c r="AX18" i="12" s="1"/>
  <c r="AW6" i="7"/>
  <c r="AW18" i="12" s="1"/>
  <c r="AV6" i="7"/>
  <c r="AV18" i="12" s="1"/>
  <c r="AU6" i="7"/>
  <c r="AU18" i="12" s="1"/>
  <c r="AT6" i="7"/>
  <c r="AT18" i="12" s="1"/>
  <c r="AS6" i="7"/>
  <c r="AS18" i="12" s="1"/>
  <c r="AR6" i="7"/>
  <c r="AQ5" i="11" s="1"/>
  <c r="AQ6" i="7"/>
  <c r="AQ18" i="12" s="1"/>
  <c r="AP6" i="7"/>
  <c r="AO6" i="7"/>
  <c r="AN6" i="7"/>
  <c r="AN18" i="12" s="1"/>
  <c r="AM6" i="7"/>
  <c r="AL6" i="7"/>
  <c r="AK6" i="7"/>
  <c r="AJ6" i="7"/>
  <c r="AI6" i="7"/>
  <c r="AH6" i="7"/>
  <c r="AH18" i="12" s="1"/>
  <c r="AG6" i="7"/>
  <c r="AG18" i="12" s="1"/>
  <c r="AF6" i="7"/>
  <c r="AF18" i="12" s="1"/>
  <c r="AE6" i="7"/>
  <c r="AE18" i="12" s="1"/>
  <c r="AD6" i="7"/>
  <c r="AD18" i="12" s="1"/>
  <c r="AC6" i="7"/>
  <c r="AC18" i="12" s="1"/>
  <c r="AB6" i="7"/>
  <c r="AB18" i="12" s="1"/>
  <c r="AA6" i="7"/>
  <c r="AA18" i="12" s="1"/>
  <c r="Z6" i="7"/>
  <c r="Y6" i="7"/>
  <c r="X6" i="7"/>
  <c r="W6" i="7"/>
  <c r="V6" i="7"/>
  <c r="U6" i="7"/>
  <c r="T6" i="7"/>
  <c r="S6" i="7"/>
  <c r="R6" i="7"/>
  <c r="R18" i="12" s="1"/>
  <c r="Q6" i="7"/>
  <c r="Q18" i="12" s="1"/>
  <c r="P6" i="7"/>
  <c r="P18" i="12" s="1"/>
  <c r="O6" i="7"/>
  <c r="O18" i="12" s="1"/>
  <c r="N6" i="7"/>
  <c r="N18" i="12" s="1"/>
  <c r="M6" i="7"/>
  <c r="M18" i="12" s="1"/>
  <c r="L6" i="7"/>
  <c r="L18" i="12" s="1"/>
  <c r="K6" i="7"/>
  <c r="K18" i="12" s="1"/>
  <c r="J6" i="7"/>
  <c r="I6" i="7"/>
  <c r="H6" i="7"/>
  <c r="G6" i="7"/>
  <c r="F6" i="7"/>
  <c r="E6" i="7"/>
  <c r="D6" i="7"/>
  <c r="C6" i="7"/>
  <c r="C18" i="12" s="1"/>
  <c r="FF5" i="4"/>
  <c r="FF5" i="12" s="1"/>
  <c r="FE5" i="4"/>
  <c r="FE5" i="12" s="1"/>
  <c r="FD5" i="4"/>
  <c r="FD5" i="12" s="1"/>
  <c r="FC5" i="4"/>
  <c r="FC5" i="12" s="1"/>
  <c r="FB5" i="4"/>
  <c r="FB5" i="12" s="1"/>
  <c r="FA5" i="4"/>
  <c r="FA5" i="12" s="1"/>
  <c r="EZ5" i="4"/>
  <c r="EZ5" i="12" s="1"/>
  <c r="EY5" i="4"/>
  <c r="EY5" i="12" s="1"/>
  <c r="EX5" i="4"/>
  <c r="EX5" i="12" s="1"/>
  <c r="EW5" i="4"/>
  <c r="EW5" i="12" s="1"/>
  <c r="EV5" i="4"/>
  <c r="EV5" i="12" s="1"/>
  <c r="EU5" i="4"/>
  <c r="EU5" i="12" s="1"/>
  <c r="ET5" i="4"/>
  <c r="ET5" i="12" s="1"/>
  <c r="ES5" i="4"/>
  <c r="ES5" i="12" s="1"/>
  <c r="ER5" i="4"/>
  <c r="EQ5" i="4"/>
  <c r="EQ5" i="12" s="1"/>
  <c r="EP5" i="4"/>
  <c r="EP5" i="12" s="1"/>
  <c r="EO5" i="4"/>
  <c r="EO5" i="12" s="1"/>
  <c r="EN5" i="4"/>
  <c r="EN5" i="12" s="1"/>
  <c r="EM5" i="4"/>
  <c r="EM5" i="12" s="1"/>
  <c r="EL5" i="4"/>
  <c r="EL5" i="12" s="1"/>
  <c r="EK5" i="4"/>
  <c r="EK5" i="12" s="1"/>
  <c r="EJ5" i="4"/>
  <c r="EJ5" i="12" s="1"/>
  <c r="EI5" i="4"/>
  <c r="EI5" i="12" s="1"/>
  <c r="EH5" i="4"/>
  <c r="EH5" i="12" s="1"/>
  <c r="EG5" i="4"/>
  <c r="EG5" i="12" s="1"/>
  <c r="EF5" i="4"/>
  <c r="EF5" i="12" s="1"/>
  <c r="EE5" i="4"/>
  <c r="EE5" i="12" s="1"/>
  <c r="ED5" i="4"/>
  <c r="ED5" i="12" s="1"/>
  <c r="EC5" i="4"/>
  <c r="EC5" i="12" s="1"/>
  <c r="EB5" i="4"/>
  <c r="EA5" i="4"/>
  <c r="EA5" i="12" s="1"/>
  <c r="DZ5" i="4"/>
  <c r="DZ5" i="12" s="1"/>
  <c r="DY5" i="4"/>
  <c r="DY5" i="12" s="1"/>
  <c r="DX5" i="4"/>
  <c r="DX5" i="12" s="1"/>
  <c r="DW5" i="4"/>
  <c r="DW5" i="12" s="1"/>
  <c r="DV5" i="4"/>
  <c r="DV5" i="12" s="1"/>
  <c r="DU5" i="4"/>
  <c r="DU5" i="12" s="1"/>
  <c r="DT5" i="4"/>
  <c r="DT5" i="12" s="1"/>
  <c r="DS5" i="4"/>
  <c r="DS5" i="12" s="1"/>
  <c r="DR5" i="4"/>
  <c r="DR5" i="12" s="1"/>
  <c r="DQ5" i="4"/>
  <c r="DQ5" i="12" s="1"/>
  <c r="DP5" i="4"/>
  <c r="DP5" i="12" s="1"/>
  <c r="DO5" i="4"/>
  <c r="DO5" i="12" s="1"/>
  <c r="DN5" i="4"/>
  <c r="DN5" i="12" s="1"/>
  <c r="DM5" i="4"/>
  <c r="DM5" i="12" s="1"/>
  <c r="DL5" i="4"/>
  <c r="DK5" i="4"/>
  <c r="DK5" i="12" s="1"/>
  <c r="DJ5" i="4"/>
  <c r="DJ5" i="12" s="1"/>
  <c r="DI5" i="4"/>
  <c r="DI5" i="12" s="1"/>
  <c r="DH5" i="4"/>
  <c r="DH5" i="12" s="1"/>
  <c r="DG5" i="4"/>
  <c r="DG5" i="12" s="1"/>
  <c r="DF5" i="4"/>
  <c r="DF5" i="12" s="1"/>
  <c r="DE5" i="4"/>
  <c r="DE5" i="12" s="1"/>
  <c r="DD5" i="4"/>
  <c r="DD5" i="12" s="1"/>
  <c r="DC5" i="4"/>
  <c r="DC5" i="12" s="1"/>
  <c r="DB5" i="4"/>
  <c r="DB5" i="12" s="1"/>
  <c r="DA5" i="4"/>
  <c r="DA5" i="12" s="1"/>
  <c r="CZ5" i="4"/>
  <c r="CZ5" i="12" s="1"/>
  <c r="CY5" i="4"/>
  <c r="CX5" i="4"/>
  <c r="CX5" i="12" s="1"/>
  <c r="CW5" i="4"/>
  <c r="CW5" i="12" s="1"/>
  <c r="CV5" i="4"/>
  <c r="CU5" i="4"/>
  <c r="CU5" i="12" s="1"/>
  <c r="CT5" i="4"/>
  <c r="CT5" i="12" s="1"/>
  <c r="CS5" i="4"/>
  <c r="CS5" i="12" s="1"/>
  <c r="CR5" i="4"/>
  <c r="CR5" i="12" s="1"/>
  <c r="CQ5" i="4"/>
  <c r="CQ5" i="12" s="1"/>
  <c r="CP5" i="4"/>
  <c r="CP5" i="12" s="1"/>
  <c r="CO5" i="4"/>
  <c r="CO5" i="12" s="1"/>
  <c r="CN5" i="4"/>
  <c r="CN5" i="12" s="1"/>
  <c r="CM5" i="4"/>
  <c r="CM5" i="12" s="1"/>
  <c r="CL5" i="4"/>
  <c r="CL5" i="12" s="1"/>
  <c r="CK5" i="4"/>
  <c r="CK5" i="12" s="1"/>
  <c r="CJ5" i="4"/>
  <c r="CJ5" i="12" s="1"/>
  <c r="CI5" i="4"/>
  <c r="CH5" i="4"/>
  <c r="CH5" i="12" s="1"/>
  <c r="CG5" i="4"/>
  <c r="CG5" i="12" s="1"/>
  <c r="CF5" i="4"/>
  <c r="CE5" i="4"/>
  <c r="CE5" i="12" s="1"/>
  <c r="CD5" i="4"/>
  <c r="CD5" i="12" s="1"/>
  <c r="CC5" i="4"/>
  <c r="CC5" i="12" s="1"/>
  <c r="CB5" i="4"/>
  <c r="CB5" i="12" s="1"/>
  <c r="CA5" i="4"/>
  <c r="CA5" i="12" s="1"/>
  <c r="BZ5" i="4"/>
  <c r="BZ5" i="12" s="1"/>
  <c r="BY5" i="4"/>
  <c r="BY5" i="12" s="1"/>
  <c r="BX5" i="4"/>
  <c r="BX5" i="12" s="1"/>
  <c r="BW5" i="4"/>
  <c r="BW5" i="12" s="1"/>
  <c r="BV5" i="4"/>
  <c r="BV5" i="12" s="1"/>
  <c r="BU5" i="4"/>
  <c r="BU5" i="12" s="1"/>
  <c r="BT5" i="4"/>
  <c r="BT5" i="12" s="1"/>
  <c r="BS5" i="4"/>
  <c r="BR5" i="4"/>
  <c r="BR5" i="12" s="1"/>
  <c r="BQ5" i="4"/>
  <c r="BQ5" i="12" s="1"/>
  <c r="BP5" i="4"/>
  <c r="BO5" i="4"/>
  <c r="BO5" i="12" s="1"/>
  <c r="BN5" i="4"/>
  <c r="BN5" i="12" s="1"/>
  <c r="BM5" i="4"/>
  <c r="BM5" i="12" s="1"/>
  <c r="BL5" i="4"/>
  <c r="BL5" i="12" s="1"/>
  <c r="BK5" i="4"/>
  <c r="BK5" i="12" s="1"/>
  <c r="BJ5" i="4"/>
  <c r="BJ5" i="12" s="1"/>
  <c r="BI5" i="4"/>
  <c r="BI5" i="12" s="1"/>
  <c r="BH5" i="4"/>
  <c r="BH5" i="12" s="1"/>
  <c r="BG5" i="4"/>
  <c r="BG5" i="12" s="1"/>
  <c r="BF5" i="4"/>
  <c r="BF5" i="12" s="1"/>
  <c r="BE5" i="4"/>
  <c r="BE5" i="12" s="1"/>
  <c r="BD5" i="4"/>
  <c r="BD5" i="12" s="1"/>
  <c r="BC5" i="4"/>
  <c r="BB5" i="4"/>
  <c r="BB5" i="12" s="1"/>
  <c r="BA5" i="4"/>
  <c r="BA5" i="12" s="1"/>
  <c r="AZ5" i="4"/>
  <c r="AY5" i="4"/>
  <c r="AY5" i="12" s="1"/>
  <c r="AX5" i="4"/>
  <c r="AX5" i="12" s="1"/>
  <c r="AW5" i="4"/>
  <c r="AW5" i="12" s="1"/>
  <c r="AV5" i="4"/>
  <c r="AV5" i="12" s="1"/>
  <c r="AU5" i="4"/>
  <c r="AU5" i="12" s="1"/>
  <c r="AT5" i="4"/>
  <c r="AU57" i="4" s="1"/>
  <c r="AS5" i="4"/>
  <c r="AS5" i="12" s="1"/>
  <c r="AR5" i="4"/>
  <c r="AR5" i="12" s="1"/>
  <c r="AQ5" i="4"/>
  <c r="AQ5" i="12" s="1"/>
  <c r="AP5" i="4"/>
  <c r="AP5" i="12" s="1"/>
  <c r="AO5" i="4"/>
  <c r="AO5" i="12" s="1"/>
  <c r="AN5" i="4"/>
  <c r="AN5" i="12" s="1"/>
  <c r="AM5" i="4"/>
  <c r="AL5" i="4"/>
  <c r="AL5" i="12" s="1"/>
  <c r="AK5" i="4"/>
  <c r="AK5" i="12" s="1"/>
  <c r="AJ5" i="4"/>
  <c r="AI5" i="4"/>
  <c r="AI5" i="12" s="1"/>
  <c r="AH5" i="4"/>
  <c r="AH5" i="12" s="1"/>
  <c r="AG5" i="4"/>
  <c r="AG5" i="12" s="1"/>
  <c r="AF5" i="4"/>
  <c r="AF5" i="12" s="1"/>
  <c r="AE5" i="4"/>
  <c r="AE5" i="12" s="1"/>
  <c r="AD5" i="4"/>
  <c r="AE57" i="4" s="1"/>
  <c r="AC5" i="4"/>
  <c r="AC5" i="12" s="1"/>
  <c r="AB5" i="4"/>
  <c r="AB5" i="12" s="1"/>
  <c r="AA5" i="4"/>
  <c r="AA5" i="12" s="1"/>
  <c r="Z5" i="4"/>
  <c r="Z5" i="12" s="1"/>
  <c r="Y5" i="4"/>
  <c r="Y5" i="12" s="1"/>
  <c r="X5" i="4"/>
  <c r="X5" i="12" s="1"/>
  <c r="W5" i="4"/>
  <c r="V5" i="4"/>
  <c r="V5" i="12" s="1"/>
  <c r="U5" i="4"/>
  <c r="U5" i="12" s="1"/>
  <c r="T5" i="4"/>
  <c r="S5" i="4"/>
  <c r="S5" i="12" s="1"/>
  <c r="R5" i="4"/>
  <c r="R5" i="12" s="1"/>
  <c r="Q5" i="4"/>
  <c r="Q5" i="12" s="1"/>
  <c r="P5" i="4"/>
  <c r="P5" i="12" s="1"/>
  <c r="O5" i="4"/>
  <c r="O5" i="12" s="1"/>
  <c r="N5" i="4"/>
  <c r="O57" i="4" s="1"/>
  <c r="M5" i="4"/>
  <c r="L5" i="4"/>
  <c r="L5" i="12" s="1"/>
  <c r="K5" i="4"/>
  <c r="K5" i="12" s="1"/>
  <c r="J5" i="4"/>
  <c r="I5" i="4"/>
  <c r="I5" i="12" s="1"/>
  <c r="H5" i="4"/>
  <c r="H5" i="12" s="1"/>
  <c r="G5" i="4"/>
  <c r="G5" i="12" s="1"/>
  <c r="F5" i="4"/>
  <c r="F5" i="12" s="1"/>
  <c r="E5" i="4"/>
  <c r="E5" i="12" s="1"/>
  <c r="D5" i="4"/>
  <c r="C5" i="4"/>
  <c r="C5" i="12" s="1"/>
  <c r="EX57" i="4"/>
  <c r="EI57" i="4"/>
  <c r="EF57" i="4"/>
  <c r="EE57" i="4"/>
  <c r="ED57" i="4"/>
  <c r="DP57" i="4"/>
  <c r="DB57" i="4"/>
  <c r="BU57" i="4"/>
  <c r="FF1" i="12"/>
  <c r="FF14" i="12" s="1"/>
  <c r="FE1" i="9"/>
  <c r="FE1" i="11"/>
  <c r="FF13" i="7"/>
  <c r="FG66" i="7" s="1"/>
  <c r="FF12" i="7"/>
  <c r="FG65" i="7" s="1"/>
  <c r="FF11" i="7"/>
  <c r="FG64" i="7" s="1"/>
  <c r="FF10" i="7"/>
  <c r="FE9" i="11" s="1"/>
  <c r="FF9" i="7"/>
  <c r="FF8" i="7"/>
  <c r="FF20" i="12" s="1"/>
  <c r="FF7" i="7"/>
  <c r="FF5" i="7"/>
  <c r="FF17" i="12" s="1"/>
  <c r="FF4" i="7"/>
  <c r="FG57" i="7" s="1"/>
  <c r="FF2" i="7"/>
  <c r="FF55" i="7" s="1"/>
  <c r="FF13" i="10"/>
  <c r="FG64" i="10" s="1"/>
  <c r="FF12" i="10"/>
  <c r="FG63" i="10" s="1"/>
  <c r="FF11" i="10"/>
  <c r="FG62" i="10" s="1"/>
  <c r="FF10" i="10"/>
  <c r="FG61" i="10" s="1"/>
  <c r="FF9" i="10"/>
  <c r="FG60" i="10" s="1"/>
  <c r="FF8" i="10"/>
  <c r="FF7" i="10"/>
  <c r="FG58" i="10" s="1"/>
  <c r="FF5" i="10"/>
  <c r="FG56" i="10" s="1"/>
  <c r="FF4" i="10"/>
  <c r="FG55" i="10" s="1"/>
  <c r="FF2" i="10"/>
  <c r="FF53" i="10" s="1"/>
  <c r="FF12" i="4"/>
  <c r="FG64" i="4" s="1"/>
  <c r="FF11" i="4"/>
  <c r="FG63" i="4" s="1"/>
  <c r="FF10" i="4"/>
  <c r="FF10" i="12" s="1"/>
  <c r="FF9" i="4"/>
  <c r="FG61" i="4" s="1"/>
  <c r="FF8" i="4"/>
  <c r="FG60" i="4" s="1"/>
  <c r="FF7" i="4"/>
  <c r="FG59" i="4" s="1"/>
  <c r="FF6" i="4"/>
  <c r="FG58" i="4" s="1"/>
  <c r="FF4" i="4"/>
  <c r="FG56" i="4" s="1"/>
  <c r="FF3" i="4"/>
  <c r="FG55" i="4" s="1"/>
  <c r="FF1" i="4"/>
  <c r="FF53" i="4" s="1"/>
  <c r="FH1" i="3"/>
  <c r="FF3" i="7" s="1"/>
  <c r="FG56" i="7" s="1"/>
  <c r="FH1" i="8"/>
  <c r="FF3" i="10" s="1"/>
  <c r="FG54" i="10" s="1"/>
  <c r="FH1" i="6"/>
  <c r="FF2" i="4" s="1"/>
  <c r="FG54" i="4" s="1"/>
  <c r="S59" i="7" l="1"/>
  <c r="AI59" i="7"/>
  <c r="ET57" i="4"/>
  <c r="EU57" i="4"/>
  <c r="BV57" i="4"/>
  <c r="G59" i="7"/>
  <c r="W59" i="7"/>
  <c r="ER57" i="4"/>
  <c r="BB57" i="4"/>
  <c r="DL57" i="4"/>
  <c r="DC57" i="4"/>
  <c r="EY57" i="4"/>
  <c r="AN59" i="7"/>
  <c r="BD59" i="7"/>
  <c r="BT59" i="7"/>
  <c r="CJ59" i="7"/>
  <c r="DP59" i="7"/>
  <c r="EF59" i="7"/>
  <c r="EV59" i="7"/>
  <c r="I59" i="7"/>
  <c r="Y59" i="7"/>
  <c r="AO59" i="7"/>
  <c r="BE59" i="7"/>
  <c r="BU59" i="7"/>
  <c r="CK59" i="7"/>
  <c r="DA59" i="7"/>
  <c r="DQ59" i="7"/>
  <c r="EG59" i="7"/>
  <c r="EW59" i="7"/>
  <c r="CR57" i="4"/>
  <c r="FC57" i="4"/>
  <c r="CI57" i="4"/>
  <c r="W57" i="4"/>
  <c r="EJ57" i="4"/>
  <c r="EN57" i="4"/>
  <c r="AM57" i="4"/>
  <c r="CN57" i="4"/>
  <c r="FB57" i="4"/>
  <c r="FA57" i="4"/>
  <c r="DK57" i="10"/>
  <c r="EA57" i="10"/>
  <c r="EQ57" i="10"/>
  <c r="AL57" i="4"/>
  <c r="DS57" i="4"/>
  <c r="AQ57" i="4"/>
  <c r="DU57" i="4"/>
  <c r="U57" i="4"/>
  <c r="AK57" i="4"/>
  <c r="BA57" i="4"/>
  <c r="BQ57" i="4"/>
  <c r="CG57" i="4"/>
  <c r="CW57" i="4"/>
  <c r="DM57" i="4"/>
  <c r="EC57" i="4"/>
  <c r="ES57" i="4"/>
  <c r="BC57" i="4"/>
  <c r="BS57" i="4"/>
  <c r="CM57" i="4"/>
  <c r="DO57" i="4"/>
  <c r="H59" i="7"/>
  <c r="X59" i="7"/>
  <c r="EA18" i="12"/>
  <c r="D59" i="7"/>
  <c r="CV59" i="7"/>
  <c r="EB59" i="7"/>
  <c r="ER59" i="7"/>
  <c r="T59" i="7"/>
  <c r="FE6" i="11"/>
  <c r="DZ5" i="9"/>
  <c r="FG57" i="4"/>
  <c r="DY57" i="4"/>
  <c r="CL57" i="4"/>
  <c r="D57" i="4"/>
  <c r="K57" i="4"/>
  <c r="Z57" i="4"/>
  <c r="EH57" i="4"/>
  <c r="DA57" i="4"/>
  <c r="AP57" i="4"/>
  <c r="DI57" i="4"/>
  <c r="BM57" i="4"/>
  <c r="DQ57" i="4"/>
  <c r="BF57" i="4"/>
  <c r="DR57" i="4"/>
  <c r="CG59" i="7"/>
  <c r="EC59" i="7"/>
  <c r="F59" i="7"/>
  <c r="V59" i="7"/>
  <c r="AL59" i="7"/>
  <c r="BB59" i="7"/>
  <c r="BR59" i="7"/>
  <c r="CH59" i="7"/>
  <c r="CX59" i="7"/>
  <c r="DN59" i="7"/>
  <c r="ED59" i="7"/>
  <c r="ET59" i="7"/>
  <c r="S18" i="12"/>
  <c r="E59" i="7"/>
  <c r="CW59" i="7"/>
  <c r="ES59" i="7"/>
  <c r="CZ59" i="7"/>
  <c r="AI18" i="12"/>
  <c r="AK59" i="7"/>
  <c r="DM59" i="7"/>
  <c r="BC5" i="11"/>
  <c r="BS5" i="11"/>
  <c r="CI5" i="11"/>
  <c r="CY5" i="11"/>
  <c r="DO5" i="11"/>
  <c r="EE5" i="11"/>
  <c r="EU5" i="11"/>
  <c r="FG60" i="7"/>
  <c r="U59" i="7"/>
  <c r="EQ18" i="12"/>
  <c r="FG59" i="7"/>
  <c r="BQ59" i="7"/>
  <c r="J59" i="7"/>
  <c r="Z59" i="7"/>
  <c r="AP59" i="7"/>
  <c r="BF59" i="7"/>
  <c r="BV59" i="7"/>
  <c r="CL59" i="7"/>
  <c r="DB59" i="7"/>
  <c r="DR59" i="7"/>
  <c r="EH59" i="7"/>
  <c r="EX59" i="7"/>
  <c r="BA59" i="7"/>
  <c r="J5" i="11"/>
  <c r="Z5" i="11"/>
  <c r="AP5" i="11"/>
  <c r="BF5" i="11"/>
  <c r="BV5" i="11"/>
  <c r="CL5" i="11"/>
  <c r="DB5" i="11"/>
  <c r="DR5" i="11"/>
  <c r="EH5" i="11"/>
  <c r="EX5" i="11"/>
  <c r="FG58" i="7"/>
  <c r="CM5" i="11"/>
  <c r="EY5" i="11"/>
  <c r="FF21" i="12"/>
  <c r="FG62" i="7"/>
  <c r="DU5" i="11"/>
  <c r="FG61" i="7"/>
  <c r="CA5" i="11"/>
  <c r="CQ5" i="11"/>
  <c r="DG5" i="11"/>
  <c r="DW5" i="11"/>
  <c r="EM5" i="11"/>
  <c r="FC5" i="11"/>
  <c r="FE7" i="11"/>
  <c r="BN5" i="11"/>
  <c r="CD5" i="11"/>
  <c r="CT5" i="11"/>
  <c r="DJ5" i="11"/>
  <c r="FG63" i="7"/>
  <c r="FE11" i="11"/>
  <c r="FG59" i="10"/>
  <c r="DF57" i="10"/>
  <c r="DV57" i="10"/>
  <c r="EL57" i="10"/>
  <c r="FB57" i="10"/>
  <c r="L57" i="4"/>
  <c r="BZ57" i="4"/>
  <c r="AI5" i="9"/>
  <c r="AY5" i="9"/>
  <c r="BO5" i="9"/>
  <c r="CE5" i="9"/>
  <c r="DK5" i="9"/>
  <c r="ER5" i="12"/>
  <c r="V57" i="4"/>
  <c r="BE57" i="4"/>
  <c r="CA57" i="4"/>
  <c r="DV57" i="4"/>
  <c r="EO57" i="4"/>
  <c r="CP57" i="4"/>
  <c r="CC57" i="4"/>
  <c r="DD57" i="4"/>
  <c r="DW57" i="4"/>
  <c r="Y57" i="4"/>
  <c r="BG57" i="4"/>
  <c r="CH57" i="4"/>
  <c r="DE57" i="4"/>
  <c r="DX57" i="4"/>
  <c r="X57" i="4"/>
  <c r="AN57" i="4"/>
  <c r="BD57" i="4"/>
  <c r="BT57" i="4"/>
  <c r="CJ57" i="4"/>
  <c r="CZ57" i="4"/>
  <c r="CU5" i="9"/>
  <c r="BH57" i="4"/>
  <c r="AA57" i="4"/>
  <c r="BI57" i="4"/>
  <c r="CK57" i="4"/>
  <c r="DG57" i="4"/>
  <c r="EB57" i="4"/>
  <c r="EV57" i="4"/>
  <c r="D5" i="12"/>
  <c r="AB57" i="4"/>
  <c r="BJ57" i="4"/>
  <c r="DH57" i="4"/>
  <c r="EW57" i="4"/>
  <c r="J57" i="4"/>
  <c r="T5" i="12"/>
  <c r="FG62" i="4"/>
  <c r="DF57" i="4"/>
  <c r="BK57" i="4"/>
  <c r="AJ5" i="12"/>
  <c r="AZ5" i="12"/>
  <c r="AO57" i="4"/>
  <c r="BR57" i="4"/>
  <c r="CO57" i="4"/>
  <c r="DN57" i="4"/>
  <c r="EG57" i="4"/>
  <c r="EZ57" i="4"/>
  <c r="M57" i="4"/>
  <c r="BP5" i="12"/>
  <c r="CF5" i="12"/>
  <c r="CV5" i="12"/>
  <c r="DL5" i="12"/>
  <c r="AR57" i="4"/>
  <c r="F57" i="4"/>
  <c r="AS57" i="4"/>
  <c r="BW57" i="4"/>
  <c r="CS57" i="4"/>
  <c r="EK57" i="4"/>
  <c r="FD57" i="4"/>
  <c r="CQ57" i="4"/>
  <c r="I57" i="4"/>
  <c r="AT57" i="4"/>
  <c r="BX57" i="4"/>
  <c r="CX57" i="4"/>
  <c r="EL57" i="4"/>
  <c r="FE57" i="4"/>
  <c r="EB5" i="12"/>
  <c r="BY57" i="4"/>
  <c r="DT57" i="4"/>
  <c r="EM57" i="4"/>
  <c r="DJ5" i="9"/>
  <c r="EP5" i="9"/>
  <c r="K59" i="7"/>
  <c r="BG59" i="7"/>
  <c r="DC59" i="7"/>
  <c r="EY59" i="7"/>
  <c r="L59" i="7"/>
  <c r="AB59" i="7"/>
  <c r="AR59" i="7"/>
  <c r="BH59" i="7"/>
  <c r="BX59" i="7"/>
  <c r="CN59" i="7"/>
  <c r="DD59" i="7"/>
  <c r="DT59" i="7"/>
  <c r="EJ59" i="7"/>
  <c r="EZ59" i="7"/>
  <c r="EA5" i="9"/>
  <c r="D18" i="12"/>
  <c r="T18" i="12"/>
  <c r="AJ18" i="12"/>
  <c r="AZ18" i="12"/>
  <c r="BP18" i="12"/>
  <c r="CF18" i="12"/>
  <c r="CV18" i="12"/>
  <c r="DL18" i="12"/>
  <c r="EB18" i="12"/>
  <c r="ER18" i="12"/>
  <c r="AA59" i="7"/>
  <c r="CM59" i="7"/>
  <c r="M59" i="7"/>
  <c r="AC59" i="7"/>
  <c r="AS59" i="7"/>
  <c r="BI59" i="7"/>
  <c r="BY59" i="7"/>
  <c r="CO59" i="7"/>
  <c r="DE59" i="7"/>
  <c r="DU59" i="7"/>
  <c r="EK59" i="7"/>
  <c r="FA59" i="7"/>
  <c r="L5" i="11"/>
  <c r="AB5" i="11"/>
  <c r="AR5" i="11"/>
  <c r="BH5" i="11"/>
  <c r="BX5" i="11"/>
  <c r="CN5" i="11"/>
  <c r="EI5" i="11"/>
  <c r="E18" i="12"/>
  <c r="U18" i="12"/>
  <c r="AK18" i="12"/>
  <c r="BA18" i="12"/>
  <c r="BQ18" i="12"/>
  <c r="CG18" i="12"/>
  <c r="CW18" i="12"/>
  <c r="DM18" i="12"/>
  <c r="EC18" i="12"/>
  <c r="ES18" i="12"/>
  <c r="AQ59" i="7"/>
  <c r="BW59" i="7"/>
  <c r="DS59" i="7"/>
  <c r="EI59" i="7"/>
  <c r="N59" i="7"/>
  <c r="AD59" i="7"/>
  <c r="AT59" i="7"/>
  <c r="BJ59" i="7"/>
  <c r="BZ59" i="7"/>
  <c r="CP59" i="7"/>
  <c r="DF59" i="7"/>
  <c r="DV59" i="7"/>
  <c r="EL59" i="7"/>
  <c r="FB59" i="7"/>
  <c r="M5" i="11"/>
  <c r="AC5" i="11"/>
  <c r="AS5" i="11"/>
  <c r="BI5" i="11"/>
  <c r="BY5" i="11"/>
  <c r="CO5" i="11"/>
  <c r="DE5" i="11"/>
  <c r="EK5" i="11"/>
  <c r="EQ5" i="9"/>
  <c r="F18" i="12"/>
  <c r="V18" i="12"/>
  <c r="AL18" i="12"/>
  <c r="BB18" i="12"/>
  <c r="BR18" i="12"/>
  <c r="CH18" i="12"/>
  <c r="CX18" i="12"/>
  <c r="DN18" i="12"/>
  <c r="ED18" i="12"/>
  <c r="ET18" i="12"/>
  <c r="O59" i="7"/>
  <c r="AE59" i="7"/>
  <c r="AU59" i="7"/>
  <c r="BK59" i="7"/>
  <c r="CA59" i="7"/>
  <c r="CQ59" i="7"/>
  <c r="DG59" i="7"/>
  <c r="DW59" i="7"/>
  <c r="EM59" i="7"/>
  <c r="FC59" i="7"/>
  <c r="N5" i="11"/>
  <c r="AD5" i="11"/>
  <c r="AT5" i="11"/>
  <c r="BJ5" i="11"/>
  <c r="BZ5" i="11"/>
  <c r="CP5" i="11"/>
  <c r="DF5" i="11"/>
  <c r="DV5" i="11"/>
  <c r="EL5" i="11"/>
  <c r="FB5" i="11"/>
  <c r="G18" i="12"/>
  <c r="W18" i="12"/>
  <c r="AM18" i="12"/>
  <c r="BC18" i="12"/>
  <c r="BS18" i="12"/>
  <c r="CI18" i="12"/>
  <c r="CY18" i="12"/>
  <c r="DO18" i="12"/>
  <c r="EE18" i="12"/>
  <c r="EU18" i="12"/>
  <c r="P59" i="7"/>
  <c r="AF59" i="7"/>
  <c r="AV59" i="7"/>
  <c r="BL59" i="7"/>
  <c r="CB59" i="7"/>
  <c r="CR59" i="7"/>
  <c r="DH59" i="7"/>
  <c r="DX59" i="7"/>
  <c r="EN59" i="7"/>
  <c r="FD59" i="7"/>
  <c r="O5" i="11"/>
  <c r="AE5" i="11"/>
  <c r="AU5" i="11"/>
  <c r="BK5" i="11"/>
  <c r="H18" i="12"/>
  <c r="X18" i="12"/>
  <c r="Q59" i="7"/>
  <c r="AG59" i="7"/>
  <c r="AW59" i="7"/>
  <c r="BM59" i="7"/>
  <c r="CC59" i="7"/>
  <c r="CS59" i="7"/>
  <c r="DI59" i="7"/>
  <c r="DY59" i="7"/>
  <c r="EO59" i="7"/>
  <c r="FE59" i="7"/>
  <c r="P5" i="11"/>
  <c r="AF5" i="11"/>
  <c r="AV5" i="11"/>
  <c r="BL5" i="11"/>
  <c r="CB5" i="11"/>
  <c r="CR5" i="11"/>
  <c r="DH5" i="11"/>
  <c r="DX5" i="11"/>
  <c r="EN5" i="11"/>
  <c r="FD5" i="11"/>
  <c r="FA5" i="11"/>
  <c r="I18" i="12"/>
  <c r="Y18" i="12"/>
  <c r="AO18" i="12"/>
  <c r="BE18" i="12"/>
  <c r="BU18" i="12"/>
  <c r="CK18" i="12"/>
  <c r="DA18" i="12"/>
  <c r="DQ18" i="12"/>
  <c r="EG18" i="12"/>
  <c r="EW18" i="12"/>
  <c r="R59" i="7"/>
  <c r="AH59" i="7"/>
  <c r="AX59" i="7"/>
  <c r="BN59" i="7"/>
  <c r="CD59" i="7"/>
  <c r="CT59" i="7"/>
  <c r="DJ59" i="7"/>
  <c r="DZ59" i="7"/>
  <c r="EP59" i="7"/>
  <c r="FF59" i="7"/>
  <c r="Q5" i="11"/>
  <c r="AG5" i="11"/>
  <c r="AW5" i="11"/>
  <c r="BM5" i="11"/>
  <c r="CC5" i="11"/>
  <c r="CS5" i="11"/>
  <c r="FE5" i="11"/>
  <c r="C5" i="9"/>
  <c r="J18" i="12"/>
  <c r="Z18" i="12"/>
  <c r="AP18" i="12"/>
  <c r="BF18" i="12"/>
  <c r="BV18" i="12"/>
  <c r="CL18" i="12"/>
  <c r="DB18" i="12"/>
  <c r="DR18" i="12"/>
  <c r="EH18" i="12"/>
  <c r="EX18" i="12"/>
  <c r="AY59" i="7"/>
  <c r="BO59" i="7"/>
  <c r="CE59" i="7"/>
  <c r="CU59" i="7"/>
  <c r="DK59" i="7"/>
  <c r="EA59" i="7"/>
  <c r="EQ59" i="7"/>
  <c r="B5" i="11"/>
  <c r="R5" i="11"/>
  <c r="AH5" i="11"/>
  <c r="AX5" i="11"/>
  <c r="K5" i="11"/>
  <c r="S5" i="9"/>
  <c r="AJ59" i="7"/>
  <c r="AZ59" i="7"/>
  <c r="BP59" i="7"/>
  <c r="CF59" i="7"/>
  <c r="DL59" i="7"/>
  <c r="C5" i="11"/>
  <c r="S5" i="11"/>
  <c r="AI5" i="11"/>
  <c r="AY5" i="11"/>
  <c r="BO5" i="11"/>
  <c r="CE5" i="11"/>
  <c r="CU5" i="11"/>
  <c r="DK5" i="11"/>
  <c r="EA5" i="11"/>
  <c r="EQ5" i="11"/>
  <c r="AA5" i="11"/>
  <c r="AR18" i="12"/>
  <c r="BH18" i="12"/>
  <c r="BX18" i="12"/>
  <c r="DD18" i="12"/>
  <c r="DT18" i="12"/>
  <c r="D5" i="11"/>
  <c r="T5" i="11"/>
  <c r="AJ5" i="11"/>
  <c r="AZ5" i="11"/>
  <c r="BP5" i="11"/>
  <c r="CF5" i="11"/>
  <c r="CV5" i="11"/>
  <c r="DL5" i="11"/>
  <c r="EB5" i="11"/>
  <c r="ER5" i="11"/>
  <c r="E5" i="11"/>
  <c r="U5" i="11"/>
  <c r="AK5" i="11"/>
  <c r="BA5" i="11"/>
  <c r="BQ5" i="11"/>
  <c r="CG5" i="11"/>
  <c r="CW5" i="11"/>
  <c r="DM5" i="11"/>
  <c r="EC5" i="11"/>
  <c r="ES5" i="11"/>
  <c r="AM59" i="7"/>
  <c r="BC59" i="7"/>
  <c r="BS59" i="7"/>
  <c r="CI59" i="7"/>
  <c r="CY59" i="7"/>
  <c r="DO59" i="7"/>
  <c r="EE59" i="7"/>
  <c r="EU59" i="7"/>
  <c r="F5" i="11"/>
  <c r="V5" i="11"/>
  <c r="AL5" i="11"/>
  <c r="BB5" i="11"/>
  <c r="BR5" i="11"/>
  <c r="CH5" i="11"/>
  <c r="CX5" i="11"/>
  <c r="DN5" i="11"/>
  <c r="ED5" i="11"/>
  <c r="ET5" i="11"/>
  <c r="G5" i="11"/>
  <c r="W5" i="11"/>
  <c r="AM5" i="11"/>
  <c r="H5" i="11"/>
  <c r="X5" i="11"/>
  <c r="AN5" i="11"/>
  <c r="BD5" i="11"/>
  <c r="BT5" i="11"/>
  <c r="CJ5" i="11"/>
  <c r="CZ5" i="11"/>
  <c r="DP5" i="11"/>
  <c r="EF5" i="11"/>
  <c r="EV5" i="11"/>
  <c r="I5" i="11"/>
  <c r="Y5" i="11"/>
  <c r="AO5" i="11"/>
  <c r="BE5" i="11"/>
  <c r="BU5" i="11"/>
  <c r="CK5" i="11"/>
  <c r="DA5" i="11"/>
  <c r="DQ5" i="11"/>
  <c r="EG5" i="11"/>
  <c r="EW5" i="11"/>
  <c r="AB57" i="10"/>
  <c r="AR57" i="10"/>
  <c r="BH57" i="10"/>
  <c r="BX57" i="10"/>
  <c r="CN57" i="10"/>
  <c r="DT57" i="10"/>
  <c r="EZ57" i="10"/>
  <c r="FE10" i="11"/>
  <c r="M57" i="10"/>
  <c r="AC57" i="10"/>
  <c r="AS57" i="10"/>
  <c r="BI57" i="10"/>
  <c r="BY57" i="10"/>
  <c r="CO57" i="10"/>
  <c r="DE57" i="10"/>
  <c r="DU57" i="10"/>
  <c r="EK57" i="10"/>
  <c r="FA57" i="10"/>
  <c r="DD5" i="11"/>
  <c r="DT5" i="11"/>
  <c r="EJ5" i="11"/>
  <c r="EZ5" i="11"/>
  <c r="N57" i="10"/>
  <c r="AD57" i="10"/>
  <c r="AT57" i="10"/>
  <c r="BJ57" i="10"/>
  <c r="BZ57" i="10"/>
  <c r="CP57" i="10"/>
  <c r="DD57" i="10"/>
  <c r="O57" i="10"/>
  <c r="AE57" i="10"/>
  <c r="AU57" i="10"/>
  <c r="BK57" i="10"/>
  <c r="CA57" i="10"/>
  <c r="CQ57" i="10"/>
  <c r="DG57" i="10"/>
  <c r="DW57" i="10"/>
  <c r="EM57" i="10"/>
  <c r="FC57" i="10"/>
  <c r="EJ57" i="10"/>
  <c r="P57" i="10"/>
  <c r="AF57" i="10"/>
  <c r="AV57" i="10"/>
  <c r="BL57" i="10"/>
  <c r="CB57" i="10"/>
  <c r="CR57" i="10"/>
  <c r="DH57" i="10"/>
  <c r="DX57" i="10"/>
  <c r="EN57" i="10"/>
  <c r="FD57" i="10"/>
  <c r="Q57" i="10"/>
  <c r="AG57" i="10"/>
  <c r="AW57" i="10"/>
  <c r="BM57" i="10"/>
  <c r="CC57" i="10"/>
  <c r="CS57" i="10"/>
  <c r="DI57" i="10"/>
  <c r="DY57" i="10"/>
  <c r="EO57" i="10"/>
  <c r="FE57" i="10"/>
  <c r="R57" i="10"/>
  <c r="AH57" i="10"/>
  <c r="AX57" i="10"/>
  <c r="BN57" i="10"/>
  <c r="CD57" i="10"/>
  <c r="CT57" i="10"/>
  <c r="DJ57" i="10"/>
  <c r="DZ57" i="10"/>
  <c r="EP57" i="10"/>
  <c r="FF57" i="10"/>
  <c r="DI5" i="11"/>
  <c r="DY5" i="11"/>
  <c r="EO5" i="11"/>
  <c r="S57" i="10"/>
  <c r="AI57" i="10"/>
  <c r="AY57" i="10"/>
  <c r="BO57" i="10"/>
  <c r="CE57" i="10"/>
  <c r="CU57" i="10"/>
  <c r="D57" i="10"/>
  <c r="T57" i="10"/>
  <c r="AJ57" i="10"/>
  <c r="AZ57" i="10"/>
  <c r="BP57" i="10"/>
  <c r="CF57" i="10"/>
  <c r="CV57" i="10"/>
  <c r="DL57" i="10"/>
  <c r="EB57" i="10"/>
  <c r="ER57" i="10"/>
  <c r="E57" i="10"/>
  <c r="U57" i="10"/>
  <c r="AK57" i="10"/>
  <c r="BA57" i="10"/>
  <c r="BQ57" i="10"/>
  <c r="CG57" i="10"/>
  <c r="CW57" i="10"/>
  <c r="DM57" i="10"/>
  <c r="EC57" i="10"/>
  <c r="ES57" i="10"/>
  <c r="F57" i="10"/>
  <c r="V57" i="10"/>
  <c r="AL57" i="10"/>
  <c r="BB57" i="10"/>
  <c r="BR57" i="10"/>
  <c r="CH57" i="10"/>
  <c r="CX57" i="10"/>
  <c r="DN57" i="10"/>
  <c r="ED57" i="10"/>
  <c r="ET57" i="10"/>
  <c r="L57" i="10"/>
  <c r="G57" i="10"/>
  <c r="W57" i="10"/>
  <c r="AM57" i="10"/>
  <c r="BC57" i="10"/>
  <c r="BS57" i="10"/>
  <c r="CI57" i="10"/>
  <c r="CY57" i="10"/>
  <c r="DO57" i="10"/>
  <c r="EE57" i="10"/>
  <c r="EU57" i="10"/>
  <c r="H57" i="10"/>
  <c r="X57" i="10"/>
  <c r="AN57" i="10"/>
  <c r="BD57" i="10"/>
  <c r="BT57" i="10"/>
  <c r="CJ57" i="10"/>
  <c r="CZ57" i="10"/>
  <c r="DP57" i="10"/>
  <c r="EF57" i="10"/>
  <c r="EV57" i="10"/>
  <c r="I57" i="10"/>
  <c r="Y57" i="10"/>
  <c r="AO57" i="10"/>
  <c r="BE57" i="10"/>
  <c r="BU57" i="10"/>
  <c r="CK57" i="10"/>
  <c r="DA57" i="10"/>
  <c r="DQ57" i="10"/>
  <c r="EG57" i="10"/>
  <c r="EW57" i="10"/>
  <c r="J57" i="10"/>
  <c r="Z57" i="10"/>
  <c r="AP57" i="10"/>
  <c r="BF57" i="10"/>
  <c r="BV57" i="10"/>
  <c r="CL57" i="10"/>
  <c r="DB57" i="10"/>
  <c r="DR57" i="10"/>
  <c r="EH57" i="10"/>
  <c r="EX57" i="10"/>
  <c r="K57" i="10"/>
  <c r="AA57" i="10"/>
  <c r="AQ57" i="10"/>
  <c r="BG57" i="10"/>
  <c r="BW57" i="10"/>
  <c r="CM57" i="10"/>
  <c r="DC57" i="10"/>
  <c r="DS57" i="10"/>
  <c r="EI57" i="10"/>
  <c r="EY57" i="10"/>
  <c r="B5" i="9"/>
  <c r="R5" i="9"/>
  <c r="AH5" i="9"/>
  <c r="AX5" i="9"/>
  <c r="BN5" i="9"/>
  <c r="CD5" i="9"/>
  <c r="CT5" i="9"/>
  <c r="Q57" i="4"/>
  <c r="EP57" i="4"/>
  <c r="S57" i="4"/>
  <c r="AI57" i="4"/>
  <c r="AZ57" i="4"/>
  <c r="BP57" i="4"/>
  <c r="CF57" i="4"/>
  <c r="CV57" i="4"/>
  <c r="D5" i="9"/>
  <c r="T5" i="9"/>
  <c r="AJ5" i="9"/>
  <c r="AZ5" i="9"/>
  <c r="BP5" i="9"/>
  <c r="CF5" i="9"/>
  <c r="CV5" i="9"/>
  <c r="DL5" i="9"/>
  <c r="EB5" i="9"/>
  <c r="ER5" i="9"/>
  <c r="R57" i="4"/>
  <c r="DZ57" i="4"/>
  <c r="EQ57" i="4"/>
  <c r="E5" i="9"/>
  <c r="U5" i="9"/>
  <c r="AK5" i="9"/>
  <c r="BA5" i="9"/>
  <c r="BQ5" i="9"/>
  <c r="CG5" i="9"/>
  <c r="CW5" i="9"/>
  <c r="DM5" i="9"/>
  <c r="EC5" i="9"/>
  <c r="ES5" i="9"/>
  <c r="DJ57" i="4"/>
  <c r="EA57" i="4"/>
  <c r="F5" i="9"/>
  <c r="V5" i="9"/>
  <c r="AL5" i="9"/>
  <c r="BB5" i="9"/>
  <c r="BR5" i="9"/>
  <c r="CH5" i="9"/>
  <c r="CX5" i="9"/>
  <c r="DN5" i="9"/>
  <c r="ED5" i="9"/>
  <c r="ET5" i="9"/>
  <c r="W5" i="12"/>
  <c r="AM5" i="12"/>
  <c r="BC5" i="12"/>
  <c r="BS5" i="12"/>
  <c r="CI5" i="12"/>
  <c r="CY5" i="12"/>
  <c r="AW57" i="4"/>
  <c r="G5" i="9"/>
  <c r="W5" i="9"/>
  <c r="AM5" i="9"/>
  <c r="BC5" i="9"/>
  <c r="BS5" i="9"/>
  <c r="CI5" i="9"/>
  <c r="CY5" i="9"/>
  <c r="DO5" i="9"/>
  <c r="EE5" i="9"/>
  <c r="EU5" i="9"/>
  <c r="BN57" i="4"/>
  <c r="AX57" i="4"/>
  <c r="G57" i="4"/>
  <c r="H5" i="9"/>
  <c r="X5" i="9"/>
  <c r="AN5" i="9"/>
  <c r="BD5" i="9"/>
  <c r="BT5" i="9"/>
  <c r="CJ5" i="9"/>
  <c r="CZ5" i="9"/>
  <c r="DP5" i="9"/>
  <c r="EF5" i="9"/>
  <c r="EV5" i="9"/>
  <c r="I5" i="9"/>
  <c r="Y5" i="9"/>
  <c r="AO5" i="9"/>
  <c r="BE5" i="9"/>
  <c r="BU5" i="9"/>
  <c r="CK5" i="9"/>
  <c r="DA5" i="9"/>
  <c r="DQ5" i="9"/>
  <c r="EG5" i="9"/>
  <c r="EW5" i="9"/>
  <c r="J5" i="12"/>
  <c r="DK57" i="4"/>
  <c r="CT57" i="4"/>
  <c r="J5" i="9"/>
  <c r="Z5" i="9"/>
  <c r="AP5" i="9"/>
  <c r="BF5" i="9"/>
  <c r="BV5" i="9"/>
  <c r="CL5" i="9"/>
  <c r="DB5" i="9"/>
  <c r="DR5" i="9"/>
  <c r="EH5" i="9"/>
  <c r="EX5" i="9"/>
  <c r="K5" i="9"/>
  <c r="AA5" i="9"/>
  <c r="AQ5" i="9"/>
  <c r="BG5" i="9"/>
  <c r="BW5" i="9"/>
  <c r="CM5" i="9"/>
  <c r="DC5" i="9"/>
  <c r="DS5" i="9"/>
  <c r="EI5" i="9"/>
  <c r="EY5" i="9"/>
  <c r="CU57" i="4"/>
  <c r="AC57" i="4"/>
  <c r="L5" i="9"/>
  <c r="AB5" i="9"/>
  <c r="AR5" i="9"/>
  <c r="BH5" i="9"/>
  <c r="BX5" i="9"/>
  <c r="CN5" i="9"/>
  <c r="DD5" i="9"/>
  <c r="DT5" i="9"/>
  <c r="EJ5" i="9"/>
  <c r="EZ5" i="9"/>
  <c r="M5" i="12"/>
  <c r="AG57" i="4"/>
  <c r="M5" i="9"/>
  <c r="AC5" i="9"/>
  <c r="AS5" i="9"/>
  <c r="BI5" i="9"/>
  <c r="BY5" i="9"/>
  <c r="CO5" i="9"/>
  <c r="DE5" i="9"/>
  <c r="DU5" i="9"/>
  <c r="EK5" i="9"/>
  <c r="FA5" i="9"/>
  <c r="N5" i="12"/>
  <c r="AD5" i="12"/>
  <c r="AT5" i="12"/>
  <c r="FF57" i="4"/>
  <c r="CD57" i="4"/>
  <c r="N5" i="9"/>
  <c r="AD5" i="9"/>
  <c r="AT5" i="9"/>
  <c r="BJ5" i="9"/>
  <c r="BZ5" i="9"/>
  <c r="CP5" i="9"/>
  <c r="DF5" i="9"/>
  <c r="DV5" i="9"/>
  <c r="EL5" i="9"/>
  <c r="FB5" i="9"/>
  <c r="O5" i="9"/>
  <c r="AE5" i="9"/>
  <c r="AU5" i="9"/>
  <c r="BK5" i="9"/>
  <c r="CA5" i="9"/>
  <c r="CQ5" i="9"/>
  <c r="DG5" i="9"/>
  <c r="DW5" i="9"/>
  <c r="EM5" i="9"/>
  <c r="FC5" i="9"/>
  <c r="P57" i="4"/>
  <c r="AF57" i="4"/>
  <c r="AV57" i="4"/>
  <c r="BL57" i="4"/>
  <c r="CB57" i="4"/>
  <c r="P5" i="9"/>
  <c r="AF5" i="9"/>
  <c r="AV5" i="9"/>
  <c r="BL5" i="9"/>
  <c r="CB5" i="9"/>
  <c r="CR5" i="9"/>
  <c r="DH5" i="9"/>
  <c r="DX5" i="9"/>
  <c r="EN5" i="9"/>
  <c r="FD5" i="9"/>
  <c r="AH57" i="4"/>
  <c r="Q5" i="9"/>
  <c r="AG5" i="9"/>
  <c r="AW5" i="9"/>
  <c r="BM5" i="9"/>
  <c r="CC5" i="9"/>
  <c r="CS5" i="9"/>
  <c r="DI5" i="9"/>
  <c r="DY5" i="9"/>
  <c r="EO5" i="9"/>
  <c r="FE5" i="9"/>
  <c r="CE57" i="4"/>
  <c r="T57" i="4"/>
  <c r="E57" i="4"/>
  <c r="AJ57" i="4"/>
  <c r="CY57" i="4"/>
  <c r="H57" i="4"/>
  <c r="AY57" i="4"/>
  <c r="AD57" i="4"/>
  <c r="BO57" i="4"/>
  <c r="N57" i="4"/>
  <c r="FF24" i="12"/>
  <c r="FE4" i="11"/>
  <c r="FE8" i="11"/>
  <c r="FE12" i="9"/>
  <c r="FE11" i="9"/>
  <c r="FF23" i="12"/>
  <c r="FF25" i="12"/>
  <c r="FE12" i="11"/>
  <c r="FE2" i="9"/>
  <c r="FF15" i="12"/>
  <c r="FE4" i="9"/>
  <c r="FF16" i="12"/>
  <c r="FE2" i="11"/>
  <c r="FF19" i="12"/>
  <c r="FE3" i="11"/>
  <c r="FF22" i="12"/>
  <c r="FF4" i="12"/>
  <c r="FF6" i="12"/>
  <c r="FF7" i="12"/>
  <c r="FF12" i="12"/>
  <c r="FF3" i="12"/>
  <c r="FE3" i="9"/>
  <c r="FF9" i="12"/>
  <c r="FE6" i="9"/>
  <c r="FF11" i="12"/>
  <c r="FE7" i="9"/>
  <c r="FE8" i="9"/>
  <c r="FF8" i="12"/>
  <c r="FE9" i="9"/>
  <c r="FE10" i="9"/>
  <c r="FF2" i="12"/>
  <c r="FE1" i="12"/>
  <c r="FE14" i="12" s="1"/>
  <c r="FD1" i="9"/>
  <c r="FD1" i="11"/>
  <c r="FE13" i="7"/>
  <c r="FF66" i="7" s="1"/>
  <c r="FE12" i="7"/>
  <c r="FE24" i="12" s="1"/>
  <c r="FE11" i="7"/>
  <c r="FE10" i="7"/>
  <c r="FE9" i="7"/>
  <c r="FE21" i="12" s="1"/>
  <c r="FE8" i="7"/>
  <c r="FE7" i="7"/>
  <c r="FE19" i="12" s="1"/>
  <c r="FE5" i="7"/>
  <c r="FF58" i="7" s="1"/>
  <c r="FE4" i="7"/>
  <c r="FF57" i="7" s="1"/>
  <c r="FE2" i="7"/>
  <c r="FE55" i="7" s="1"/>
  <c r="FE13" i="10"/>
  <c r="FF64" i="10" s="1"/>
  <c r="FE12" i="10"/>
  <c r="FF63" i="10" s="1"/>
  <c r="FE11" i="10"/>
  <c r="FF62" i="10" s="1"/>
  <c r="FE10" i="10"/>
  <c r="FF61" i="10" s="1"/>
  <c r="FE9" i="10"/>
  <c r="FF60" i="10" s="1"/>
  <c r="FE8" i="10"/>
  <c r="FF59" i="10" s="1"/>
  <c r="FE7" i="10"/>
  <c r="FF58" i="10" s="1"/>
  <c r="FE5" i="10"/>
  <c r="FF56" i="10" s="1"/>
  <c r="FE4" i="10"/>
  <c r="FF55" i="10" s="1"/>
  <c r="FE2" i="10"/>
  <c r="FE53" i="10" s="1"/>
  <c r="FE12" i="4"/>
  <c r="FE12" i="12" s="1"/>
  <c r="FE11" i="4"/>
  <c r="FE10" i="4"/>
  <c r="FE9" i="4"/>
  <c r="FE9" i="12" s="1"/>
  <c r="FE8" i="4"/>
  <c r="FE8" i="12" s="1"/>
  <c r="FE7" i="4"/>
  <c r="FE7" i="12" s="1"/>
  <c r="FE6" i="4"/>
  <c r="FF58" i="4" s="1"/>
  <c r="FE4" i="4"/>
  <c r="FF56" i="4" s="1"/>
  <c r="FE3" i="4"/>
  <c r="FF55" i="4" s="1"/>
  <c r="FE1" i="4"/>
  <c r="FE53" i="4" s="1"/>
  <c r="FG1" i="3"/>
  <c r="FE3" i="7" s="1"/>
  <c r="FF56" i="7" s="1"/>
  <c r="FG1" i="8"/>
  <c r="FE3" i="10" s="1"/>
  <c r="FF54" i="10" s="1"/>
  <c r="FG1" i="6"/>
  <c r="FE2" i="4" s="1"/>
  <c r="FF54" i="4" s="1"/>
  <c r="FD12" i="9" l="1"/>
  <c r="FD11" i="9"/>
  <c r="FD10" i="9"/>
  <c r="FF65" i="7"/>
  <c r="FF60" i="4"/>
  <c r="FD7" i="11"/>
  <c r="FD10" i="11"/>
  <c r="FD9" i="11"/>
  <c r="FF64" i="7"/>
  <c r="FD11" i="11"/>
  <c r="FD12" i="11"/>
  <c r="FF63" i="7"/>
  <c r="FE22" i="12"/>
  <c r="FE23" i="12"/>
  <c r="FF60" i="7"/>
  <c r="FE20" i="12"/>
  <c r="FF62" i="7"/>
  <c r="FF61" i="7"/>
  <c r="FE25" i="12"/>
  <c r="FE17" i="12"/>
  <c r="FD8" i="11"/>
  <c r="FF64" i="4"/>
  <c r="FF63" i="4"/>
  <c r="FF62" i="4"/>
  <c r="FF61" i="4"/>
  <c r="FF59" i="4"/>
  <c r="FE15" i="12"/>
  <c r="FD3" i="11"/>
  <c r="FD7" i="9"/>
  <c r="FD3" i="9"/>
  <c r="FD4" i="9"/>
  <c r="FD6" i="9"/>
  <c r="FE16" i="12"/>
  <c r="FD2" i="11"/>
  <c r="FD4" i="11"/>
  <c r="FD6" i="11"/>
  <c r="FE2" i="12"/>
  <c r="FD2" i="9"/>
  <c r="FE10" i="12"/>
  <c r="FE11" i="12"/>
  <c r="FD8" i="9"/>
  <c r="FD9" i="9"/>
  <c r="FE3" i="12"/>
  <c r="FE4" i="12"/>
  <c r="FE6" i="12"/>
  <c r="FD5" i="10"/>
  <c r="FC5" i="10"/>
  <c r="FB5" i="10"/>
  <c r="FA5" i="10"/>
  <c r="EZ5" i="10"/>
  <c r="EY5" i="10"/>
  <c r="EX5" i="10"/>
  <c r="EW5" i="10"/>
  <c r="EV5" i="10"/>
  <c r="EU5" i="10"/>
  <c r="ET5" i="10"/>
  <c r="ES5" i="10"/>
  <c r="ER5" i="10"/>
  <c r="EQ5" i="10"/>
  <c r="EP5" i="10"/>
  <c r="EO5" i="10"/>
  <c r="EN5" i="10"/>
  <c r="EM5" i="10"/>
  <c r="EL5" i="10"/>
  <c r="EK5" i="10"/>
  <c r="EJ5" i="10"/>
  <c r="EI5" i="10"/>
  <c r="EH5" i="10"/>
  <c r="EG5" i="10"/>
  <c r="EF5" i="10"/>
  <c r="EE5" i="10"/>
  <c r="ED5" i="10"/>
  <c r="EC5" i="10"/>
  <c r="EB5" i="10"/>
  <c r="EA5" i="10"/>
  <c r="DZ5" i="10"/>
  <c r="DY5" i="10"/>
  <c r="DX5" i="10"/>
  <c r="DW5" i="10"/>
  <c r="DV5" i="10"/>
  <c r="DU5" i="10"/>
  <c r="DT5" i="10"/>
  <c r="DS5" i="10"/>
  <c r="DR5" i="10"/>
  <c r="DQ5" i="10"/>
  <c r="DP5" i="10"/>
  <c r="DO5" i="10"/>
  <c r="DN5" i="10"/>
  <c r="DM5" i="10"/>
  <c r="DL5" i="10"/>
  <c r="DK5" i="10"/>
  <c r="DJ5" i="10"/>
  <c r="DI5" i="10"/>
  <c r="DH5" i="10"/>
  <c r="DG5" i="10"/>
  <c r="DF5" i="10"/>
  <c r="DE5" i="10"/>
  <c r="DD5" i="10"/>
  <c r="DC5" i="10"/>
  <c r="DB5" i="10"/>
  <c r="DA5" i="10"/>
  <c r="CZ5" i="10"/>
  <c r="CY5" i="10"/>
  <c r="CX5" i="10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FD5" i="7"/>
  <c r="FD17" i="12" s="1"/>
  <c r="FC5" i="7"/>
  <c r="FC17" i="12" s="1"/>
  <c r="FB5" i="7"/>
  <c r="FB17" i="12" s="1"/>
  <c r="FA5" i="7"/>
  <c r="FA17" i="12" s="1"/>
  <c r="EZ5" i="7"/>
  <c r="EZ17" i="12" s="1"/>
  <c r="EY5" i="7"/>
  <c r="EY17" i="12" s="1"/>
  <c r="EX5" i="7"/>
  <c r="EX17" i="12" s="1"/>
  <c r="EW5" i="7"/>
  <c r="EW17" i="12" s="1"/>
  <c r="EV5" i="7"/>
  <c r="EV17" i="12" s="1"/>
  <c r="EU5" i="7"/>
  <c r="EU17" i="12" s="1"/>
  <c r="ET5" i="7"/>
  <c r="ES5" i="7"/>
  <c r="ES17" i="12" s="1"/>
  <c r="ER5" i="7"/>
  <c r="ER17" i="12" s="1"/>
  <c r="EQ5" i="7"/>
  <c r="EQ17" i="12" s="1"/>
  <c r="EP5" i="7"/>
  <c r="EO5" i="7"/>
  <c r="EN5" i="7"/>
  <c r="EN17" i="12" s="1"/>
  <c r="EM5" i="7"/>
  <c r="EM17" i="12" s="1"/>
  <c r="EL5" i="7"/>
  <c r="EL17" i="12" s="1"/>
  <c r="EK5" i="7"/>
  <c r="EK17" i="12" s="1"/>
  <c r="EJ5" i="7"/>
  <c r="EJ17" i="12" s="1"/>
  <c r="EI5" i="7"/>
  <c r="EJ58" i="7" s="1"/>
  <c r="EH5" i="7"/>
  <c r="EG5" i="7"/>
  <c r="EF5" i="7"/>
  <c r="EF17" i="12" s="1"/>
  <c r="EE5" i="7"/>
  <c r="ED5" i="7"/>
  <c r="EC5" i="7"/>
  <c r="EC17" i="12" s="1"/>
  <c r="EB5" i="7"/>
  <c r="EA5" i="7"/>
  <c r="EA17" i="12" s="1"/>
  <c r="DZ5" i="7"/>
  <c r="DY5" i="7"/>
  <c r="DX5" i="7"/>
  <c r="DX17" i="12" s="1"/>
  <c r="DW5" i="7"/>
  <c r="DW17" i="12" s="1"/>
  <c r="DV5" i="7"/>
  <c r="DU5" i="7"/>
  <c r="DU17" i="12" s="1"/>
  <c r="DT5" i="7"/>
  <c r="DT17" i="12" s="1"/>
  <c r="DS5" i="7"/>
  <c r="DS17" i="12" s="1"/>
  <c r="DR5" i="7"/>
  <c r="DR17" i="12" s="1"/>
  <c r="DQ5" i="7"/>
  <c r="DP5" i="7"/>
  <c r="DP17" i="12" s="1"/>
  <c r="DO5" i="7"/>
  <c r="DO17" i="12" s="1"/>
  <c r="DN5" i="7"/>
  <c r="DN17" i="12" s="1"/>
  <c r="DM5" i="7"/>
  <c r="DM17" i="12" s="1"/>
  <c r="DL5" i="7"/>
  <c r="DK5" i="7"/>
  <c r="DJ5" i="7"/>
  <c r="DI5" i="7"/>
  <c r="DH5" i="7"/>
  <c r="DH17" i="12" s="1"/>
  <c r="DG5" i="7"/>
  <c r="DG17" i="12" s="1"/>
  <c r="DF5" i="7"/>
  <c r="DF17" i="12" s="1"/>
  <c r="DE5" i="7"/>
  <c r="DE17" i="12" s="1"/>
  <c r="DD5" i="7"/>
  <c r="DD17" i="12" s="1"/>
  <c r="DC5" i="7"/>
  <c r="DC17" i="12" s="1"/>
  <c r="DB5" i="7"/>
  <c r="DA5" i="7"/>
  <c r="DA17" i="12" s="1"/>
  <c r="CZ5" i="7"/>
  <c r="CZ17" i="12" s="1"/>
  <c r="CY5" i="7"/>
  <c r="CY17" i="12" s="1"/>
  <c r="CX5" i="7"/>
  <c r="CX17" i="12" s="1"/>
  <c r="CW5" i="7"/>
  <c r="CW17" i="12" s="1"/>
  <c r="CV5" i="7"/>
  <c r="CU5" i="7"/>
  <c r="CU17" i="12" s="1"/>
  <c r="CT5" i="7"/>
  <c r="CS5" i="7"/>
  <c r="CR5" i="7"/>
  <c r="CR17" i="12" s="1"/>
  <c r="CQ5" i="7"/>
  <c r="CQ17" i="12" s="1"/>
  <c r="CP5" i="7"/>
  <c r="CO5" i="7"/>
  <c r="CO17" i="12" s="1"/>
  <c r="CN5" i="7"/>
  <c r="CN17" i="12" s="1"/>
  <c r="CM5" i="7"/>
  <c r="CM17" i="12" s="1"/>
  <c r="CL5" i="7"/>
  <c r="CL17" i="12" s="1"/>
  <c r="CK5" i="7"/>
  <c r="CK17" i="12" s="1"/>
  <c r="CJ5" i="7"/>
  <c r="CJ17" i="12" s="1"/>
  <c r="CI5" i="7"/>
  <c r="CI17" i="12" s="1"/>
  <c r="CH5" i="7"/>
  <c r="CH17" i="12" s="1"/>
  <c r="CG5" i="7"/>
  <c r="CG17" i="12" s="1"/>
  <c r="CF5" i="7"/>
  <c r="CE5" i="7"/>
  <c r="CE17" i="12" s="1"/>
  <c r="CD5" i="7"/>
  <c r="CC5" i="7"/>
  <c r="CB5" i="7"/>
  <c r="CB17" i="12" s="1"/>
  <c r="CA5" i="7"/>
  <c r="CA17" i="12" s="1"/>
  <c r="BZ5" i="7"/>
  <c r="BY5" i="7"/>
  <c r="BY17" i="12" s="1"/>
  <c r="BX5" i="7"/>
  <c r="BX17" i="12" s="1"/>
  <c r="BW5" i="7"/>
  <c r="BW17" i="12" s="1"/>
  <c r="BV5" i="7"/>
  <c r="BV17" i="12" s="1"/>
  <c r="BU5" i="7"/>
  <c r="BT5" i="7"/>
  <c r="BT17" i="12" s="1"/>
  <c r="BS5" i="7"/>
  <c r="BR5" i="7"/>
  <c r="BR17" i="12" s="1"/>
  <c r="BQ5" i="7"/>
  <c r="BQ17" i="12" s="1"/>
  <c r="BP5" i="7"/>
  <c r="BO5" i="7"/>
  <c r="BO17" i="12" s="1"/>
  <c r="BN5" i="7"/>
  <c r="BM5" i="7"/>
  <c r="BL5" i="7"/>
  <c r="BL17" i="12" s="1"/>
  <c r="BK5" i="7"/>
  <c r="BK17" i="12" s="1"/>
  <c r="BJ5" i="7"/>
  <c r="BI5" i="7"/>
  <c r="BH5" i="7"/>
  <c r="BH17" i="12" s="1"/>
  <c r="BG5" i="7"/>
  <c r="BG17" i="12" s="1"/>
  <c r="BF5" i="7"/>
  <c r="BE5" i="7"/>
  <c r="BD5" i="7"/>
  <c r="BD17" i="12" s="1"/>
  <c r="BC5" i="7"/>
  <c r="BC17" i="12" s="1"/>
  <c r="BB5" i="7"/>
  <c r="BB17" i="12" s="1"/>
  <c r="BA5" i="7"/>
  <c r="BA17" i="12" s="1"/>
  <c r="AZ5" i="7"/>
  <c r="AY5" i="7"/>
  <c r="AY17" i="12" s="1"/>
  <c r="AX5" i="7"/>
  <c r="AW5" i="7"/>
  <c r="AV5" i="7"/>
  <c r="AV17" i="12" s="1"/>
  <c r="AU5" i="7"/>
  <c r="AU17" i="12" s="1"/>
  <c r="AT5" i="7"/>
  <c r="AS5" i="7"/>
  <c r="AS17" i="12" s="1"/>
  <c r="AR5" i="7"/>
  <c r="AR17" i="12" s="1"/>
  <c r="AQ5" i="7"/>
  <c r="AQ17" i="12" s="1"/>
  <c r="AP5" i="7"/>
  <c r="AP17" i="12" s="1"/>
  <c r="AO5" i="7"/>
  <c r="AO17" i="12" s="1"/>
  <c r="AN5" i="7"/>
  <c r="AN17" i="12" s="1"/>
  <c r="AM5" i="7"/>
  <c r="AM17" i="12" s="1"/>
  <c r="AL5" i="7"/>
  <c r="AK5" i="7"/>
  <c r="AK17" i="12" s="1"/>
  <c r="AJ5" i="7"/>
  <c r="AJ17" i="12" s="1"/>
  <c r="AI5" i="7"/>
  <c r="AI17" i="12" s="1"/>
  <c r="AH5" i="7"/>
  <c r="AG5" i="7"/>
  <c r="AF5" i="7"/>
  <c r="AF17" i="12" s="1"/>
  <c r="AE5" i="7"/>
  <c r="AE17" i="12" s="1"/>
  <c r="AD5" i="7"/>
  <c r="AC5" i="7"/>
  <c r="AC17" i="12" s="1"/>
  <c r="AB5" i="7"/>
  <c r="AB17" i="12" s="1"/>
  <c r="AA5" i="7"/>
  <c r="AA17" i="12" s="1"/>
  <c r="Z5" i="7"/>
  <c r="Z17" i="12" s="1"/>
  <c r="Y5" i="7"/>
  <c r="Y17" i="12" s="1"/>
  <c r="X5" i="7"/>
  <c r="X17" i="12" s="1"/>
  <c r="W5" i="7"/>
  <c r="W17" i="12" s="1"/>
  <c r="V5" i="7"/>
  <c r="U5" i="7"/>
  <c r="U17" i="12" s="1"/>
  <c r="T5" i="7"/>
  <c r="S5" i="7"/>
  <c r="S17" i="12" s="1"/>
  <c r="R5" i="7"/>
  <c r="Q5" i="7"/>
  <c r="P5" i="7"/>
  <c r="P17" i="12" s="1"/>
  <c r="O5" i="7"/>
  <c r="O17" i="12" s="1"/>
  <c r="N5" i="7"/>
  <c r="M5" i="7"/>
  <c r="L5" i="7"/>
  <c r="L17" i="12" s="1"/>
  <c r="K5" i="7"/>
  <c r="K17" i="12" s="1"/>
  <c r="J5" i="7"/>
  <c r="J17" i="12" s="1"/>
  <c r="I5" i="7"/>
  <c r="I17" i="12" s="1"/>
  <c r="H5" i="7"/>
  <c r="H17" i="12" s="1"/>
  <c r="G5" i="7"/>
  <c r="F5" i="7"/>
  <c r="E5" i="7"/>
  <c r="E17" i="12" s="1"/>
  <c r="D5" i="7"/>
  <c r="D17" i="12" s="1"/>
  <c r="C5" i="7"/>
  <c r="C17" i="12" s="1"/>
  <c r="FD4" i="4"/>
  <c r="FC4" i="4"/>
  <c r="FB4" i="4"/>
  <c r="FB4" i="12" s="1"/>
  <c r="FA4" i="4"/>
  <c r="FA4" i="12" s="1"/>
  <c r="EZ4" i="4"/>
  <c r="EY4" i="4"/>
  <c r="EY4" i="12" s="1"/>
  <c r="EX4" i="4"/>
  <c r="EW4" i="4"/>
  <c r="EV4" i="4"/>
  <c r="EU4" i="4"/>
  <c r="ET4" i="4"/>
  <c r="ES4" i="4"/>
  <c r="ES4" i="12" s="1"/>
  <c r="ER4" i="4"/>
  <c r="EQ4" i="4"/>
  <c r="EQ4" i="12" s="1"/>
  <c r="EP4" i="4"/>
  <c r="EO4" i="4"/>
  <c r="EO4" i="12" s="1"/>
  <c r="EN4" i="4"/>
  <c r="EM4" i="4"/>
  <c r="EL4" i="4"/>
  <c r="EL4" i="12" s="1"/>
  <c r="EK4" i="4"/>
  <c r="EK4" i="12" s="1"/>
  <c r="EJ4" i="4"/>
  <c r="EI4" i="4"/>
  <c r="EI4" i="12" s="1"/>
  <c r="EH4" i="4"/>
  <c r="EG4" i="4"/>
  <c r="EF4" i="4"/>
  <c r="EE4" i="4"/>
  <c r="EE4" i="12" s="1"/>
  <c r="ED4" i="4"/>
  <c r="EE56" i="4" s="1"/>
  <c r="EC4" i="4"/>
  <c r="EB4" i="4"/>
  <c r="EA4" i="9" s="1"/>
  <c r="EA4" i="4"/>
  <c r="EA4" i="12" s="1"/>
  <c r="DZ4" i="4"/>
  <c r="DY4" i="4"/>
  <c r="DX4" i="4"/>
  <c r="DW4" i="4"/>
  <c r="DV4" i="4"/>
  <c r="DV4" i="12" s="1"/>
  <c r="DU4" i="4"/>
  <c r="DT4" i="4"/>
  <c r="DS4" i="4"/>
  <c r="DS4" i="12" s="1"/>
  <c r="DR4" i="4"/>
  <c r="DQ4" i="4"/>
  <c r="DP4" i="4"/>
  <c r="DO4" i="4"/>
  <c r="DO4" i="12" s="1"/>
  <c r="DN4" i="4"/>
  <c r="DM4" i="4"/>
  <c r="DL4" i="4"/>
  <c r="DL4" i="12" s="1"/>
  <c r="DK4" i="4"/>
  <c r="DK4" i="12" s="1"/>
  <c r="DJ4" i="4"/>
  <c r="DI4" i="4"/>
  <c r="DH4" i="4"/>
  <c r="DG4" i="4"/>
  <c r="DF4" i="4"/>
  <c r="DF4" i="12" s="1"/>
  <c r="DE4" i="4"/>
  <c r="DE4" i="12" s="1"/>
  <c r="DD4" i="4"/>
  <c r="DC4" i="4"/>
  <c r="DC4" i="12" s="1"/>
  <c r="DB4" i="4"/>
  <c r="DA4" i="4"/>
  <c r="CZ4" i="4"/>
  <c r="CY4" i="4"/>
  <c r="CY4" i="12" s="1"/>
  <c r="CX4" i="4"/>
  <c r="CW4" i="4"/>
  <c r="CW4" i="12" s="1"/>
  <c r="CV4" i="4"/>
  <c r="CU4" i="4"/>
  <c r="CT4" i="4"/>
  <c r="CS4" i="4"/>
  <c r="CR4" i="4"/>
  <c r="CQ4" i="4"/>
  <c r="CP4" i="4"/>
  <c r="CP4" i="12" s="1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Z4" i="12" s="1"/>
  <c r="BY4" i="4"/>
  <c r="BY4" i="12" s="1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K4" i="12" s="1"/>
  <c r="BJ4" i="4"/>
  <c r="BJ4" i="12" s="1"/>
  <c r="BI4" i="4"/>
  <c r="BI4" i="12" s="1"/>
  <c r="BH4" i="4"/>
  <c r="BG4" i="4"/>
  <c r="BF4" i="4"/>
  <c r="BE4" i="4"/>
  <c r="BD4" i="4"/>
  <c r="BC4" i="4"/>
  <c r="BC4" i="12" s="1"/>
  <c r="BB4" i="4"/>
  <c r="BA4" i="4"/>
  <c r="AZ4" i="9" s="1"/>
  <c r="AZ4" i="4"/>
  <c r="AY4" i="4"/>
  <c r="AX4" i="4"/>
  <c r="AW4" i="4"/>
  <c r="AV4" i="4"/>
  <c r="AU4" i="4"/>
  <c r="AT4" i="4"/>
  <c r="AT4" i="12" s="1"/>
  <c r="AS4" i="4"/>
  <c r="AR4" i="4"/>
  <c r="AQ4" i="4"/>
  <c r="AP4" i="4"/>
  <c r="AO4" i="4"/>
  <c r="AN4" i="4"/>
  <c r="AM4" i="4"/>
  <c r="AL4" i="4"/>
  <c r="AK4" i="4"/>
  <c r="AK4" i="12" s="1"/>
  <c r="AJ4" i="4"/>
  <c r="AI4" i="9" s="1"/>
  <c r="AI4" i="4"/>
  <c r="AH4" i="4"/>
  <c r="AG4" i="4"/>
  <c r="AF4" i="4"/>
  <c r="AE4" i="4"/>
  <c r="AD4" i="4"/>
  <c r="AD4" i="12" s="1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N4" i="12" s="1"/>
  <c r="M4" i="4"/>
  <c r="L4" i="4"/>
  <c r="K4" i="4"/>
  <c r="J4" i="4"/>
  <c r="I4" i="4"/>
  <c r="H4" i="4"/>
  <c r="G4" i="4"/>
  <c r="F4" i="4"/>
  <c r="E4" i="4"/>
  <c r="D4" i="4"/>
  <c r="C4" i="9" s="1"/>
  <c r="C4" i="4"/>
  <c r="FD1" i="12"/>
  <c r="FD14" i="12" s="1"/>
  <c r="FC1" i="12"/>
  <c r="FC14" i="12" s="1"/>
  <c r="FB1" i="12"/>
  <c r="FB14" i="12" s="1"/>
  <c r="FA1" i="12"/>
  <c r="FA14" i="12" s="1"/>
  <c r="FC1" i="9"/>
  <c r="FB1" i="9"/>
  <c r="FA1" i="9"/>
  <c r="EZ1" i="9"/>
  <c r="FC1" i="11"/>
  <c r="FB1" i="11"/>
  <c r="FA1" i="11"/>
  <c r="EZ1" i="11"/>
  <c r="FD13" i="7"/>
  <c r="FE66" i="7" s="1"/>
  <c r="FD12" i="7"/>
  <c r="FD11" i="7"/>
  <c r="FD10" i="7"/>
  <c r="FE63" i="7" s="1"/>
  <c r="FD9" i="7"/>
  <c r="FD21" i="12" s="1"/>
  <c r="FD8" i="7"/>
  <c r="FE61" i="7" s="1"/>
  <c r="FD7" i="7"/>
  <c r="FD4" i="7"/>
  <c r="FE57" i="7" s="1"/>
  <c r="FD2" i="7"/>
  <c r="FD55" i="7" s="1"/>
  <c r="FC13" i="7"/>
  <c r="FC25" i="12" s="1"/>
  <c r="FC12" i="7"/>
  <c r="FC11" i="7"/>
  <c r="FC10" i="7"/>
  <c r="FC9" i="7"/>
  <c r="FC8" i="7"/>
  <c r="FC7" i="7"/>
  <c r="FC19" i="12" s="1"/>
  <c r="FC4" i="7"/>
  <c r="FC2" i="7"/>
  <c r="FC55" i="7" s="1"/>
  <c r="FB13" i="7"/>
  <c r="FB12" i="7"/>
  <c r="FB24" i="12" s="1"/>
  <c r="FB11" i="7"/>
  <c r="FB23" i="12" s="1"/>
  <c r="FB10" i="7"/>
  <c r="FB22" i="12" s="1"/>
  <c r="FB9" i="7"/>
  <c r="FB8" i="7"/>
  <c r="FB7" i="7"/>
  <c r="FB4" i="7"/>
  <c r="FB2" i="7"/>
  <c r="FB55" i="7" s="1"/>
  <c r="FA13" i="7"/>
  <c r="FA12" i="7"/>
  <c r="FA11" i="7"/>
  <c r="FA10" i="7"/>
  <c r="FA9" i="7"/>
  <c r="FA21" i="12" s="1"/>
  <c r="FA8" i="7"/>
  <c r="FA20" i="12" s="1"/>
  <c r="FA7" i="7"/>
  <c r="FA19" i="12" s="1"/>
  <c r="FA4" i="7"/>
  <c r="FA2" i="7"/>
  <c r="FA55" i="7" s="1"/>
  <c r="FD13" i="10"/>
  <c r="FE64" i="10" s="1"/>
  <c r="FD12" i="10"/>
  <c r="FE63" i="10" s="1"/>
  <c r="FD11" i="10"/>
  <c r="FE62" i="10" s="1"/>
  <c r="FD10" i="10"/>
  <c r="FE61" i="10" s="1"/>
  <c r="FD9" i="10"/>
  <c r="FE60" i="10" s="1"/>
  <c r="FD8" i="10"/>
  <c r="FE59" i="10" s="1"/>
  <c r="FD7" i="10"/>
  <c r="FE58" i="10" s="1"/>
  <c r="FD4" i="10"/>
  <c r="FE55" i="10" s="1"/>
  <c r="FD2" i="10"/>
  <c r="FD53" i="10" s="1"/>
  <c r="FC13" i="10"/>
  <c r="FC12" i="10"/>
  <c r="FC11" i="10"/>
  <c r="FC10" i="10"/>
  <c r="FC9" i="10"/>
  <c r="FC8" i="10"/>
  <c r="FC7" i="10"/>
  <c r="FC4" i="10"/>
  <c r="FC2" i="10"/>
  <c r="FC53" i="10" s="1"/>
  <c r="FB13" i="10"/>
  <c r="FB12" i="10"/>
  <c r="FB11" i="10"/>
  <c r="FB10" i="10"/>
  <c r="FB9" i="10"/>
  <c r="FB8" i="10"/>
  <c r="FB7" i="10"/>
  <c r="FB4" i="10"/>
  <c r="FB2" i="10"/>
  <c r="FB53" i="10" s="1"/>
  <c r="FA13" i="10"/>
  <c r="FA12" i="10"/>
  <c r="FA11" i="10"/>
  <c r="FA10" i="10"/>
  <c r="FA9" i="10"/>
  <c r="FA8" i="10"/>
  <c r="FA7" i="10"/>
  <c r="FA4" i="10"/>
  <c r="FA2" i="10"/>
  <c r="FA53" i="10" s="1"/>
  <c r="FD12" i="4"/>
  <c r="FE64" i="4" s="1"/>
  <c r="FD11" i="4"/>
  <c r="FE63" i="4" s="1"/>
  <c r="FD10" i="4"/>
  <c r="FD10" i="12" s="1"/>
  <c r="FD9" i="4"/>
  <c r="FD8" i="4"/>
  <c r="FE60" i="4" s="1"/>
  <c r="FD7" i="4"/>
  <c r="FE59" i="4" s="1"/>
  <c r="FD6" i="4"/>
  <c r="FE58" i="4" s="1"/>
  <c r="FD3" i="4"/>
  <c r="FE55" i="4" s="1"/>
  <c r="FD1" i="4"/>
  <c r="FD53" i="4" s="1"/>
  <c r="FC12" i="4"/>
  <c r="FC11" i="4"/>
  <c r="FC10" i="4"/>
  <c r="FC9" i="4"/>
  <c r="FC9" i="12" s="1"/>
  <c r="FC8" i="4"/>
  <c r="FC7" i="4"/>
  <c r="FC7" i="12" s="1"/>
  <c r="FC6" i="4"/>
  <c r="FC3" i="4"/>
  <c r="FC1" i="4"/>
  <c r="FC53" i="4" s="1"/>
  <c r="FB12" i="4"/>
  <c r="FB11" i="4"/>
  <c r="FB10" i="4"/>
  <c r="FB9" i="4"/>
  <c r="FB9" i="12" s="1"/>
  <c r="FB8" i="4"/>
  <c r="FB7" i="4"/>
  <c r="FB6" i="4"/>
  <c r="FB3" i="4"/>
  <c r="FB1" i="4"/>
  <c r="FB53" i="4" s="1"/>
  <c r="FA12" i="4"/>
  <c r="FA11" i="4"/>
  <c r="FA10" i="4"/>
  <c r="FA10" i="12" s="1"/>
  <c r="FA9" i="4"/>
  <c r="FA9" i="12" s="1"/>
  <c r="FA8" i="4"/>
  <c r="FA8" i="12" s="1"/>
  <c r="FA7" i="4"/>
  <c r="FA6" i="4"/>
  <c r="FA6" i="12" s="1"/>
  <c r="FA3" i="4"/>
  <c r="FA3" i="12" s="1"/>
  <c r="FA1" i="4"/>
  <c r="FA53" i="4" s="1"/>
  <c r="FF1" i="3"/>
  <c r="FD3" i="7" s="1"/>
  <c r="FE56" i="7" s="1"/>
  <c r="FE1" i="3"/>
  <c r="FC3" i="7" s="1"/>
  <c r="FD1" i="3"/>
  <c r="FB3" i="7" s="1"/>
  <c r="FB15" i="12" s="1"/>
  <c r="FC1" i="3"/>
  <c r="FA3" i="7" s="1"/>
  <c r="FF1" i="8"/>
  <c r="FD3" i="10" s="1"/>
  <c r="FE54" i="10" s="1"/>
  <c r="FE1" i="8"/>
  <c r="FC3" i="10" s="1"/>
  <c r="FD1" i="8"/>
  <c r="FB3" i="10" s="1"/>
  <c r="FC1" i="8"/>
  <c r="FA3" i="10" s="1"/>
  <c r="FF1" i="6"/>
  <c r="FD2" i="4" s="1"/>
  <c r="FE54" i="4" s="1"/>
  <c r="FE1" i="6"/>
  <c r="FC2" i="4" s="1"/>
  <c r="FD1" i="6"/>
  <c r="FB2" i="4" s="1"/>
  <c r="FC1" i="6"/>
  <c r="FA2" i="4" s="1"/>
  <c r="FA2" i="12" s="1"/>
  <c r="CR4" i="9" l="1"/>
  <c r="DH4" i="9"/>
  <c r="DX4" i="9"/>
  <c r="DI58" i="7"/>
  <c r="I56" i="4"/>
  <c r="CW56" i="4"/>
  <c r="CX56" i="4"/>
  <c r="ET56" i="4"/>
  <c r="DN56" i="4"/>
  <c r="P4" i="9"/>
  <c r="AF4" i="9"/>
  <c r="AV4" i="9"/>
  <c r="BL4" i="9"/>
  <c r="CB4" i="9"/>
  <c r="ER56" i="4"/>
  <c r="CB58" i="7"/>
  <c r="DX58" i="7"/>
  <c r="ES58" i="7"/>
  <c r="F58" i="7"/>
  <c r="V58" i="7"/>
  <c r="AL58" i="7"/>
  <c r="DH4" i="11"/>
  <c r="DX4" i="11"/>
  <c r="EN4" i="11"/>
  <c r="K56" i="4"/>
  <c r="CF56" i="4"/>
  <c r="CR58" i="7"/>
  <c r="EN58" i="7"/>
  <c r="FD58" i="7"/>
  <c r="EZ58" i="7"/>
  <c r="DW4" i="9"/>
  <c r="EM4" i="9"/>
  <c r="FC4" i="9"/>
  <c r="FC9" i="9"/>
  <c r="AK56" i="10"/>
  <c r="BQ56" i="10"/>
  <c r="CG56" i="10"/>
  <c r="CW56" i="10"/>
  <c r="DM56" i="10"/>
  <c r="EC56" i="10"/>
  <c r="ED56" i="10"/>
  <c r="DL56" i="4"/>
  <c r="CJ56" i="4"/>
  <c r="EO58" i="7"/>
  <c r="BV4" i="9"/>
  <c r="BF4" i="9"/>
  <c r="CL4" i="9"/>
  <c r="FC58" i="7"/>
  <c r="Q58" i="7"/>
  <c r="AG58" i="7"/>
  <c r="AW58" i="7"/>
  <c r="BM58" i="7"/>
  <c r="P58" i="7"/>
  <c r="O4" i="9"/>
  <c r="BK4" i="9"/>
  <c r="CQ4" i="9"/>
  <c r="DG4" i="9"/>
  <c r="AB58" i="7"/>
  <c r="BL58" i="7"/>
  <c r="BX58" i="7"/>
  <c r="ED58" i="7"/>
  <c r="DY58" i="7"/>
  <c r="CB4" i="11"/>
  <c r="CR4" i="11"/>
  <c r="G56" i="4"/>
  <c r="AM56" i="4"/>
  <c r="BS56" i="4"/>
  <c r="EU56" i="4"/>
  <c r="AJ56" i="4"/>
  <c r="DU56" i="4"/>
  <c r="AG56" i="4"/>
  <c r="CC56" i="4"/>
  <c r="DZ56" i="4"/>
  <c r="EP56" i="4"/>
  <c r="E56" i="4"/>
  <c r="DM56" i="4"/>
  <c r="BD4" i="11"/>
  <c r="BT4" i="11"/>
  <c r="DP4" i="11"/>
  <c r="EF4" i="11"/>
  <c r="N56" i="10"/>
  <c r="AD56" i="10"/>
  <c r="AT56" i="10"/>
  <c r="BJ56" i="10"/>
  <c r="BZ56" i="10"/>
  <c r="ES56" i="10"/>
  <c r="AN56" i="10"/>
  <c r="BT56" i="10"/>
  <c r="CZ56" i="10"/>
  <c r="EV56" i="10"/>
  <c r="I56" i="10"/>
  <c r="Y56" i="10"/>
  <c r="AO56" i="10"/>
  <c r="BE56" i="10"/>
  <c r="BU56" i="10"/>
  <c r="CK56" i="10"/>
  <c r="DA56" i="10"/>
  <c r="DQ56" i="10"/>
  <c r="EG56" i="10"/>
  <c r="EW56" i="10"/>
  <c r="ES4" i="11"/>
  <c r="BD56" i="10"/>
  <c r="CJ56" i="10"/>
  <c r="DP56" i="10"/>
  <c r="EF56" i="10"/>
  <c r="DR56" i="10"/>
  <c r="EH56" i="10"/>
  <c r="L56" i="10"/>
  <c r="AB56" i="10"/>
  <c r="AR56" i="10"/>
  <c r="BH56" i="10"/>
  <c r="BX56" i="10"/>
  <c r="CN56" i="10"/>
  <c r="DD56" i="10"/>
  <c r="DT56" i="10"/>
  <c r="EJ56" i="10"/>
  <c r="EZ56" i="10"/>
  <c r="FC58" i="10"/>
  <c r="H56" i="10"/>
  <c r="CP56" i="10"/>
  <c r="DF56" i="10"/>
  <c r="DV56" i="10"/>
  <c r="EL56" i="10"/>
  <c r="FB56" i="10"/>
  <c r="X56" i="10"/>
  <c r="P56" i="10"/>
  <c r="AF56" i="10"/>
  <c r="AV56" i="10"/>
  <c r="BL56" i="10"/>
  <c r="CB56" i="10"/>
  <c r="CR56" i="10"/>
  <c r="DH56" i="10"/>
  <c r="DX56" i="10"/>
  <c r="EN56" i="10"/>
  <c r="FD56" i="10"/>
  <c r="D56" i="10"/>
  <c r="T56" i="10"/>
  <c r="AJ56" i="10"/>
  <c r="AZ56" i="10"/>
  <c r="BP56" i="10"/>
  <c r="CF56" i="10"/>
  <c r="CV56" i="10"/>
  <c r="DL56" i="10"/>
  <c r="EB56" i="10"/>
  <c r="ER56" i="10"/>
  <c r="AR58" i="7"/>
  <c r="FC65" i="7"/>
  <c r="BE58" i="7"/>
  <c r="B4" i="9"/>
  <c r="R4" i="9"/>
  <c r="AH4" i="9"/>
  <c r="AX4" i="9"/>
  <c r="BN4" i="9"/>
  <c r="CD4" i="9"/>
  <c r="CT4" i="9"/>
  <c r="BU58" i="7"/>
  <c r="EW58" i="7"/>
  <c r="H58" i="7"/>
  <c r="BT58" i="7"/>
  <c r="EF58" i="7"/>
  <c r="CK58" i="7"/>
  <c r="CY4" i="9"/>
  <c r="EU4" i="9"/>
  <c r="CM58" i="7"/>
  <c r="H4" i="9"/>
  <c r="X4" i="9"/>
  <c r="AN4" i="9"/>
  <c r="BD4" i="9"/>
  <c r="BT4" i="9"/>
  <c r="CJ4" i="9"/>
  <c r="CZ4" i="9"/>
  <c r="DP4" i="9"/>
  <c r="EF4" i="9"/>
  <c r="EV4" i="9"/>
  <c r="M58" i="7"/>
  <c r="CI4" i="9"/>
  <c r="DE58" i="7"/>
  <c r="BW4" i="9"/>
  <c r="DS4" i="9"/>
  <c r="DQ58" i="7"/>
  <c r="BE17" i="12"/>
  <c r="DA58" i="7"/>
  <c r="BI58" i="7"/>
  <c r="K58" i="7"/>
  <c r="AK58" i="7"/>
  <c r="CJ58" i="7"/>
  <c r="Y58" i="7"/>
  <c r="EG58" i="7"/>
  <c r="CS58" i="7"/>
  <c r="R58" i="7"/>
  <c r="AH58" i="7"/>
  <c r="AY58" i="7"/>
  <c r="BO58" i="7"/>
  <c r="CE58" i="7"/>
  <c r="CT58" i="7"/>
  <c r="DK58" i="7"/>
  <c r="EA58" i="7"/>
  <c r="EQ58" i="7"/>
  <c r="EK58" i="7"/>
  <c r="AW17" i="12"/>
  <c r="BM17" i="12"/>
  <c r="BU17" i="12"/>
  <c r="CC17" i="12"/>
  <c r="DI17" i="12"/>
  <c r="DQ17" i="12"/>
  <c r="BF58" i="7"/>
  <c r="DY17" i="12"/>
  <c r="EG17" i="12"/>
  <c r="EO17" i="12"/>
  <c r="FC57" i="7"/>
  <c r="FB10" i="9"/>
  <c r="FE58" i="7"/>
  <c r="FC61" i="7"/>
  <c r="X58" i="7"/>
  <c r="AV4" i="11"/>
  <c r="DZ58" i="7"/>
  <c r="Q17" i="12"/>
  <c r="EH56" i="4"/>
  <c r="EX56" i="4"/>
  <c r="DA56" i="4"/>
  <c r="M56" i="4"/>
  <c r="AC56" i="4"/>
  <c r="AS56" i="4"/>
  <c r="CO56" i="4"/>
  <c r="AP56" i="4"/>
  <c r="AW56" i="4"/>
  <c r="BC56" i="4"/>
  <c r="BV56" i="4"/>
  <c r="DK56" i="4"/>
  <c r="CL56" i="4"/>
  <c r="CM56" i="4"/>
  <c r="BS4" i="12"/>
  <c r="EF56" i="4"/>
  <c r="EV56" i="4"/>
  <c r="AL56" i="4"/>
  <c r="EY56" i="4"/>
  <c r="DH56" i="4"/>
  <c r="EH4" i="9"/>
  <c r="AA56" i="4"/>
  <c r="AQ56" i="4"/>
  <c r="DS56" i="4"/>
  <c r="EI56" i="4"/>
  <c r="FD60" i="4"/>
  <c r="L56" i="4"/>
  <c r="AR56" i="4"/>
  <c r="CN56" i="4"/>
  <c r="DD56" i="4"/>
  <c r="EJ56" i="4"/>
  <c r="EZ56" i="4"/>
  <c r="BW56" i="4"/>
  <c r="AV58" i="7"/>
  <c r="DH58" i="7"/>
  <c r="CZ58" i="7"/>
  <c r="AA4" i="9"/>
  <c r="O58" i="7"/>
  <c r="AE58" i="7"/>
  <c r="AU58" i="7"/>
  <c r="BK58" i="7"/>
  <c r="CA58" i="7"/>
  <c r="CQ58" i="7"/>
  <c r="DW58" i="7"/>
  <c r="AP4" i="9"/>
  <c r="J4" i="9"/>
  <c r="FD57" i="7"/>
  <c r="BG58" i="7"/>
  <c r="DT58" i="7"/>
  <c r="DN58" i="7"/>
  <c r="CX58" i="7"/>
  <c r="Z4" i="9"/>
  <c r="FB8" i="9"/>
  <c r="FD60" i="7"/>
  <c r="BH58" i="7"/>
  <c r="DU58" i="7"/>
  <c r="DP58" i="7"/>
  <c r="N4" i="9"/>
  <c r="AD4" i="9"/>
  <c r="AT4" i="9"/>
  <c r="BJ4" i="9"/>
  <c r="BZ4" i="9"/>
  <c r="CP4" i="9"/>
  <c r="DF4" i="9"/>
  <c r="DV4" i="9"/>
  <c r="EL4" i="9"/>
  <c r="FB4" i="9"/>
  <c r="DZ4" i="9"/>
  <c r="AG17" i="12"/>
  <c r="CS17" i="12"/>
  <c r="FD64" i="7"/>
  <c r="FE64" i="7"/>
  <c r="EZ7" i="9"/>
  <c r="D4" i="11"/>
  <c r="T4" i="11"/>
  <c r="FE60" i="7"/>
  <c r="BV58" i="7"/>
  <c r="EV58" i="7"/>
  <c r="U58" i="7"/>
  <c r="BA58" i="7"/>
  <c r="BQ58" i="7"/>
  <c r="CG58" i="7"/>
  <c r="CW58" i="7"/>
  <c r="DM58" i="7"/>
  <c r="EC58" i="7"/>
  <c r="L58" i="7"/>
  <c r="AN58" i="7"/>
  <c r="CN58" i="7"/>
  <c r="BD58" i="7"/>
  <c r="F4" i="9"/>
  <c r="V4" i="9"/>
  <c r="AL4" i="9"/>
  <c r="FE62" i="7"/>
  <c r="FD24" i="12"/>
  <c r="FE65" i="7"/>
  <c r="DC58" i="7"/>
  <c r="EI58" i="7"/>
  <c r="D4" i="9"/>
  <c r="AF58" i="7"/>
  <c r="DD58" i="7"/>
  <c r="X4" i="11"/>
  <c r="FB62" i="10"/>
  <c r="O56" i="10"/>
  <c r="AE56" i="10"/>
  <c r="AU56" i="10"/>
  <c r="BK56" i="10"/>
  <c r="CA56" i="10"/>
  <c r="CQ56" i="10"/>
  <c r="DG56" i="10"/>
  <c r="DW56" i="10"/>
  <c r="EM56" i="10"/>
  <c r="FC56" i="10"/>
  <c r="BP4" i="11"/>
  <c r="Q56" i="10"/>
  <c r="AG56" i="10"/>
  <c r="AW56" i="10"/>
  <c r="BM56" i="10"/>
  <c r="CC56" i="10"/>
  <c r="CS56" i="10"/>
  <c r="DI56" i="10"/>
  <c r="DY56" i="10"/>
  <c r="EO56" i="10"/>
  <c r="U56" i="10"/>
  <c r="CJ4" i="11"/>
  <c r="S56" i="10"/>
  <c r="AI56" i="10"/>
  <c r="AY56" i="10"/>
  <c r="BO56" i="10"/>
  <c r="CE56" i="10"/>
  <c r="CU56" i="10"/>
  <c r="DK56" i="10"/>
  <c r="EA56" i="10"/>
  <c r="EQ56" i="10"/>
  <c r="CZ4" i="11"/>
  <c r="FB54" i="10"/>
  <c r="EV4" i="11"/>
  <c r="ET56" i="10"/>
  <c r="FC61" i="10"/>
  <c r="AJ4" i="11"/>
  <c r="AZ4" i="11"/>
  <c r="CV4" i="11"/>
  <c r="DL4" i="11"/>
  <c r="ER4" i="11"/>
  <c r="G56" i="10"/>
  <c r="W56" i="10"/>
  <c r="AM56" i="10"/>
  <c r="BC56" i="10"/>
  <c r="BS56" i="10"/>
  <c r="CI56" i="10"/>
  <c r="CY56" i="10"/>
  <c r="DO56" i="10"/>
  <c r="EE56" i="10"/>
  <c r="EU56" i="10"/>
  <c r="K56" i="10"/>
  <c r="AA56" i="10"/>
  <c r="AQ56" i="10"/>
  <c r="BG56" i="10"/>
  <c r="BW56" i="10"/>
  <c r="CM56" i="10"/>
  <c r="DC56" i="10"/>
  <c r="DS56" i="10"/>
  <c r="EI56" i="10"/>
  <c r="EY56" i="10"/>
  <c r="FE56" i="10"/>
  <c r="EX56" i="10"/>
  <c r="FB60" i="10"/>
  <c r="M56" i="10"/>
  <c r="AC56" i="10"/>
  <c r="AS56" i="10"/>
  <c r="BI56" i="10"/>
  <c r="BY56" i="10"/>
  <c r="CO56" i="10"/>
  <c r="DE56" i="10"/>
  <c r="DU56" i="10"/>
  <c r="EK56" i="10"/>
  <c r="FA56" i="10"/>
  <c r="CA4" i="12"/>
  <c r="W56" i="4"/>
  <c r="EM56" i="4"/>
  <c r="CE4" i="12"/>
  <c r="FE56" i="4"/>
  <c r="X56" i="4"/>
  <c r="CZ56" i="4"/>
  <c r="DJ4" i="9"/>
  <c r="CI4" i="12"/>
  <c r="EU4" i="12"/>
  <c r="CY56" i="4"/>
  <c r="EW56" i="4"/>
  <c r="R56" i="4"/>
  <c r="AI56" i="4"/>
  <c r="AX56" i="4"/>
  <c r="BN56" i="4"/>
  <c r="CD56" i="4"/>
  <c r="CT56" i="4"/>
  <c r="DJ56" i="4"/>
  <c r="CM4" i="12"/>
  <c r="FE62" i="4"/>
  <c r="AK56" i="4"/>
  <c r="DR56" i="4"/>
  <c r="BP4" i="9"/>
  <c r="CF4" i="9"/>
  <c r="EB4" i="9"/>
  <c r="BB4" i="9"/>
  <c r="CQ4" i="12"/>
  <c r="FC4" i="12"/>
  <c r="FD58" i="4"/>
  <c r="EM4" i="12"/>
  <c r="FB64" i="4"/>
  <c r="BP56" i="4"/>
  <c r="CG56" i="4"/>
  <c r="CV56" i="4"/>
  <c r="EB56" i="4"/>
  <c r="ES56" i="4"/>
  <c r="CH4" i="9"/>
  <c r="CU4" i="12"/>
  <c r="BR4" i="9"/>
  <c r="ED4" i="9"/>
  <c r="DN4" i="9"/>
  <c r="FE61" i="4"/>
  <c r="DG4" i="12"/>
  <c r="AO56" i="4"/>
  <c r="H56" i="4"/>
  <c r="Y56" i="4"/>
  <c r="AN56" i="4"/>
  <c r="BD56" i="4"/>
  <c r="BT56" i="4"/>
  <c r="DP56" i="4"/>
  <c r="EJ4" i="9"/>
  <c r="ER4" i="9"/>
  <c r="CA56" i="4"/>
  <c r="O4" i="12"/>
  <c r="EK56" i="4"/>
  <c r="CK56" i="4"/>
  <c r="AE4" i="12"/>
  <c r="DW4" i="12"/>
  <c r="AU4" i="12"/>
  <c r="AA58" i="7"/>
  <c r="BW58" i="7"/>
  <c r="DF58" i="7"/>
  <c r="EL58" i="7"/>
  <c r="BB58" i="7"/>
  <c r="ET58" i="7"/>
  <c r="EB4" i="11"/>
  <c r="CV4" i="9"/>
  <c r="EN4" i="9"/>
  <c r="R17" i="12"/>
  <c r="AH17" i="12"/>
  <c r="AX17" i="12"/>
  <c r="BN17" i="12"/>
  <c r="CD17" i="12"/>
  <c r="CT17" i="12"/>
  <c r="DJ17" i="12"/>
  <c r="DZ17" i="12"/>
  <c r="EP17" i="12"/>
  <c r="EZ12" i="9"/>
  <c r="DG58" i="7"/>
  <c r="EM58" i="7"/>
  <c r="E4" i="11"/>
  <c r="U4" i="11"/>
  <c r="AK4" i="11"/>
  <c r="BA4" i="11"/>
  <c r="BQ4" i="11"/>
  <c r="CG4" i="11"/>
  <c r="CW4" i="11"/>
  <c r="DM4" i="11"/>
  <c r="EC4" i="11"/>
  <c r="CX4" i="9"/>
  <c r="EP4" i="9"/>
  <c r="DK17" i="12"/>
  <c r="EZ8" i="11"/>
  <c r="AC58" i="7"/>
  <c r="BY58" i="7"/>
  <c r="BR58" i="7"/>
  <c r="E58" i="7"/>
  <c r="BL4" i="11"/>
  <c r="DB4" i="9"/>
  <c r="EQ4" i="9"/>
  <c r="T17" i="12"/>
  <c r="AZ17" i="12"/>
  <c r="BP17" i="12"/>
  <c r="CF17" i="12"/>
  <c r="CV17" i="12"/>
  <c r="DL17" i="12"/>
  <c r="EB17" i="12"/>
  <c r="EK4" i="11"/>
  <c r="DD4" i="9"/>
  <c r="FD61" i="7"/>
  <c r="AQ58" i="7"/>
  <c r="CD58" i="7"/>
  <c r="DR58" i="7"/>
  <c r="CH58" i="7"/>
  <c r="ET4" i="9"/>
  <c r="F17" i="12"/>
  <c r="V17" i="12"/>
  <c r="AL17" i="12"/>
  <c r="ED17" i="12"/>
  <c r="ET17" i="12"/>
  <c r="DS58" i="7"/>
  <c r="EX58" i="7"/>
  <c r="E4" i="9"/>
  <c r="U4" i="9"/>
  <c r="AK4" i="9"/>
  <c r="BA4" i="9"/>
  <c r="BQ4" i="9"/>
  <c r="CG4" i="9"/>
  <c r="CW4" i="9"/>
  <c r="DM4" i="9"/>
  <c r="EC4" i="9"/>
  <c r="ES4" i="9"/>
  <c r="DK4" i="9"/>
  <c r="EX4" i="9"/>
  <c r="G17" i="12"/>
  <c r="BS17" i="12"/>
  <c r="EE17" i="12"/>
  <c r="AS58" i="7"/>
  <c r="CL58" i="7"/>
  <c r="EY58" i="7"/>
  <c r="J58" i="7"/>
  <c r="Z58" i="7"/>
  <c r="AP58" i="7"/>
  <c r="J4" i="11"/>
  <c r="Z4" i="11"/>
  <c r="AP4" i="11"/>
  <c r="BF4" i="11"/>
  <c r="BV4" i="11"/>
  <c r="CL4" i="11"/>
  <c r="DB4" i="11"/>
  <c r="DR4" i="11"/>
  <c r="EH4" i="11"/>
  <c r="EX4" i="11"/>
  <c r="CF4" i="11"/>
  <c r="DL4" i="9"/>
  <c r="EZ4" i="9"/>
  <c r="FC56" i="7"/>
  <c r="FD23" i="12"/>
  <c r="FA58" i="7"/>
  <c r="H4" i="11"/>
  <c r="FA4" i="11"/>
  <c r="DR4" i="9"/>
  <c r="BF17" i="12"/>
  <c r="DB17" i="12"/>
  <c r="EH17" i="12"/>
  <c r="CO58" i="7"/>
  <c r="FB58" i="7"/>
  <c r="I4" i="9"/>
  <c r="Y4" i="9"/>
  <c r="BE4" i="9"/>
  <c r="BU4" i="9"/>
  <c r="CK4" i="9"/>
  <c r="DA4" i="9"/>
  <c r="DQ4" i="9"/>
  <c r="EG4" i="9"/>
  <c r="EW4" i="9"/>
  <c r="P4" i="11"/>
  <c r="AJ4" i="9"/>
  <c r="DT4" i="9"/>
  <c r="EI17" i="12"/>
  <c r="M17" i="12"/>
  <c r="BI17" i="12"/>
  <c r="DB58" i="7"/>
  <c r="EH58" i="7"/>
  <c r="AF4" i="11"/>
  <c r="N17" i="12"/>
  <c r="AD17" i="12"/>
  <c r="AT17" i="12"/>
  <c r="BJ17" i="12"/>
  <c r="BZ17" i="12"/>
  <c r="CP17" i="12"/>
  <c r="DV17" i="12"/>
  <c r="CC58" i="7"/>
  <c r="B4" i="11"/>
  <c r="R4" i="11"/>
  <c r="AH4" i="11"/>
  <c r="AX4" i="11"/>
  <c r="BN4" i="11"/>
  <c r="CD4" i="11"/>
  <c r="CT4" i="11"/>
  <c r="DJ4" i="11"/>
  <c r="DZ4" i="11"/>
  <c r="EP4" i="11"/>
  <c r="AN4" i="11"/>
  <c r="DU4" i="11"/>
  <c r="FD54" i="10"/>
  <c r="E56" i="10"/>
  <c r="BA56" i="10"/>
  <c r="F4" i="11"/>
  <c r="V4" i="11"/>
  <c r="AL4" i="11"/>
  <c r="BB4" i="11"/>
  <c r="BR4" i="11"/>
  <c r="CH4" i="11"/>
  <c r="CX4" i="11"/>
  <c r="DN4" i="11"/>
  <c r="ED4" i="11"/>
  <c r="ET4" i="11"/>
  <c r="F56" i="10"/>
  <c r="V56" i="10"/>
  <c r="AL56" i="10"/>
  <c r="BB56" i="10"/>
  <c r="BR56" i="10"/>
  <c r="CH56" i="10"/>
  <c r="CX56" i="10"/>
  <c r="DN56" i="10"/>
  <c r="G4" i="11"/>
  <c r="W4" i="11"/>
  <c r="AM4" i="11"/>
  <c r="BC4" i="11"/>
  <c r="BS4" i="11"/>
  <c r="CI4" i="11"/>
  <c r="CY4" i="11"/>
  <c r="DO4" i="11"/>
  <c r="EE4" i="11"/>
  <c r="EU4" i="11"/>
  <c r="I4" i="11"/>
  <c r="Y4" i="11"/>
  <c r="AO4" i="11"/>
  <c r="BE4" i="11"/>
  <c r="BU4" i="11"/>
  <c r="CK4" i="11"/>
  <c r="DA4" i="11"/>
  <c r="DQ4" i="11"/>
  <c r="EG4" i="11"/>
  <c r="EW4" i="11"/>
  <c r="FA8" i="11"/>
  <c r="J56" i="10"/>
  <c r="Z56" i="10"/>
  <c r="AP56" i="10"/>
  <c r="BF56" i="10"/>
  <c r="BV56" i="10"/>
  <c r="CL56" i="10"/>
  <c r="DB56" i="10"/>
  <c r="K4" i="11"/>
  <c r="AA4" i="11"/>
  <c r="AQ4" i="11"/>
  <c r="BG4" i="11"/>
  <c r="BW4" i="11"/>
  <c r="CM4" i="11"/>
  <c r="DC4" i="11"/>
  <c r="DS4" i="11"/>
  <c r="EI4" i="11"/>
  <c r="EY4" i="11"/>
  <c r="L4" i="11"/>
  <c r="AR4" i="11"/>
  <c r="BX4" i="11"/>
  <c r="CN4" i="11"/>
  <c r="DD4" i="11"/>
  <c r="DT4" i="11"/>
  <c r="EZ4" i="11"/>
  <c r="AB4" i="11"/>
  <c r="BH4" i="11"/>
  <c r="EJ4" i="11"/>
  <c r="FC62" i="10"/>
  <c r="M4" i="11"/>
  <c r="AC4" i="11"/>
  <c r="AS4" i="11"/>
  <c r="BI4" i="11"/>
  <c r="BY4" i="11"/>
  <c r="CO4" i="11"/>
  <c r="DE4" i="11"/>
  <c r="FB55" i="10"/>
  <c r="DV4" i="11"/>
  <c r="FC63" i="10"/>
  <c r="N4" i="11"/>
  <c r="AD4" i="11"/>
  <c r="AT4" i="11"/>
  <c r="BJ4" i="11"/>
  <c r="BZ4" i="11"/>
  <c r="CP4" i="11"/>
  <c r="DF4" i="11"/>
  <c r="EL4" i="11"/>
  <c r="FB4" i="11"/>
  <c r="FB58" i="10"/>
  <c r="O4" i="11"/>
  <c r="AE4" i="11"/>
  <c r="AU4" i="11"/>
  <c r="BK4" i="11"/>
  <c r="CA4" i="11"/>
  <c r="CQ4" i="11"/>
  <c r="DG4" i="11"/>
  <c r="DW4" i="11"/>
  <c r="EM4" i="11"/>
  <c r="FC4" i="11"/>
  <c r="AG4" i="11"/>
  <c r="BM4" i="11"/>
  <c r="CC4" i="11"/>
  <c r="CS4" i="11"/>
  <c r="DY4" i="11"/>
  <c r="EO4" i="11"/>
  <c r="Q4" i="11"/>
  <c r="AW4" i="11"/>
  <c r="DI4" i="11"/>
  <c r="R56" i="10"/>
  <c r="AH56" i="10"/>
  <c r="AX56" i="10"/>
  <c r="BN56" i="10"/>
  <c r="CD56" i="10"/>
  <c r="CT56" i="10"/>
  <c r="DJ56" i="10"/>
  <c r="DZ56" i="10"/>
  <c r="EP56" i="10"/>
  <c r="C4" i="11"/>
  <c r="S4" i="11"/>
  <c r="AI4" i="11"/>
  <c r="AY4" i="11"/>
  <c r="BO4" i="11"/>
  <c r="CE4" i="11"/>
  <c r="CU4" i="11"/>
  <c r="DK4" i="11"/>
  <c r="EA4" i="11"/>
  <c r="EQ4" i="11"/>
  <c r="BF56" i="4"/>
  <c r="DB56" i="4"/>
  <c r="M4" i="9"/>
  <c r="AC4" i="9"/>
  <c r="AS4" i="9"/>
  <c r="BI4" i="9"/>
  <c r="BY4" i="9"/>
  <c r="CO4" i="9"/>
  <c r="DE4" i="9"/>
  <c r="DU4" i="9"/>
  <c r="EK4" i="9"/>
  <c r="FA4" i="9"/>
  <c r="P4" i="12"/>
  <c r="AF4" i="12"/>
  <c r="AV4" i="12"/>
  <c r="BL4" i="12"/>
  <c r="CB4" i="12"/>
  <c r="CR4" i="12"/>
  <c r="DH4" i="12"/>
  <c r="DX4" i="12"/>
  <c r="EN4" i="12"/>
  <c r="FD4" i="12"/>
  <c r="BG56" i="4"/>
  <c r="DC56" i="4"/>
  <c r="DT56" i="4"/>
  <c r="T56" i="4"/>
  <c r="AZ56" i="4"/>
  <c r="Q4" i="12"/>
  <c r="AG4" i="12"/>
  <c r="AW4" i="12"/>
  <c r="BM4" i="12"/>
  <c r="CC4" i="12"/>
  <c r="CS4" i="12"/>
  <c r="DI4" i="12"/>
  <c r="DY4" i="12"/>
  <c r="L4" i="9"/>
  <c r="AB4" i="9"/>
  <c r="AR4" i="9"/>
  <c r="BH4" i="9"/>
  <c r="BX4" i="9"/>
  <c r="CN4" i="9"/>
  <c r="F56" i="4"/>
  <c r="BR56" i="4"/>
  <c r="DE56" i="4"/>
  <c r="D56" i="4"/>
  <c r="EA56" i="4"/>
  <c r="V56" i="4"/>
  <c r="BB56" i="4"/>
  <c r="BQ56" i="4"/>
  <c r="CH56" i="4"/>
  <c r="ED56" i="4"/>
  <c r="AE4" i="9"/>
  <c r="AU4" i="9"/>
  <c r="CA4" i="9"/>
  <c r="R4" i="12"/>
  <c r="AH4" i="12"/>
  <c r="AX4" i="12"/>
  <c r="BN4" i="12"/>
  <c r="CD4" i="12"/>
  <c r="CT4" i="12"/>
  <c r="DJ4" i="12"/>
  <c r="DZ4" i="12"/>
  <c r="EP4" i="12"/>
  <c r="C4" i="12"/>
  <c r="S4" i="12"/>
  <c r="AI4" i="12"/>
  <c r="AY4" i="12"/>
  <c r="BO4" i="12"/>
  <c r="J56" i="4"/>
  <c r="DO56" i="4"/>
  <c r="N56" i="4"/>
  <c r="EQ56" i="4"/>
  <c r="Q4" i="9"/>
  <c r="AG4" i="9"/>
  <c r="AW4" i="9"/>
  <c r="BM4" i="9"/>
  <c r="CC4" i="9"/>
  <c r="CS4" i="9"/>
  <c r="DI4" i="9"/>
  <c r="DY4" i="9"/>
  <c r="EO4" i="9"/>
  <c r="D4" i="12"/>
  <c r="T4" i="12"/>
  <c r="AJ4" i="12"/>
  <c r="AZ4" i="12"/>
  <c r="BP4" i="12"/>
  <c r="CF4" i="12"/>
  <c r="CV4" i="12"/>
  <c r="EB4" i="12"/>
  <c r="ER4" i="12"/>
  <c r="BU56" i="4"/>
  <c r="EG56" i="4"/>
  <c r="E4" i="12"/>
  <c r="U4" i="12"/>
  <c r="BA4" i="12"/>
  <c r="BQ4" i="12"/>
  <c r="CG4" i="12"/>
  <c r="DM4" i="12"/>
  <c r="EC4" i="12"/>
  <c r="S4" i="9"/>
  <c r="AY4" i="9"/>
  <c r="BO4" i="9"/>
  <c r="CE4" i="9"/>
  <c r="CU4" i="9"/>
  <c r="F4" i="12"/>
  <c r="V4" i="12"/>
  <c r="AL4" i="12"/>
  <c r="BB4" i="12"/>
  <c r="BR4" i="12"/>
  <c r="CH4" i="12"/>
  <c r="CX4" i="12"/>
  <c r="DN4" i="12"/>
  <c r="ED4" i="12"/>
  <c r="ET4" i="12"/>
  <c r="BY56" i="4"/>
  <c r="T4" i="9"/>
  <c r="G4" i="12"/>
  <c r="W4" i="12"/>
  <c r="AM4" i="12"/>
  <c r="Z56" i="4"/>
  <c r="CI56" i="4"/>
  <c r="BX56" i="4"/>
  <c r="H4" i="12"/>
  <c r="X4" i="12"/>
  <c r="AN4" i="12"/>
  <c r="BD4" i="12"/>
  <c r="BT4" i="12"/>
  <c r="CJ4" i="12"/>
  <c r="CZ4" i="12"/>
  <c r="DP4" i="12"/>
  <c r="EF4" i="12"/>
  <c r="EV4" i="12"/>
  <c r="BI56" i="4"/>
  <c r="FA56" i="4"/>
  <c r="I4" i="12"/>
  <c r="Y4" i="12"/>
  <c r="AO4" i="12"/>
  <c r="BE4" i="12"/>
  <c r="BU4" i="12"/>
  <c r="CK4" i="12"/>
  <c r="DA4" i="12"/>
  <c r="DQ4" i="12"/>
  <c r="EG4" i="12"/>
  <c r="EW4" i="12"/>
  <c r="G4" i="9"/>
  <c r="W4" i="9"/>
  <c r="AM4" i="9"/>
  <c r="BC4" i="9"/>
  <c r="BS4" i="9"/>
  <c r="DO4" i="9"/>
  <c r="EE4" i="9"/>
  <c r="J4" i="12"/>
  <c r="Z4" i="12"/>
  <c r="AP4" i="12"/>
  <c r="BF4" i="12"/>
  <c r="BV4" i="12"/>
  <c r="CL4" i="12"/>
  <c r="DB4" i="12"/>
  <c r="DR4" i="12"/>
  <c r="EH4" i="12"/>
  <c r="EX4" i="12"/>
  <c r="K4" i="12"/>
  <c r="AA4" i="12"/>
  <c r="AQ4" i="12"/>
  <c r="BG4" i="12"/>
  <c r="BW4" i="12"/>
  <c r="O56" i="4"/>
  <c r="AE56" i="4"/>
  <c r="AU56" i="4"/>
  <c r="BK56" i="4"/>
  <c r="CQ56" i="4"/>
  <c r="DG56" i="4"/>
  <c r="DW56" i="4"/>
  <c r="FC56" i="4"/>
  <c r="AO4" i="9"/>
  <c r="L4" i="12"/>
  <c r="AB4" i="12"/>
  <c r="AR4" i="12"/>
  <c r="BH4" i="12"/>
  <c r="BX4" i="12"/>
  <c r="CN4" i="12"/>
  <c r="DD4" i="12"/>
  <c r="DT4" i="12"/>
  <c r="EJ4" i="12"/>
  <c r="EZ4" i="12"/>
  <c r="BL56" i="4"/>
  <c r="CR56" i="4"/>
  <c r="DX56" i="4"/>
  <c r="EN56" i="4"/>
  <c r="FD56" i="4"/>
  <c r="M4" i="12"/>
  <c r="AC4" i="12"/>
  <c r="AS4" i="12"/>
  <c r="CO4" i="12"/>
  <c r="DU4" i="12"/>
  <c r="Q56" i="4"/>
  <c r="BM56" i="4"/>
  <c r="CS56" i="4"/>
  <c r="K4" i="9"/>
  <c r="AQ4" i="9"/>
  <c r="BG4" i="9"/>
  <c r="CM4" i="9"/>
  <c r="DC4" i="9"/>
  <c r="EI4" i="9"/>
  <c r="EY4" i="9"/>
  <c r="CU58" i="7"/>
  <c r="DJ58" i="7"/>
  <c r="AD58" i="7"/>
  <c r="BJ58" i="7"/>
  <c r="CP58" i="7"/>
  <c r="EP58" i="7"/>
  <c r="I58" i="7"/>
  <c r="AO58" i="7"/>
  <c r="DV58" i="7"/>
  <c r="N58" i="7"/>
  <c r="AT58" i="7"/>
  <c r="BZ58" i="7"/>
  <c r="CB56" i="4"/>
  <c r="AV56" i="4"/>
  <c r="DQ56" i="4"/>
  <c r="BA56" i="4"/>
  <c r="BE56" i="4"/>
  <c r="BH56" i="4"/>
  <c r="U56" i="4"/>
  <c r="EC56" i="4"/>
  <c r="AF56" i="4"/>
  <c r="AX58" i="7"/>
  <c r="S58" i="7"/>
  <c r="D58" i="7"/>
  <c r="T58" i="7"/>
  <c r="AJ58" i="7"/>
  <c r="AZ58" i="7"/>
  <c r="BP58" i="7"/>
  <c r="CF58" i="7"/>
  <c r="CV58" i="7"/>
  <c r="DL58" i="7"/>
  <c r="EB58" i="7"/>
  <c r="ER58" i="7"/>
  <c r="AI58" i="7"/>
  <c r="BN58" i="7"/>
  <c r="G58" i="7"/>
  <c r="W58" i="7"/>
  <c r="AM58" i="7"/>
  <c r="BC58" i="7"/>
  <c r="BS58" i="7"/>
  <c r="CI58" i="7"/>
  <c r="CY58" i="7"/>
  <c r="DO58" i="7"/>
  <c r="EE58" i="7"/>
  <c r="EU58" i="7"/>
  <c r="AB56" i="4"/>
  <c r="AD56" i="4"/>
  <c r="AT56" i="4"/>
  <c r="BJ56" i="4"/>
  <c r="BZ56" i="4"/>
  <c r="CP56" i="4"/>
  <c r="DF56" i="4"/>
  <c r="DV56" i="4"/>
  <c r="EL56" i="4"/>
  <c r="FB56" i="4"/>
  <c r="P56" i="4"/>
  <c r="DI56" i="4"/>
  <c r="DY56" i="4"/>
  <c r="EO56" i="4"/>
  <c r="AH56" i="4"/>
  <c r="S56" i="4"/>
  <c r="AY56" i="4"/>
  <c r="BO56" i="4"/>
  <c r="CE56" i="4"/>
  <c r="CU56" i="4"/>
  <c r="FD55" i="10"/>
  <c r="FD60" i="10"/>
  <c r="FB64" i="10"/>
  <c r="FC3" i="11"/>
  <c r="FC59" i="10"/>
  <c r="FD64" i="10"/>
  <c r="FA7" i="11"/>
  <c r="EZ3" i="11"/>
  <c r="FB61" i="10"/>
  <c r="FC9" i="11"/>
  <c r="FB63" i="10"/>
  <c r="EZ9" i="11"/>
  <c r="EZ10" i="11"/>
  <c r="FD58" i="10"/>
  <c r="FC54" i="10"/>
  <c r="FD59" i="10"/>
  <c r="EZ6" i="11"/>
  <c r="FC55" i="10"/>
  <c r="FB9" i="11"/>
  <c r="EZ7" i="11"/>
  <c r="FD61" i="10"/>
  <c r="FB10" i="11"/>
  <c r="FD62" i="10"/>
  <c r="FC60" i="10"/>
  <c r="FD63" i="10"/>
  <c r="FC10" i="11"/>
  <c r="FB59" i="10"/>
  <c r="FC64" i="10"/>
  <c r="EZ2" i="11"/>
  <c r="FC63" i="7"/>
  <c r="FD19" i="12"/>
  <c r="FC64" i="7"/>
  <c r="FA15" i="12"/>
  <c r="FB66" i="7"/>
  <c r="FA9" i="11"/>
  <c r="FA16" i="12"/>
  <c r="FD22" i="12"/>
  <c r="FD20" i="12"/>
  <c r="FB61" i="7"/>
  <c r="FD56" i="7"/>
  <c r="FA10" i="11"/>
  <c r="FB12" i="9"/>
  <c r="FB62" i="7"/>
  <c r="FA11" i="11"/>
  <c r="FB63" i="7"/>
  <c r="FA10" i="9"/>
  <c r="FC8" i="11"/>
  <c r="FC7" i="9"/>
  <c r="FB57" i="7"/>
  <c r="FC62" i="7"/>
  <c r="FD66" i="7"/>
  <c r="FC15" i="12"/>
  <c r="FB60" i="7"/>
  <c r="FC16" i="12"/>
  <c r="FA22" i="12"/>
  <c r="FD65" i="7"/>
  <c r="FC23" i="12"/>
  <c r="FC3" i="9"/>
  <c r="FC6" i="11"/>
  <c r="FC7" i="11"/>
  <c r="FB25" i="12"/>
  <c r="FB3" i="11"/>
  <c r="FC11" i="11"/>
  <c r="FA23" i="12"/>
  <c r="FD25" i="12"/>
  <c r="FA12" i="11"/>
  <c r="FB3" i="9"/>
  <c r="FC11" i="9"/>
  <c r="FC60" i="7"/>
  <c r="FD62" i="7"/>
  <c r="FB6" i="11"/>
  <c r="FC12" i="11"/>
  <c r="FA24" i="12"/>
  <c r="FC20" i="12"/>
  <c r="FB2" i="11"/>
  <c r="FB56" i="7"/>
  <c r="FD63" i="7"/>
  <c r="EZ11" i="11"/>
  <c r="FB7" i="11"/>
  <c r="FA25" i="12"/>
  <c r="FC21" i="12"/>
  <c r="EZ12" i="11"/>
  <c r="FB8" i="11"/>
  <c r="FC22" i="12"/>
  <c r="FA2" i="11"/>
  <c r="FB11" i="9"/>
  <c r="FB16" i="12"/>
  <c r="FC24" i="12"/>
  <c r="FC66" i="7"/>
  <c r="FA6" i="11"/>
  <c r="FB12" i="11"/>
  <c r="FC12" i="9"/>
  <c r="FB20" i="12"/>
  <c r="FA3" i="11"/>
  <c r="FB19" i="12"/>
  <c r="FB64" i="7"/>
  <c r="FB21" i="12"/>
  <c r="FD15" i="12"/>
  <c r="EZ11" i="9"/>
  <c r="FB11" i="11"/>
  <c r="FB65" i="7"/>
  <c r="FC2" i="11"/>
  <c r="FD16" i="12"/>
  <c r="FB10" i="12"/>
  <c r="FB59" i="4"/>
  <c r="FB60" i="4"/>
  <c r="FC54" i="4"/>
  <c r="FD63" i="4"/>
  <c r="FC58" i="4"/>
  <c r="FC10" i="12"/>
  <c r="EZ8" i="9"/>
  <c r="FC61" i="4"/>
  <c r="FD62" i="4"/>
  <c r="FA7" i="12"/>
  <c r="EZ6" i="9"/>
  <c r="FB55" i="4"/>
  <c r="FB58" i="4"/>
  <c r="FC63" i="4"/>
  <c r="FD54" i="4"/>
  <c r="FB6" i="9"/>
  <c r="FB2" i="9"/>
  <c r="FB7" i="9"/>
  <c r="FB62" i="4"/>
  <c r="FC8" i="9"/>
  <c r="FC10" i="9"/>
  <c r="FB6" i="12"/>
  <c r="FC55" i="4"/>
  <c r="FC12" i="12"/>
  <c r="FD9" i="12"/>
  <c r="EZ10" i="9"/>
  <c r="FD7" i="12"/>
  <c r="FD8" i="12"/>
  <c r="FC59" i="4"/>
  <c r="FB9" i="9"/>
  <c r="FD11" i="12"/>
  <c r="EZ9" i="9"/>
  <c r="FC11" i="12"/>
  <c r="FB54" i="4"/>
  <c r="FC60" i="4"/>
  <c r="FD64" i="4"/>
  <c r="FA2" i="9"/>
  <c r="FD12" i="12"/>
  <c r="FD6" i="12"/>
  <c r="FA6" i="9"/>
  <c r="FB2" i="12"/>
  <c r="FD61" i="4"/>
  <c r="FB12" i="12"/>
  <c r="FD59" i="4"/>
  <c r="FA8" i="9"/>
  <c r="FC2" i="9"/>
  <c r="FA9" i="9"/>
  <c r="FA11" i="12"/>
  <c r="FB7" i="12"/>
  <c r="FC2" i="12"/>
  <c r="FC64" i="4"/>
  <c r="FC62" i="4"/>
  <c r="EZ2" i="9"/>
  <c r="FC6" i="9"/>
  <c r="FA12" i="12"/>
  <c r="FB8" i="12"/>
  <c r="FC3" i="12"/>
  <c r="FA3" i="9"/>
  <c r="FA7" i="9"/>
  <c r="FB3" i="12"/>
  <c r="FB63" i="4"/>
  <c r="EZ3" i="9"/>
  <c r="FA11" i="9"/>
  <c r="FC6" i="12"/>
  <c r="FA12" i="9"/>
  <c r="FD2" i="12"/>
  <c r="FB61" i="4"/>
  <c r="FD55" i="4"/>
  <c r="FB11" i="12"/>
  <c r="FC8" i="12"/>
  <c r="FD3" i="12"/>
  <c r="EZ1" i="12"/>
  <c r="EZ14" i="12" s="1"/>
  <c r="EY1" i="12"/>
  <c r="EY14" i="12" s="1"/>
  <c r="EY1" i="9"/>
  <c r="EX1" i="9"/>
  <c r="EY1" i="11"/>
  <c r="EX1" i="11"/>
  <c r="EZ13" i="7"/>
  <c r="EZ12" i="7"/>
  <c r="FA65" i="7" s="1"/>
  <c r="EZ11" i="7"/>
  <c r="EZ10" i="7"/>
  <c r="EZ9" i="7"/>
  <c r="EZ8" i="7"/>
  <c r="EZ7" i="7"/>
  <c r="EZ4" i="7"/>
  <c r="FA57" i="7" s="1"/>
  <c r="EZ2" i="7"/>
  <c r="EZ55" i="7" s="1"/>
  <c r="EY13" i="7"/>
  <c r="EY25" i="12" s="1"/>
  <c r="EY12" i="7"/>
  <c r="EY11" i="7"/>
  <c r="EY23" i="12" s="1"/>
  <c r="EY10" i="7"/>
  <c r="EY22" i="12" s="1"/>
  <c r="EY9" i="7"/>
  <c r="EY21" i="12" s="1"/>
  <c r="EY8" i="7"/>
  <c r="EY20" i="12" s="1"/>
  <c r="EY7" i="7"/>
  <c r="EY19" i="12" s="1"/>
  <c r="EY4" i="7"/>
  <c r="EY2" i="7"/>
  <c r="EY55" i="7" s="1"/>
  <c r="EZ13" i="10"/>
  <c r="EZ12" i="10"/>
  <c r="EZ11" i="10"/>
  <c r="EZ10" i="10"/>
  <c r="EZ9" i="10"/>
  <c r="EZ8" i="10"/>
  <c r="EZ7" i="10"/>
  <c r="EZ4" i="10"/>
  <c r="FA55" i="10" s="1"/>
  <c r="EZ2" i="10"/>
  <c r="EZ53" i="10" s="1"/>
  <c r="EY13" i="10"/>
  <c r="EY12" i="10"/>
  <c r="EY11" i="10"/>
  <c r="EY10" i="10"/>
  <c r="EY9" i="10"/>
  <c r="EY8" i="10"/>
  <c r="EY7" i="10"/>
  <c r="EY4" i="10"/>
  <c r="EY2" i="10"/>
  <c r="EY53" i="10" s="1"/>
  <c r="EZ12" i="4"/>
  <c r="FA64" i="4" s="1"/>
  <c r="EZ11" i="4"/>
  <c r="FA63" i="4" s="1"/>
  <c r="EZ10" i="4"/>
  <c r="FA62" i="4" s="1"/>
  <c r="EZ9" i="4"/>
  <c r="EZ8" i="4"/>
  <c r="FA60" i="4" s="1"/>
  <c r="EZ7" i="4"/>
  <c r="FA59" i="4" s="1"/>
  <c r="EZ6" i="4"/>
  <c r="EZ3" i="4"/>
  <c r="EZ1" i="4"/>
  <c r="EZ53" i="4" s="1"/>
  <c r="EY12" i="4"/>
  <c r="EY11" i="4"/>
  <c r="EY11" i="12" s="1"/>
  <c r="EY10" i="4"/>
  <c r="EY10" i="12" s="1"/>
  <c r="EY9" i="4"/>
  <c r="EY9" i="12" s="1"/>
  <c r="EY8" i="4"/>
  <c r="EY7" i="4"/>
  <c r="EY7" i="12" s="1"/>
  <c r="EY6" i="4"/>
  <c r="EY3" i="4"/>
  <c r="EY1" i="4"/>
  <c r="EY53" i="4" s="1"/>
  <c r="FB1" i="3"/>
  <c r="EZ3" i="7" s="1"/>
  <c r="FA56" i="7" s="1"/>
  <c r="FA1" i="3"/>
  <c r="EY3" i="7" s="1"/>
  <c r="FB1" i="8"/>
  <c r="EZ3" i="10" s="1"/>
  <c r="FA54" i="10" s="1"/>
  <c r="FA1" i="8"/>
  <c r="EY3" i="10" s="1"/>
  <c r="FB1" i="6"/>
  <c r="EZ2" i="4" s="1"/>
  <c r="FA54" i="4" s="1"/>
  <c r="FA1" i="6"/>
  <c r="EY2" i="4" s="1"/>
  <c r="EZ59" i="10" l="1"/>
  <c r="EZ61" i="10"/>
  <c r="EZ64" i="7"/>
  <c r="EX8" i="11"/>
  <c r="EX12" i="9"/>
  <c r="EZ55" i="4"/>
  <c r="EX6" i="11"/>
  <c r="EX8" i="9"/>
  <c r="EZ66" i="7"/>
  <c r="EZ58" i="10"/>
  <c r="EZ60" i="10"/>
  <c r="EZ58" i="4"/>
  <c r="FA58" i="10"/>
  <c r="FA61" i="10"/>
  <c r="EZ62" i="10"/>
  <c r="EZ63" i="10"/>
  <c r="FA63" i="10"/>
  <c r="FA60" i="10"/>
  <c r="EZ64" i="10"/>
  <c r="FA64" i="10"/>
  <c r="FA59" i="10"/>
  <c r="FA62" i="10"/>
  <c r="EZ60" i="7"/>
  <c r="EZ62" i="7"/>
  <c r="FA62" i="7"/>
  <c r="EZ63" i="7"/>
  <c r="FA63" i="7"/>
  <c r="FA60" i="7"/>
  <c r="EZ25" i="12"/>
  <c r="EX7" i="11"/>
  <c r="FA64" i="7"/>
  <c r="EZ23" i="12"/>
  <c r="EY12" i="11"/>
  <c r="EZ24" i="12"/>
  <c r="EZ57" i="7"/>
  <c r="FA66" i="7"/>
  <c r="EZ61" i="7"/>
  <c r="FA61" i="7"/>
  <c r="EZ61" i="4"/>
  <c r="EX9" i="9"/>
  <c r="FA58" i="4"/>
  <c r="EZ10" i="12"/>
  <c r="EZ11" i="12"/>
  <c r="FA55" i="4"/>
  <c r="EX11" i="9"/>
  <c r="EZ60" i="4"/>
  <c r="EY8" i="12"/>
  <c r="EZ59" i="4"/>
  <c r="FA61" i="4"/>
  <c r="EZ15" i="12"/>
  <c r="EZ56" i="7"/>
  <c r="EY15" i="12"/>
  <c r="EY8" i="9"/>
  <c r="EY24" i="12"/>
  <c r="EX10" i="11"/>
  <c r="EZ65" i="7"/>
  <c r="EY9" i="9"/>
  <c r="EX11" i="11"/>
  <c r="EY10" i="9"/>
  <c r="EY11" i="9"/>
  <c r="EY7" i="9"/>
  <c r="EY3" i="11"/>
  <c r="EZ16" i="12"/>
  <c r="EY8" i="11"/>
  <c r="EZ19" i="12"/>
  <c r="EY9" i="11"/>
  <c r="EY10" i="11"/>
  <c r="EZ21" i="12"/>
  <c r="EZ20" i="12"/>
  <c r="EY12" i="9"/>
  <c r="EY11" i="11"/>
  <c r="EY16" i="12"/>
  <c r="EZ22" i="12"/>
  <c r="EX2" i="11"/>
  <c r="EZ54" i="10"/>
  <c r="EY2" i="11"/>
  <c r="EX9" i="11"/>
  <c r="EX12" i="11"/>
  <c r="EX3" i="11"/>
  <c r="EY6" i="11"/>
  <c r="EZ55" i="10"/>
  <c r="EY7" i="11"/>
  <c r="EY2" i="12"/>
  <c r="EX2" i="9"/>
  <c r="EZ2" i="12"/>
  <c r="EZ54" i="4"/>
  <c r="EY2" i="9"/>
  <c r="EY6" i="9"/>
  <c r="EY12" i="12"/>
  <c r="EZ8" i="12"/>
  <c r="EZ3" i="12"/>
  <c r="EZ6" i="12"/>
  <c r="EY3" i="9"/>
  <c r="EZ7" i="12"/>
  <c r="EZ9" i="12"/>
  <c r="EZ12" i="12"/>
  <c r="EX7" i="9"/>
  <c r="EX3" i="9"/>
  <c r="EX6" i="9"/>
  <c r="EZ62" i="4"/>
  <c r="EZ63" i="4"/>
  <c r="EY3" i="12"/>
  <c r="EZ64" i="4"/>
  <c r="EX10" i="9"/>
  <c r="EY6" i="12"/>
  <c r="EX1" i="12"/>
  <c r="EX14" i="12" s="1"/>
  <c r="EW1" i="12"/>
  <c r="EW14" i="12" s="1"/>
  <c r="EW1" i="9"/>
  <c r="EV1" i="9"/>
  <c r="EW1" i="11"/>
  <c r="EV1" i="11"/>
  <c r="EX13" i="7"/>
  <c r="EY66" i="7" s="1"/>
  <c r="EX12" i="7"/>
  <c r="EY65" i="7" s="1"/>
  <c r="EX11" i="7"/>
  <c r="EY64" i="7" s="1"/>
  <c r="EX10" i="7"/>
  <c r="EX22" i="12" s="1"/>
  <c r="EX9" i="7"/>
  <c r="EY62" i="7" s="1"/>
  <c r="EX8" i="7"/>
  <c r="EX7" i="7"/>
  <c r="EX4" i="7"/>
  <c r="EX2" i="7"/>
  <c r="EX55" i="7" s="1"/>
  <c r="EW13" i="7"/>
  <c r="EW25" i="12" s="1"/>
  <c r="EW12" i="7"/>
  <c r="EW11" i="7"/>
  <c r="EW23" i="12" s="1"/>
  <c r="EW10" i="7"/>
  <c r="EW22" i="12" s="1"/>
  <c r="EW9" i="7"/>
  <c r="EW21" i="12" s="1"/>
  <c r="EW8" i="7"/>
  <c r="EW20" i="12" s="1"/>
  <c r="EW7" i="7"/>
  <c r="EW19" i="12" s="1"/>
  <c r="EW4" i="7"/>
  <c r="EW2" i="7"/>
  <c r="EW55" i="7" s="1"/>
  <c r="EX13" i="10"/>
  <c r="EX12" i="10"/>
  <c r="EX11" i="10"/>
  <c r="EX10" i="10"/>
  <c r="EX9" i="10"/>
  <c r="EY60" i="10" s="1"/>
  <c r="EX8" i="10"/>
  <c r="EY59" i="10" s="1"/>
  <c r="EX7" i="10"/>
  <c r="EY58" i="10" s="1"/>
  <c r="EX4" i="10"/>
  <c r="EY55" i="10" s="1"/>
  <c r="EX2" i="10"/>
  <c r="EX53" i="10" s="1"/>
  <c r="EW13" i="10"/>
  <c r="EW12" i="10"/>
  <c r="EW11" i="10"/>
  <c r="EW10" i="10"/>
  <c r="EW9" i="10"/>
  <c r="EW8" i="10"/>
  <c r="EW7" i="10"/>
  <c r="EW4" i="10"/>
  <c r="EW2" i="10"/>
  <c r="EW53" i="10" s="1"/>
  <c r="EX12" i="4"/>
  <c r="EY64" i="4" s="1"/>
  <c r="EX11" i="4"/>
  <c r="EX10" i="4"/>
  <c r="EX10" i="12" s="1"/>
  <c r="EX9" i="4"/>
  <c r="EX8" i="4"/>
  <c r="EX7" i="4"/>
  <c r="EY59" i="4" s="1"/>
  <c r="EX6" i="4"/>
  <c r="EY58" i="4" s="1"/>
  <c r="EX3" i="4"/>
  <c r="EY55" i="4" s="1"/>
  <c r="EX1" i="4"/>
  <c r="EX53" i="4" s="1"/>
  <c r="EW12" i="4"/>
  <c r="EW12" i="12" s="1"/>
  <c r="EW11" i="4"/>
  <c r="EW10" i="4"/>
  <c r="EW9" i="4"/>
  <c r="EW8" i="4"/>
  <c r="EW8" i="12" s="1"/>
  <c r="EW7" i="4"/>
  <c r="EW6" i="4"/>
  <c r="EW3" i="4"/>
  <c r="EW1" i="4"/>
  <c r="EW53" i="4" s="1"/>
  <c r="EZ1" i="3"/>
  <c r="EX3" i="7" s="1"/>
  <c r="EY56" i="7" s="1"/>
  <c r="EY1" i="3"/>
  <c r="EW3" i="7" s="1"/>
  <c r="EZ1" i="8"/>
  <c r="EX3" i="10" s="1"/>
  <c r="EY54" i="10" s="1"/>
  <c r="EY1" i="8"/>
  <c r="EW3" i="10" s="1"/>
  <c r="EZ1" i="6"/>
  <c r="EX2" i="4" s="1"/>
  <c r="EY54" i="4" s="1"/>
  <c r="EY1" i="6"/>
  <c r="EW2" i="4" s="1"/>
  <c r="EX21" i="12" l="1"/>
  <c r="EW9" i="11"/>
  <c r="EW9" i="9"/>
  <c r="EW8" i="11"/>
  <c r="EX24" i="12"/>
  <c r="EX57" i="7"/>
  <c r="EW11" i="9"/>
  <c r="EW12" i="11"/>
  <c r="EX59" i="10"/>
  <c r="EW7" i="11"/>
  <c r="EY61" i="10"/>
  <c r="EX60" i="7"/>
  <c r="EV3" i="9"/>
  <c r="EV6" i="11"/>
  <c r="EX23" i="12"/>
  <c r="EY63" i="7"/>
  <c r="EX62" i="7"/>
  <c r="EY61" i="7"/>
  <c r="EY61" i="4"/>
  <c r="EV12" i="9"/>
  <c r="EW6" i="9"/>
  <c r="EV7" i="9"/>
  <c r="EV3" i="11"/>
  <c r="EY57" i="7"/>
  <c r="EX66" i="7"/>
  <c r="EY60" i="7"/>
  <c r="EV7" i="11"/>
  <c r="EV10" i="9"/>
  <c r="EV8" i="11"/>
  <c r="EX61" i="7"/>
  <c r="EX20" i="12"/>
  <c r="EV12" i="11"/>
  <c r="EW6" i="11"/>
  <c r="EX60" i="10"/>
  <c r="EX58" i="10"/>
  <c r="EY64" i="10"/>
  <c r="EW10" i="11"/>
  <c r="EY62" i="10"/>
  <c r="EW11" i="11"/>
  <c r="EY63" i="10"/>
  <c r="EW8" i="9"/>
  <c r="EY60" i="4"/>
  <c r="EX7" i="12"/>
  <c r="EX59" i="4"/>
  <c r="EX62" i="4"/>
  <c r="EW10" i="9"/>
  <c r="EW7" i="12"/>
  <c r="EY62" i="4"/>
  <c r="EY63" i="4"/>
  <c r="EX55" i="4"/>
  <c r="EX58" i="4"/>
  <c r="EX9" i="12"/>
  <c r="EW15" i="12"/>
  <c r="EX56" i="7"/>
  <c r="EX15" i="12"/>
  <c r="EX25" i="12"/>
  <c r="EW24" i="12"/>
  <c r="EV9" i="11"/>
  <c r="EV11" i="11"/>
  <c r="EV11" i="9"/>
  <c r="EW2" i="9"/>
  <c r="EW7" i="9"/>
  <c r="EX65" i="7"/>
  <c r="EX16" i="12"/>
  <c r="EV6" i="9"/>
  <c r="EW12" i="9"/>
  <c r="EX63" i="7"/>
  <c r="EX19" i="12"/>
  <c r="EW3" i="11"/>
  <c r="EX64" i="7"/>
  <c r="EW16" i="12"/>
  <c r="EX54" i="10"/>
  <c r="EW2" i="11"/>
  <c r="EV2" i="11"/>
  <c r="EX63" i="10"/>
  <c r="EX64" i="10"/>
  <c r="EX55" i="10"/>
  <c r="EV10" i="11"/>
  <c r="EX61" i="10"/>
  <c r="EX62" i="10"/>
  <c r="EW2" i="12"/>
  <c r="EV2" i="9"/>
  <c r="EX2" i="12"/>
  <c r="EX3" i="12"/>
  <c r="EW9" i="12"/>
  <c r="EX6" i="12"/>
  <c r="EX60" i="4"/>
  <c r="EW10" i="12"/>
  <c r="EX61" i="4"/>
  <c r="EW3" i="9"/>
  <c r="EW11" i="12"/>
  <c r="EX8" i="12"/>
  <c r="EX63" i="4"/>
  <c r="EX64" i="4"/>
  <c r="EX11" i="12"/>
  <c r="EX12" i="12"/>
  <c r="EX54" i="4"/>
  <c r="EV8" i="9"/>
  <c r="EV9" i="9"/>
  <c r="EW3" i="12"/>
  <c r="EW6" i="12"/>
  <c r="EV1" i="12"/>
  <c r="EV14" i="12" s="1"/>
  <c r="EU1" i="12"/>
  <c r="EU14" i="12" s="1"/>
  <c r="ET1" i="12"/>
  <c r="ET14" i="12" s="1"/>
  <c r="EU1" i="9"/>
  <c r="ET1" i="9"/>
  <c r="ES1" i="9"/>
  <c r="EU1" i="11"/>
  <c r="ET1" i="11"/>
  <c r="ES1" i="11"/>
  <c r="EV13" i="7"/>
  <c r="EW66" i="7" s="1"/>
  <c r="EV12" i="7"/>
  <c r="EV24" i="12" s="1"/>
  <c r="EV11" i="7"/>
  <c r="EV10" i="7"/>
  <c r="EV22" i="12" s="1"/>
  <c r="EV9" i="7"/>
  <c r="EV21" i="12" s="1"/>
  <c r="EV8" i="7"/>
  <c r="EW61" i="7" s="1"/>
  <c r="EV7" i="7"/>
  <c r="EV19" i="12" s="1"/>
  <c r="EV4" i="7"/>
  <c r="EV16" i="12" s="1"/>
  <c r="EV2" i="7"/>
  <c r="EV55" i="7" s="1"/>
  <c r="EU13" i="7"/>
  <c r="EU12" i="7"/>
  <c r="EU11" i="7"/>
  <c r="EU10" i="7"/>
  <c r="EU9" i="7"/>
  <c r="EU8" i="7"/>
  <c r="EU20" i="12" s="1"/>
  <c r="EU7" i="7"/>
  <c r="EU19" i="12" s="1"/>
  <c r="EU4" i="7"/>
  <c r="EU2" i="7"/>
  <c r="EU55" i="7" s="1"/>
  <c r="ET13" i="7"/>
  <c r="ET25" i="12" s="1"/>
  <c r="ET12" i="7"/>
  <c r="ET11" i="7"/>
  <c r="ET10" i="7"/>
  <c r="ET22" i="12" s="1"/>
  <c r="ET9" i="7"/>
  <c r="ET21" i="12" s="1"/>
  <c r="ET8" i="7"/>
  <c r="ET20" i="12" s="1"/>
  <c r="ET7" i="7"/>
  <c r="ET19" i="12" s="1"/>
  <c r="ET4" i="7"/>
  <c r="ET2" i="7"/>
  <c r="ET55" i="7" s="1"/>
  <c r="EV13" i="10"/>
  <c r="EW64" i="10" s="1"/>
  <c r="EV12" i="10"/>
  <c r="EW63" i="10" s="1"/>
  <c r="EV11" i="10"/>
  <c r="EV10" i="10"/>
  <c r="EV9" i="10"/>
  <c r="EV8" i="10"/>
  <c r="EV7" i="10"/>
  <c r="EW58" i="10" s="1"/>
  <c r="EV4" i="10"/>
  <c r="EW55" i="10" s="1"/>
  <c r="EV2" i="10"/>
  <c r="EV53" i="10" s="1"/>
  <c r="EU13" i="10"/>
  <c r="EU12" i="10"/>
  <c r="EU11" i="10"/>
  <c r="EU10" i="10"/>
  <c r="EU9" i="10"/>
  <c r="EU8" i="10"/>
  <c r="EU7" i="10"/>
  <c r="EU4" i="10"/>
  <c r="EU2" i="10"/>
  <c r="EU53" i="10" s="1"/>
  <c r="ET13" i="10"/>
  <c r="ET12" i="10"/>
  <c r="ET11" i="10"/>
  <c r="ET10" i="10"/>
  <c r="ET9" i="10"/>
  <c r="ET8" i="10"/>
  <c r="ET7" i="10"/>
  <c r="ET4" i="10"/>
  <c r="ET2" i="10"/>
  <c r="ET53" i="10" s="1"/>
  <c r="EV12" i="4"/>
  <c r="EV11" i="4"/>
  <c r="EV11" i="12" s="1"/>
  <c r="EV10" i="4"/>
  <c r="EV9" i="4"/>
  <c r="EW61" i="4" s="1"/>
  <c r="EV8" i="4"/>
  <c r="EV8" i="12" s="1"/>
  <c r="EV7" i="4"/>
  <c r="EV6" i="4"/>
  <c r="EV6" i="12" s="1"/>
  <c r="EV3" i="4"/>
  <c r="EV1" i="4"/>
  <c r="EV53" i="4" s="1"/>
  <c r="EU12" i="4"/>
  <c r="EU11" i="4"/>
  <c r="EU11" i="12" s="1"/>
  <c r="EU10" i="4"/>
  <c r="EU9" i="4"/>
  <c r="EU9" i="12" s="1"/>
  <c r="EU8" i="4"/>
  <c r="EU7" i="4"/>
  <c r="EU6" i="4"/>
  <c r="EU3" i="4"/>
  <c r="EU1" i="4"/>
  <c r="EU53" i="4" s="1"/>
  <c r="ET12" i="4"/>
  <c r="ET11" i="4"/>
  <c r="ET11" i="12" s="1"/>
  <c r="ET10" i="4"/>
  <c r="ET9" i="4"/>
  <c r="ET8" i="4"/>
  <c r="ET7" i="4"/>
  <c r="ET6" i="4"/>
  <c r="ET3" i="4"/>
  <c r="ET1" i="4"/>
  <c r="ET53" i="4" s="1"/>
  <c r="EX1" i="3"/>
  <c r="EV3" i="7" s="1"/>
  <c r="EW56" i="7" s="1"/>
  <c r="EW1" i="3"/>
  <c r="EU3" i="7" s="1"/>
  <c r="EV1" i="3"/>
  <c r="ET3" i="7" s="1"/>
  <c r="EX1" i="8"/>
  <c r="EV3" i="10" s="1"/>
  <c r="EW54" i="10" s="1"/>
  <c r="EW1" i="8"/>
  <c r="EU3" i="10" s="1"/>
  <c r="EV1" i="8"/>
  <c r="ET3" i="10" s="1"/>
  <c r="EX1" i="6"/>
  <c r="EV2" i="4" s="1"/>
  <c r="EW54" i="4" s="1"/>
  <c r="EW1" i="6"/>
  <c r="EU2" i="4" s="1"/>
  <c r="EV1" i="6"/>
  <c r="ET2" i="4" s="1"/>
  <c r="ES10" i="9" l="1"/>
  <c r="EV61" i="10"/>
  <c r="EV62" i="10"/>
  <c r="EU55" i="10"/>
  <c r="ET12" i="11"/>
  <c r="EU66" i="7"/>
  <c r="EU62" i="7"/>
  <c r="EU63" i="7"/>
  <c r="ES7" i="9"/>
  <c r="EW63" i="4"/>
  <c r="EW60" i="4"/>
  <c r="EV64" i="7"/>
  <c r="EW65" i="7"/>
  <c r="ES9" i="11"/>
  <c r="ES11" i="11"/>
  <c r="ET9" i="9"/>
  <c r="EV59" i="4"/>
  <c r="EU7" i="11"/>
  <c r="EV20" i="12"/>
  <c r="ES11" i="9"/>
  <c r="EV25" i="12"/>
  <c r="EW62" i="7"/>
  <c r="EU65" i="7"/>
  <c r="ET9" i="11"/>
  <c r="EU12" i="9"/>
  <c r="ET7" i="9"/>
  <c r="EW60" i="7"/>
  <c r="EW64" i="7"/>
  <c r="EU57" i="7"/>
  <c r="EW57" i="7"/>
  <c r="ES10" i="11"/>
  <c r="EU21" i="12"/>
  <c r="ES8" i="9"/>
  <c r="EU22" i="12"/>
  <c r="ES9" i="9"/>
  <c r="EU12" i="11"/>
  <c r="EU64" i="7"/>
  <c r="EW63" i="7"/>
  <c r="EU8" i="11"/>
  <c r="EW60" i="10"/>
  <c r="EW62" i="10"/>
  <c r="EU58" i="10"/>
  <c r="ET6" i="11"/>
  <c r="EU60" i="10"/>
  <c r="EU64" i="10"/>
  <c r="EU63" i="10"/>
  <c r="EW61" i="10"/>
  <c r="EV59" i="10"/>
  <c r="EW59" i="10"/>
  <c r="ES12" i="9"/>
  <c r="ET11" i="9"/>
  <c r="EU63" i="4"/>
  <c r="EV7" i="12"/>
  <c r="EU61" i="4"/>
  <c r="EV55" i="4"/>
  <c r="ET9" i="12"/>
  <c r="EW59" i="4"/>
  <c r="EV61" i="4"/>
  <c r="EW58" i="4"/>
  <c r="EU58" i="4"/>
  <c r="EV12" i="12"/>
  <c r="EW64" i="4"/>
  <c r="EV62" i="4"/>
  <c r="EW62" i="4"/>
  <c r="EW55" i="4"/>
  <c r="EV63" i="4"/>
  <c r="EU60" i="4"/>
  <c r="ET15" i="12"/>
  <c r="EU56" i="7"/>
  <c r="EU15" i="12"/>
  <c r="EV15" i="12"/>
  <c r="EV56" i="7"/>
  <c r="ET10" i="11"/>
  <c r="EV66" i="7"/>
  <c r="EU23" i="12"/>
  <c r="ET10" i="9"/>
  <c r="EU61" i="7"/>
  <c r="EV65" i="7"/>
  <c r="EU25" i="12"/>
  <c r="EU60" i="7"/>
  <c r="EU24" i="12"/>
  <c r="ET16" i="12"/>
  <c r="ES3" i="9"/>
  <c r="ES3" i="11"/>
  <c r="ET6" i="9"/>
  <c r="ET23" i="12"/>
  <c r="ES6" i="9"/>
  <c r="ES8" i="11"/>
  <c r="ES6" i="11"/>
  <c r="ET24" i="12"/>
  <c r="EU8" i="9"/>
  <c r="EV57" i="7"/>
  <c r="EU10" i="9"/>
  <c r="EU11" i="11"/>
  <c r="EV60" i="7"/>
  <c r="ET11" i="11"/>
  <c r="EV61" i="7"/>
  <c r="EU16" i="12"/>
  <c r="EV62" i="7"/>
  <c r="EV23" i="12"/>
  <c r="ET3" i="9"/>
  <c r="ET7" i="11"/>
  <c r="EV63" i="7"/>
  <c r="EU6" i="11"/>
  <c r="EU54" i="10"/>
  <c r="ET2" i="11"/>
  <c r="ES2" i="11"/>
  <c r="EV54" i="10"/>
  <c r="EU2" i="11"/>
  <c r="EV55" i="10"/>
  <c r="EU9" i="11"/>
  <c r="EV58" i="10"/>
  <c r="EV60" i="10"/>
  <c r="EU10" i="11"/>
  <c r="ET3" i="11"/>
  <c r="ET8" i="11"/>
  <c r="EV63" i="10"/>
  <c r="ES7" i="11"/>
  <c r="EU59" i="10"/>
  <c r="EU3" i="11"/>
  <c r="EU61" i="10"/>
  <c r="EV64" i="10"/>
  <c r="EU62" i="10"/>
  <c r="ES12" i="11"/>
  <c r="EV54" i="4"/>
  <c r="EV2" i="12"/>
  <c r="EU2" i="9"/>
  <c r="EU54" i="4"/>
  <c r="EU2" i="12"/>
  <c r="ET2" i="9"/>
  <c r="ES2" i="9"/>
  <c r="ET2" i="12"/>
  <c r="EU64" i="4"/>
  <c r="EU7" i="9"/>
  <c r="EU10" i="12"/>
  <c r="EU62" i="4"/>
  <c r="EU9" i="9"/>
  <c r="EU12" i="12"/>
  <c r="EV9" i="12"/>
  <c r="EU11" i="9"/>
  <c r="EV10" i="12"/>
  <c r="EV58" i="4"/>
  <c r="ET8" i="9"/>
  <c r="ET3" i="12"/>
  <c r="EU55" i="4"/>
  <c r="EV60" i="4"/>
  <c r="ET6" i="12"/>
  <c r="ET7" i="12"/>
  <c r="EU59" i="4"/>
  <c r="ET12" i="9"/>
  <c r="ET8" i="12"/>
  <c r="EU3" i="12"/>
  <c r="EU6" i="12"/>
  <c r="EV64" i="4"/>
  <c r="ET10" i="12"/>
  <c r="EU7" i="12"/>
  <c r="EU3" i="9"/>
  <c r="EU8" i="12"/>
  <c r="EU6" i="9"/>
  <c r="ET12" i="12"/>
  <c r="EV3" i="12"/>
  <c r="ES1" i="12"/>
  <c r="ES14" i="12" s="1"/>
  <c r="ER1" i="9"/>
  <c r="ER1" i="11"/>
  <c r="ES13" i="7"/>
  <c r="ES25" i="12" s="1"/>
  <c r="ES12" i="7"/>
  <c r="ES24" i="12" s="1"/>
  <c r="ES11" i="7"/>
  <c r="ET64" i="7" s="1"/>
  <c r="ES10" i="7"/>
  <c r="ES22" i="12" s="1"/>
  <c r="ES9" i="7"/>
  <c r="ES21" i="12" s="1"/>
  <c r="ES8" i="7"/>
  <c r="ES20" i="12" s="1"/>
  <c r="ES7" i="7"/>
  <c r="ET60" i="7" s="1"/>
  <c r="ES4" i="7"/>
  <c r="ET57" i="7" s="1"/>
  <c r="ES2" i="7"/>
  <c r="ES55" i="7" s="1"/>
  <c r="ES13" i="10"/>
  <c r="ET64" i="10" s="1"/>
  <c r="ES12" i="10"/>
  <c r="ET63" i="10" s="1"/>
  <c r="ES11" i="10"/>
  <c r="ES10" i="10"/>
  <c r="ES9" i="10"/>
  <c r="ET60" i="10" s="1"/>
  <c r="ES8" i="10"/>
  <c r="ET59" i="10" s="1"/>
  <c r="ES7" i="10"/>
  <c r="ET58" i="10" s="1"/>
  <c r="ES4" i="10"/>
  <c r="ET55" i="10" s="1"/>
  <c r="ES2" i="10"/>
  <c r="ES53" i="10" s="1"/>
  <c r="ES12" i="4"/>
  <c r="ES12" i="12" s="1"/>
  <c r="ES11" i="4"/>
  <c r="ET63" i="4" s="1"/>
  <c r="ES10" i="4"/>
  <c r="ET62" i="4" s="1"/>
  <c r="ES9" i="4"/>
  <c r="ES9" i="12" s="1"/>
  <c r="ES8" i="4"/>
  <c r="ET60" i="4" s="1"/>
  <c r="ES7" i="4"/>
  <c r="ES7" i="12" s="1"/>
  <c r="ES6" i="4"/>
  <c r="ES6" i="12" s="1"/>
  <c r="ES3" i="4"/>
  <c r="ET55" i="4" s="1"/>
  <c r="ES1" i="4"/>
  <c r="ES53" i="4" s="1"/>
  <c r="EU1" i="3"/>
  <c r="ES3" i="7" s="1"/>
  <c r="ET56" i="7" s="1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EU1" i="8"/>
  <c r="ES3" i="10" s="1"/>
  <c r="ET54" i="10" s="1"/>
  <c r="EU1" i="6"/>
  <c r="ES2" i="4" s="1"/>
  <c r="ET54" i="4" s="1"/>
  <c r="ET58" i="4" l="1"/>
  <c r="ET66" i="7"/>
  <c r="ER12" i="11"/>
  <c r="ET61" i="7"/>
  <c r="ER9" i="11"/>
  <c r="ES23" i="12"/>
  <c r="ET61" i="10"/>
  <c r="ET63" i="7"/>
  <c r="ET65" i="7"/>
  <c r="ET62" i="7"/>
  <c r="ER7" i="9"/>
  <c r="ER10" i="11"/>
  <c r="ET62" i="10"/>
  <c r="ER9" i="9"/>
  <c r="ET61" i="4"/>
  <c r="ET59" i="4"/>
  <c r="ER8" i="9"/>
  <c r="ET64" i="4"/>
  <c r="ES8" i="12"/>
  <c r="ES15" i="12"/>
  <c r="ES16" i="12"/>
  <c r="ER8" i="11"/>
  <c r="ES19" i="12"/>
  <c r="ER11" i="11"/>
  <c r="ER2" i="11"/>
  <c r="ER7" i="11"/>
  <c r="ER3" i="11"/>
  <c r="ER6" i="11"/>
  <c r="ES2" i="12"/>
  <c r="ER2" i="9"/>
  <c r="ES10" i="12"/>
  <c r="ER10" i="9"/>
  <c r="ER12" i="9"/>
  <c r="ER11" i="9"/>
  <c r="ER3" i="9"/>
  <c r="ES11" i="12"/>
  <c r="ER6" i="9"/>
  <c r="ES3" i="12"/>
  <c r="B55" i="10"/>
  <c r="B4" i="10"/>
  <c r="ER4" i="10"/>
  <c r="EQ4" i="10"/>
  <c r="EP4" i="10"/>
  <c r="EO4" i="10"/>
  <c r="EN4" i="10"/>
  <c r="EM4" i="10"/>
  <c r="EL4" i="10"/>
  <c r="EK4" i="10"/>
  <c r="EJ4" i="10"/>
  <c r="EI4" i="10"/>
  <c r="EH4" i="10"/>
  <c r="EG4" i="10"/>
  <c r="EF4" i="10"/>
  <c r="EE4" i="10"/>
  <c r="ED4" i="10"/>
  <c r="EC4" i="10"/>
  <c r="EB4" i="10"/>
  <c r="EA4" i="10"/>
  <c r="DZ4" i="10"/>
  <c r="DY4" i="10"/>
  <c r="DX4" i="10"/>
  <c r="DW4" i="10"/>
  <c r="DV4" i="10"/>
  <c r="DU4" i="10"/>
  <c r="DT4" i="10"/>
  <c r="DS4" i="10"/>
  <c r="DR4" i="10"/>
  <c r="DQ4" i="10"/>
  <c r="DP4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57" i="7"/>
  <c r="B55" i="4"/>
  <c r="ER3" i="4"/>
  <c r="ER3" i="12" s="1"/>
  <c r="EQ3" i="4"/>
  <c r="EQ3" i="12" s="1"/>
  <c r="EP3" i="4"/>
  <c r="EP3" i="12" s="1"/>
  <c r="EO3" i="4"/>
  <c r="EO3" i="12" s="1"/>
  <c r="EN3" i="4"/>
  <c r="EN3" i="12" s="1"/>
  <c r="EM3" i="4"/>
  <c r="EM3" i="12" s="1"/>
  <c r="EL3" i="4"/>
  <c r="EL3" i="12" s="1"/>
  <c r="EK3" i="4"/>
  <c r="EK3" i="12" s="1"/>
  <c r="EJ3" i="4"/>
  <c r="EJ3" i="12" s="1"/>
  <c r="EI3" i="4"/>
  <c r="EI3" i="12" s="1"/>
  <c r="EH3" i="4"/>
  <c r="EG3" i="4"/>
  <c r="EG3" i="12" s="1"/>
  <c r="EF3" i="4"/>
  <c r="EE3" i="4"/>
  <c r="ED3" i="4"/>
  <c r="EC3" i="4"/>
  <c r="EC3" i="12" s="1"/>
  <c r="EB3" i="4"/>
  <c r="EB3" i="12" s="1"/>
  <c r="EA3" i="4"/>
  <c r="EA3" i="12" s="1"/>
  <c r="DZ3" i="4"/>
  <c r="DZ3" i="12" s="1"/>
  <c r="DY3" i="4"/>
  <c r="DY3" i="12" s="1"/>
  <c r="DX3" i="4"/>
  <c r="DX3" i="12" s="1"/>
  <c r="DW3" i="4"/>
  <c r="DW3" i="12" s="1"/>
  <c r="DV3" i="4"/>
  <c r="DV3" i="12" s="1"/>
  <c r="DU3" i="4"/>
  <c r="DU3" i="12" s="1"/>
  <c r="DT3" i="4"/>
  <c r="DT3" i="12" s="1"/>
  <c r="DS3" i="4"/>
  <c r="DS3" i="12" s="1"/>
  <c r="DR3" i="4"/>
  <c r="DR3" i="12" s="1"/>
  <c r="DQ3" i="4"/>
  <c r="DQ3" i="12" s="1"/>
  <c r="DP3" i="4"/>
  <c r="DO3" i="4"/>
  <c r="DN3" i="4"/>
  <c r="DM3" i="4"/>
  <c r="DM3" i="12" s="1"/>
  <c r="DL3" i="4"/>
  <c r="DL3" i="12" s="1"/>
  <c r="DK3" i="4"/>
  <c r="DK3" i="12" s="1"/>
  <c r="DJ3" i="4"/>
  <c r="DJ3" i="12" s="1"/>
  <c r="DI3" i="4"/>
  <c r="DI3" i="12" s="1"/>
  <c r="DH3" i="4"/>
  <c r="DH3" i="12" s="1"/>
  <c r="DG3" i="4"/>
  <c r="DG3" i="12" s="1"/>
  <c r="DF3" i="4"/>
  <c r="DF3" i="12" s="1"/>
  <c r="DE3" i="4"/>
  <c r="DE3" i="12" s="1"/>
  <c r="DD3" i="4"/>
  <c r="DD3" i="12" s="1"/>
  <c r="DC3" i="4"/>
  <c r="DC3" i="12" s="1"/>
  <c r="DB3" i="4"/>
  <c r="DA3" i="4"/>
  <c r="DA3" i="12" s="1"/>
  <c r="CZ3" i="4"/>
  <c r="CZ3" i="12" s="1"/>
  <c r="CY3" i="4"/>
  <c r="CX3" i="4"/>
  <c r="CW3" i="4"/>
  <c r="CV3" i="4"/>
  <c r="CV3" i="12" s="1"/>
  <c r="CU3" i="4"/>
  <c r="CU3" i="12" s="1"/>
  <c r="CT3" i="4"/>
  <c r="CT3" i="12" s="1"/>
  <c r="CS3" i="4"/>
  <c r="CS3" i="12" s="1"/>
  <c r="CR3" i="4"/>
  <c r="CR3" i="12" s="1"/>
  <c r="CQ3" i="4"/>
  <c r="CQ3" i="12" s="1"/>
  <c r="CP3" i="4"/>
  <c r="CP3" i="12" s="1"/>
  <c r="CO3" i="4"/>
  <c r="CO3" i="12" s="1"/>
  <c r="CN3" i="4"/>
  <c r="CN3" i="12" s="1"/>
  <c r="CM3" i="4"/>
  <c r="CM3" i="12" s="1"/>
  <c r="CL3" i="4"/>
  <c r="CL3" i="12" s="1"/>
  <c r="CK3" i="4"/>
  <c r="CJ3" i="4"/>
  <c r="CJ3" i="12" s="1"/>
  <c r="CI3" i="4"/>
  <c r="CH3" i="4"/>
  <c r="CG3" i="4"/>
  <c r="CF3" i="4"/>
  <c r="CF3" i="12" s="1"/>
  <c r="CE3" i="4"/>
  <c r="CE3" i="12" s="1"/>
  <c r="CD3" i="4"/>
  <c r="CD3" i="12" s="1"/>
  <c r="CC3" i="4"/>
  <c r="CC3" i="12" s="1"/>
  <c r="CB3" i="4"/>
  <c r="CB3" i="12" s="1"/>
  <c r="CA3" i="4"/>
  <c r="CA3" i="12" s="1"/>
  <c r="BZ3" i="4"/>
  <c r="BZ3" i="12" s="1"/>
  <c r="BY3" i="4"/>
  <c r="BY3" i="12" s="1"/>
  <c r="BX3" i="4"/>
  <c r="BX3" i="12" s="1"/>
  <c r="BW3" i="4"/>
  <c r="BW3" i="12" s="1"/>
  <c r="BV3" i="4"/>
  <c r="BV3" i="12" s="1"/>
  <c r="BU3" i="4"/>
  <c r="BT3" i="4"/>
  <c r="BT3" i="12" s="1"/>
  <c r="BS3" i="4"/>
  <c r="BR3" i="4"/>
  <c r="BQ3" i="4"/>
  <c r="BP3" i="4"/>
  <c r="BO3" i="4"/>
  <c r="BO3" i="12" s="1"/>
  <c r="BN3" i="4"/>
  <c r="BN3" i="12" s="1"/>
  <c r="BM3" i="4"/>
  <c r="BM3" i="12" s="1"/>
  <c r="BL3" i="4"/>
  <c r="BL3" i="12" s="1"/>
  <c r="BK3" i="4"/>
  <c r="BK3" i="12" s="1"/>
  <c r="BJ3" i="4"/>
  <c r="BJ3" i="12" s="1"/>
  <c r="BI3" i="4"/>
  <c r="BI3" i="12" s="1"/>
  <c r="BH3" i="4"/>
  <c r="BH3" i="12" s="1"/>
  <c r="BG3" i="4"/>
  <c r="BG3" i="12" s="1"/>
  <c r="BF3" i="4"/>
  <c r="BF3" i="12" s="1"/>
  <c r="BE3" i="4"/>
  <c r="BD3" i="4"/>
  <c r="BD3" i="12" s="1"/>
  <c r="BC3" i="4"/>
  <c r="BC3" i="12" s="1"/>
  <c r="BB3" i="4"/>
  <c r="BA3" i="4"/>
  <c r="AZ3" i="4"/>
  <c r="AZ3" i="12" s="1"/>
  <c r="AY3" i="4"/>
  <c r="AY3" i="12" s="1"/>
  <c r="AX3" i="4"/>
  <c r="AX3" i="12" s="1"/>
  <c r="AW3" i="4"/>
  <c r="AW3" i="12" s="1"/>
  <c r="AV3" i="4"/>
  <c r="AV3" i="12" s="1"/>
  <c r="AU3" i="4"/>
  <c r="AU3" i="12" s="1"/>
  <c r="AT3" i="4"/>
  <c r="AT3" i="12" s="1"/>
  <c r="AS3" i="4"/>
  <c r="AS3" i="12" s="1"/>
  <c r="AR3" i="4"/>
  <c r="AR3" i="12" s="1"/>
  <c r="AQ3" i="4"/>
  <c r="AQ3" i="12" s="1"/>
  <c r="AP3" i="4"/>
  <c r="AP3" i="12" s="1"/>
  <c r="AO3" i="4"/>
  <c r="AN3" i="4"/>
  <c r="AM3" i="4"/>
  <c r="AM3" i="12" s="1"/>
  <c r="AL3" i="4"/>
  <c r="AL3" i="12" s="1"/>
  <c r="AK3" i="4"/>
  <c r="AJ3" i="4"/>
  <c r="AJ3" i="12" s="1"/>
  <c r="AI3" i="4"/>
  <c r="AI3" i="12" s="1"/>
  <c r="AH3" i="4"/>
  <c r="AH3" i="12" s="1"/>
  <c r="AG3" i="4"/>
  <c r="AG3" i="12" s="1"/>
  <c r="AF3" i="4"/>
  <c r="AF3" i="12" s="1"/>
  <c r="AE3" i="4"/>
  <c r="AE3" i="12" s="1"/>
  <c r="AD3" i="4"/>
  <c r="AD3" i="12" s="1"/>
  <c r="AC3" i="4"/>
  <c r="AC3" i="12" s="1"/>
  <c r="AB3" i="4"/>
  <c r="AB3" i="12" s="1"/>
  <c r="AA3" i="4"/>
  <c r="AA3" i="12" s="1"/>
  <c r="Z3" i="4"/>
  <c r="Z3" i="12" s="1"/>
  <c r="Y3" i="4"/>
  <c r="X3" i="4"/>
  <c r="X3" i="12" s="1"/>
  <c r="W3" i="4"/>
  <c r="W3" i="12" s="1"/>
  <c r="V3" i="4"/>
  <c r="U3" i="4"/>
  <c r="T3" i="4"/>
  <c r="T3" i="12" s="1"/>
  <c r="S3" i="4"/>
  <c r="S3" i="12" s="1"/>
  <c r="R3" i="4"/>
  <c r="R3" i="12" s="1"/>
  <c r="Q3" i="4"/>
  <c r="Q3" i="12" s="1"/>
  <c r="P3" i="4"/>
  <c r="P3" i="12" s="1"/>
  <c r="O3" i="4"/>
  <c r="O3" i="12" s="1"/>
  <c r="N3" i="4"/>
  <c r="N3" i="12" s="1"/>
  <c r="M3" i="4"/>
  <c r="M3" i="12" s="1"/>
  <c r="L3" i="4"/>
  <c r="L3" i="12" s="1"/>
  <c r="K3" i="4"/>
  <c r="K3" i="12" s="1"/>
  <c r="J3" i="4"/>
  <c r="J3" i="12" s="1"/>
  <c r="I3" i="4"/>
  <c r="H3" i="4"/>
  <c r="H3" i="12" s="1"/>
  <c r="G3" i="4"/>
  <c r="G3" i="12" s="1"/>
  <c r="F3" i="4"/>
  <c r="E3" i="4"/>
  <c r="E3" i="12" s="1"/>
  <c r="D3" i="4"/>
  <c r="D3" i="12" s="1"/>
  <c r="C3" i="4"/>
  <c r="C3" i="12" s="1"/>
  <c r="B3" i="4"/>
  <c r="ER4" i="7"/>
  <c r="EQ4" i="7"/>
  <c r="EQ16" i="12" s="1"/>
  <c r="EP4" i="7"/>
  <c r="EP16" i="12" s="1"/>
  <c r="EO4" i="7"/>
  <c r="EN4" i="7"/>
  <c r="EN16" i="12" s="1"/>
  <c r="EM4" i="7"/>
  <c r="EM16" i="12" s="1"/>
  <c r="EL4" i="7"/>
  <c r="EL16" i="12" s="1"/>
  <c r="EK4" i="7"/>
  <c r="EL57" i="7" s="1"/>
  <c r="EJ4" i="7"/>
  <c r="EI4" i="7"/>
  <c r="EI16" i="12" s="1"/>
  <c r="EH4" i="7"/>
  <c r="EH16" i="12" s="1"/>
  <c r="EG4" i="7"/>
  <c r="EF4" i="7"/>
  <c r="EE4" i="7"/>
  <c r="ED4" i="7"/>
  <c r="EC4" i="7"/>
  <c r="EB4" i="7"/>
  <c r="EB16" i="12" s="1"/>
  <c r="EA4" i="7"/>
  <c r="EA16" i="12" s="1"/>
  <c r="DZ4" i="7"/>
  <c r="DZ16" i="12" s="1"/>
  <c r="DY4" i="7"/>
  <c r="DX4" i="7"/>
  <c r="DX16" i="12" s="1"/>
  <c r="DW4" i="7"/>
  <c r="DW16" i="12" s="1"/>
  <c r="DV4" i="7"/>
  <c r="DV16" i="12" s="1"/>
  <c r="DU4" i="7"/>
  <c r="DU16" i="12" s="1"/>
  <c r="DT4" i="7"/>
  <c r="DS4" i="7"/>
  <c r="DS16" i="12" s="1"/>
  <c r="DR4" i="7"/>
  <c r="DQ4" i="7"/>
  <c r="DQ16" i="12" s="1"/>
  <c r="DP4" i="7"/>
  <c r="DO4" i="7"/>
  <c r="DN4" i="7"/>
  <c r="DN16" i="12" s="1"/>
  <c r="DM4" i="7"/>
  <c r="DM16" i="12" s="1"/>
  <c r="DL4" i="7"/>
  <c r="DL16" i="12" s="1"/>
  <c r="DK4" i="7"/>
  <c r="DK16" i="12" s="1"/>
  <c r="DJ4" i="7"/>
  <c r="DJ16" i="12" s="1"/>
  <c r="DI4" i="7"/>
  <c r="DI16" i="12" s="1"/>
  <c r="DH4" i="7"/>
  <c r="DH16" i="12" s="1"/>
  <c r="DG4" i="7"/>
  <c r="DG16" i="12" s="1"/>
  <c r="DF4" i="7"/>
  <c r="DF16" i="12" s="1"/>
  <c r="DE4" i="7"/>
  <c r="DE16" i="12" s="1"/>
  <c r="DD4" i="7"/>
  <c r="DC4" i="7"/>
  <c r="DB4" i="7"/>
  <c r="DA4" i="7"/>
  <c r="CZ4" i="7"/>
  <c r="CY4" i="7"/>
  <c r="CX4" i="7"/>
  <c r="CX16" i="12" s="1"/>
  <c r="CW4" i="7"/>
  <c r="CW16" i="12" s="1"/>
  <c r="CV4" i="7"/>
  <c r="CV16" i="12" s="1"/>
  <c r="CU4" i="7"/>
  <c r="CU16" i="12" s="1"/>
  <c r="CT4" i="7"/>
  <c r="CT16" i="12" s="1"/>
  <c r="CS4" i="7"/>
  <c r="CS16" i="12" s="1"/>
  <c r="CR4" i="7"/>
  <c r="CR16" i="12" s="1"/>
  <c r="CQ4" i="7"/>
  <c r="CQ16" i="12" s="1"/>
  <c r="CP4" i="7"/>
  <c r="CP16" i="12" s="1"/>
  <c r="CO4" i="7"/>
  <c r="CO16" i="12" s="1"/>
  <c r="CN4" i="7"/>
  <c r="CM4" i="7"/>
  <c r="CL4" i="7"/>
  <c r="CK4" i="7"/>
  <c r="CJ4" i="7"/>
  <c r="CJ16" i="12" s="1"/>
  <c r="CI4" i="7"/>
  <c r="CI16" i="12" s="1"/>
  <c r="CH4" i="7"/>
  <c r="CH16" i="12" s="1"/>
  <c r="CG4" i="7"/>
  <c r="CG16" i="12" s="1"/>
  <c r="CF4" i="7"/>
  <c r="CF16" i="12" s="1"/>
  <c r="CE4" i="7"/>
  <c r="CE16" i="12" s="1"/>
  <c r="CD4" i="7"/>
  <c r="CD16" i="12" s="1"/>
  <c r="CC4" i="7"/>
  <c r="CC16" i="12" s="1"/>
  <c r="CB4" i="7"/>
  <c r="CB16" i="12" s="1"/>
  <c r="CA4" i="7"/>
  <c r="CA16" i="12" s="1"/>
  <c r="BZ4" i="7"/>
  <c r="BZ16" i="12" s="1"/>
  <c r="BY4" i="7"/>
  <c r="BY16" i="12" s="1"/>
  <c r="BX4" i="7"/>
  <c r="BW4" i="7"/>
  <c r="BW16" i="12" s="1"/>
  <c r="BV4" i="7"/>
  <c r="BV16" i="12" s="1"/>
  <c r="BU4" i="7"/>
  <c r="BU16" i="12" s="1"/>
  <c r="BT4" i="7"/>
  <c r="BS4" i="7"/>
  <c r="BR4" i="7"/>
  <c r="BR16" i="12" s="1"/>
  <c r="BQ4" i="7"/>
  <c r="BQ16" i="12" s="1"/>
  <c r="BP4" i="7"/>
  <c r="BP16" i="12" s="1"/>
  <c r="BO4" i="7"/>
  <c r="BN4" i="7"/>
  <c r="BN16" i="12" s="1"/>
  <c r="BM4" i="7"/>
  <c r="BM16" i="12" s="1"/>
  <c r="BL4" i="7"/>
  <c r="BL16" i="12" s="1"/>
  <c r="BK4" i="7"/>
  <c r="BJ4" i="7"/>
  <c r="BJ16" i="12" s="1"/>
  <c r="BI4" i="7"/>
  <c r="BI16" i="12" s="1"/>
  <c r="BH4" i="7"/>
  <c r="BG4" i="7"/>
  <c r="BG16" i="12" s="1"/>
  <c r="BF4" i="7"/>
  <c r="BF16" i="12" s="1"/>
  <c r="BE4" i="7"/>
  <c r="BE16" i="12" s="1"/>
  <c r="BD4" i="7"/>
  <c r="BC4" i="7"/>
  <c r="BB4" i="7"/>
  <c r="BB16" i="12" s="1"/>
  <c r="BA4" i="7"/>
  <c r="AZ4" i="7"/>
  <c r="AZ16" i="12" s="1"/>
  <c r="AY4" i="7"/>
  <c r="AY16" i="12" s="1"/>
  <c r="AX4" i="7"/>
  <c r="AX16" i="12" s="1"/>
  <c r="AW4" i="7"/>
  <c r="AW16" i="12" s="1"/>
  <c r="AV4" i="7"/>
  <c r="AV16" i="12" s="1"/>
  <c r="AU4" i="7"/>
  <c r="AT4" i="7"/>
  <c r="AT16" i="12" s="1"/>
  <c r="AS4" i="7"/>
  <c r="AS16" i="12" s="1"/>
  <c r="AR4" i="7"/>
  <c r="AQ4" i="7"/>
  <c r="AQ16" i="12" s="1"/>
  <c r="AP4" i="7"/>
  <c r="AP16" i="12" s="1"/>
  <c r="AO4" i="7"/>
  <c r="AO16" i="12" s="1"/>
  <c r="AN4" i="7"/>
  <c r="AM4" i="7"/>
  <c r="AL4" i="7"/>
  <c r="AL16" i="12" s="1"/>
  <c r="AK4" i="7"/>
  <c r="AJ4" i="7"/>
  <c r="AJ16" i="12" s="1"/>
  <c r="AI4" i="7"/>
  <c r="AH4" i="7"/>
  <c r="AH16" i="12" s="1"/>
  <c r="AG4" i="7"/>
  <c r="AG16" i="12" s="1"/>
  <c r="AF4" i="7"/>
  <c r="AF16" i="12" s="1"/>
  <c r="AE4" i="7"/>
  <c r="AD4" i="7"/>
  <c r="AD16" i="12" s="1"/>
  <c r="AC4" i="7"/>
  <c r="AC16" i="12" s="1"/>
  <c r="AB4" i="7"/>
  <c r="AA4" i="7"/>
  <c r="Z4" i="7"/>
  <c r="Y4" i="7"/>
  <c r="X4" i="7"/>
  <c r="W4" i="7"/>
  <c r="V4" i="7"/>
  <c r="V16" i="12" s="1"/>
  <c r="U4" i="7"/>
  <c r="T4" i="7"/>
  <c r="T16" i="12" s="1"/>
  <c r="S4" i="7"/>
  <c r="R4" i="7"/>
  <c r="R16" i="12" s="1"/>
  <c r="Q4" i="7"/>
  <c r="Q16" i="12" s="1"/>
  <c r="P4" i="7"/>
  <c r="P16" i="12" s="1"/>
  <c r="O4" i="7"/>
  <c r="N4" i="7"/>
  <c r="N16" i="12" s="1"/>
  <c r="M4" i="7"/>
  <c r="M16" i="12" s="1"/>
  <c r="L4" i="7"/>
  <c r="K4" i="7"/>
  <c r="K16" i="12" s="1"/>
  <c r="J4" i="7"/>
  <c r="I4" i="7"/>
  <c r="H4" i="7"/>
  <c r="G4" i="7"/>
  <c r="F4" i="7"/>
  <c r="F16" i="12" s="1"/>
  <c r="E4" i="7"/>
  <c r="D4" i="7"/>
  <c r="C4" i="7"/>
  <c r="C16" i="12" s="1"/>
  <c r="B4" i="7"/>
  <c r="B64" i="10"/>
  <c r="B63" i="10"/>
  <c r="B62" i="10"/>
  <c r="B61" i="10"/>
  <c r="B60" i="10"/>
  <c r="B59" i="10"/>
  <c r="B58" i="10"/>
  <c r="B9" i="10"/>
  <c r="B10" i="10"/>
  <c r="B11" i="10"/>
  <c r="B12" i="10"/>
  <c r="B13" i="10"/>
  <c r="B8" i="10"/>
  <c r="B7" i="10"/>
  <c r="B66" i="7"/>
  <c r="B65" i="7"/>
  <c r="B64" i="7"/>
  <c r="B63" i="7"/>
  <c r="B62" i="7"/>
  <c r="B61" i="7"/>
  <c r="B60" i="7"/>
  <c r="B13" i="7"/>
  <c r="B12" i="7"/>
  <c r="B11" i="7"/>
  <c r="B10" i="7"/>
  <c r="B9" i="7"/>
  <c r="B8" i="7"/>
  <c r="B7" i="7"/>
  <c r="B64" i="4"/>
  <c r="B63" i="4"/>
  <c r="B62" i="4"/>
  <c r="B61" i="4"/>
  <c r="B60" i="4"/>
  <c r="B59" i="4"/>
  <c r="B58" i="4"/>
  <c r="B12" i="4"/>
  <c r="B11" i="4"/>
  <c r="B10" i="4"/>
  <c r="B9" i="4"/>
  <c r="B8" i="4"/>
  <c r="B6" i="4"/>
  <c r="B7" i="4"/>
  <c r="DU55" i="4"/>
  <c r="ER1" i="12"/>
  <c r="ER14" i="12" s="1"/>
  <c r="EQ1" i="9"/>
  <c r="EQ1" i="11"/>
  <c r="ER13" i="7"/>
  <c r="ES66" i="7" s="1"/>
  <c r="ER12" i="7"/>
  <c r="ER24" i="12" s="1"/>
  <c r="ER11" i="7"/>
  <c r="ES64" i="7" s="1"/>
  <c r="ER10" i="7"/>
  <c r="ER9" i="7"/>
  <c r="ES62" i="7" s="1"/>
  <c r="ER8" i="7"/>
  <c r="ES61" i="7" s="1"/>
  <c r="ER7" i="7"/>
  <c r="ES60" i="7" s="1"/>
  <c r="ER2" i="7"/>
  <c r="ER55" i="7" s="1"/>
  <c r="ER13" i="10"/>
  <c r="ES64" i="10" s="1"/>
  <c r="ER12" i="10"/>
  <c r="ES63" i="10" s="1"/>
  <c r="ER11" i="10"/>
  <c r="ES62" i="10" s="1"/>
  <c r="ER10" i="10"/>
  <c r="ES61" i="10" s="1"/>
  <c r="ER9" i="10"/>
  <c r="ES60" i="10" s="1"/>
  <c r="ER8" i="10"/>
  <c r="ES59" i="10" s="1"/>
  <c r="ER7" i="10"/>
  <c r="ES58" i="10" s="1"/>
  <c r="ER2" i="10"/>
  <c r="ER53" i="10" s="1"/>
  <c r="ER12" i="4"/>
  <c r="ES64" i="4" s="1"/>
  <c r="ER11" i="4"/>
  <c r="ES63" i="4" s="1"/>
  <c r="ER10" i="4"/>
  <c r="ER10" i="12" s="1"/>
  <c r="ER9" i="4"/>
  <c r="ER8" i="4"/>
  <c r="ES60" i="4" s="1"/>
  <c r="ER7" i="4"/>
  <c r="ER6" i="4"/>
  <c r="ES58" i="4" s="1"/>
  <c r="ER1" i="4"/>
  <c r="ER53" i="4" s="1"/>
  <c r="ER3" i="7"/>
  <c r="ER15" i="12" s="1"/>
  <c r="ET1" i="8"/>
  <c r="ER3" i="10" s="1"/>
  <c r="ES54" i="10" s="1"/>
  <c r="ET1" i="6"/>
  <c r="ER2" i="4" s="1"/>
  <c r="EM57" i="7" l="1"/>
  <c r="DB3" i="9"/>
  <c r="DG57" i="7"/>
  <c r="CL57" i="7"/>
  <c r="DB57" i="7"/>
  <c r="EH57" i="7"/>
  <c r="CL3" i="9"/>
  <c r="EB3" i="11"/>
  <c r="EJ3" i="11"/>
  <c r="EL55" i="4"/>
  <c r="EQ3" i="11"/>
  <c r="EI3" i="11"/>
  <c r="AA57" i="7"/>
  <c r="DR57" i="7"/>
  <c r="BG57" i="7"/>
  <c r="EN57" i="7"/>
  <c r="AO55" i="4"/>
  <c r="EH55" i="4"/>
  <c r="AT55" i="4"/>
  <c r="BY55" i="4"/>
  <c r="DV55" i="4"/>
  <c r="CR55" i="4"/>
  <c r="CT55" i="4"/>
  <c r="DE55" i="4"/>
  <c r="DX55" i="4"/>
  <c r="EK55" i="4"/>
  <c r="EM55" i="4"/>
  <c r="EQ55" i="4"/>
  <c r="EJ55" i="4"/>
  <c r="CV57" i="7"/>
  <c r="DL57" i="7"/>
  <c r="DZ57" i="7"/>
  <c r="EO57" i="7"/>
  <c r="ER57" i="7"/>
  <c r="AQ55" i="10"/>
  <c r="BG55" i="10"/>
  <c r="BW55" i="10"/>
  <c r="CM55" i="10"/>
  <c r="DC55" i="10"/>
  <c r="DS55" i="10"/>
  <c r="EI55" i="10"/>
  <c r="I55" i="10"/>
  <c r="Y55" i="10"/>
  <c r="AO55" i="10"/>
  <c r="BE55" i="10"/>
  <c r="BU55" i="10"/>
  <c r="CK55" i="10"/>
  <c r="DA55" i="10"/>
  <c r="DQ55" i="10"/>
  <c r="EG55" i="10"/>
  <c r="CC55" i="4"/>
  <c r="BH55" i="4"/>
  <c r="CD55" i="4"/>
  <c r="EA55" i="4"/>
  <c r="CM3" i="9"/>
  <c r="DC3" i="9"/>
  <c r="DC55" i="4"/>
  <c r="BZ57" i="7"/>
  <c r="CE57" i="7"/>
  <c r="DF57" i="7"/>
  <c r="DK57" i="7"/>
  <c r="DV57" i="7"/>
  <c r="AY57" i="7"/>
  <c r="EA57" i="7"/>
  <c r="EQ57" i="7"/>
  <c r="EN55" i="10"/>
  <c r="CH55" i="10"/>
  <c r="CY55" i="10"/>
  <c r="DN55" i="10"/>
  <c r="EE55" i="10"/>
  <c r="AY55" i="4"/>
  <c r="EI55" i="4"/>
  <c r="BK55" i="4"/>
  <c r="BN55" i="4"/>
  <c r="AX55" i="4"/>
  <c r="CB55" i="4"/>
  <c r="CE55" i="4"/>
  <c r="O55" i="4"/>
  <c r="BP55" i="4"/>
  <c r="S55" i="4"/>
  <c r="CU55" i="4"/>
  <c r="AH55" i="4"/>
  <c r="DK55" i="4"/>
  <c r="R55" i="4"/>
  <c r="AV55" i="4"/>
  <c r="Z55" i="4"/>
  <c r="AP55" i="4"/>
  <c r="CL55" i="4"/>
  <c r="DS57" i="7"/>
  <c r="T57" i="7"/>
  <c r="BP57" i="7"/>
  <c r="ES57" i="7"/>
  <c r="E57" i="7"/>
  <c r="U57" i="7"/>
  <c r="AK57" i="7"/>
  <c r="BA57" i="7"/>
  <c r="EB57" i="7"/>
  <c r="DA57" i="7"/>
  <c r="DQ57" i="7"/>
  <c r="EG57" i="7"/>
  <c r="EP57" i="7"/>
  <c r="CT57" i="7"/>
  <c r="BT3" i="9"/>
  <c r="AP57" i="7"/>
  <c r="BF57" i="7"/>
  <c r="BV57" i="7"/>
  <c r="DI57" i="7"/>
  <c r="O57" i="7"/>
  <c r="AU57" i="7"/>
  <c r="BK57" i="7"/>
  <c r="BC55" i="10"/>
  <c r="BS55" i="10"/>
  <c r="CI55" i="10"/>
  <c r="DO55" i="10"/>
  <c r="AZ55" i="10"/>
  <c r="EF55" i="10"/>
  <c r="J55" i="10"/>
  <c r="Z55" i="10"/>
  <c r="AP55" i="10"/>
  <c r="BF55" i="10"/>
  <c r="BV55" i="10"/>
  <c r="CL55" i="10"/>
  <c r="BH55" i="10"/>
  <c r="CN55" i="10"/>
  <c r="DD55" i="10"/>
  <c r="DT55" i="10"/>
  <c r="EJ55" i="10"/>
  <c r="BX55" i="10"/>
  <c r="CU3" i="11"/>
  <c r="DE55" i="10"/>
  <c r="DU55" i="10"/>
  <c r="CJ3" i="11"/>
  <c r="DP3" i="11"/>
  <c r="BP55" i="10"/>
  <c r="CV55" i="10"/>
  <c r="CF55" i="10"/>
  <c r="BG55" i="4"/>
  <c r="CP55" i="4"/>
  <c r="DB3" i="12"/>
  <c r="P55" i="4"/>
  <c r="BJ55" i="4"/>
  <c r="CS55" i="4"/>
  <c r="EN55" i="4"/>
  <c r="EH3" i="12"/>
  <c r="Q55" i="4"/>
  <c r="EO55" i="4"/>
  <c r="BL55" i="4"/>
  <c r="AD55" i="4"/>
  <c r="BM55" i="4"/>
  <c r="AF55" i="4"/>
  <c r="BW55" i="4"/>
  <c r="DH55" i="4"/>
  <c r="M55" i="4"/>
  <c r="H3" i="9"/>
  <c r="X3" i="9"/>
  <c r="CZ3" i="9"/>
  <c r="EF3" i="9"/>
  <c r="G55" i="4"/>
  <c r="BC55" i="4"/>
  <c r="BS55" i="4"/>
  <c r="CI55" i="4"/>
  <c r="CY55" i="4"/>
  <c r="DO55" i="4"/>
  <c r="AG55" i="4"/>
  <c r="BX55" i="4"/>
  <c r="DI55" i="4"/>
  <c r="BI55" i="4"/>
  <c r="I3" i="9"/>
  <c r="Y3" i="9"/>
  <c r="CK3" i="9"/>
  <c r="DA3" i="9"/>
  <c r="DQ3" i="9"/>
  <c r="DQ55" i="4"/>
  <c r="EG55" i="4"/>
  <c r="AW55" i="4"/>
  <c r="DY55" i="4"/>
  <c r="CN55" i="4"/>
  <c r="DP3" i="9"/>
  <c r="BF55" i="4"/>
  <c r="CO55" i="4"/>
  <c r="CM57" i="7"/>
  <c r="DW57" i="7"/>
  <c r="N57" i="7"/>
  <c r="G57" i="7"/>
  <c r="W57" i="7"/>
  <c r="AM57" i="7"/>
  <c r="BC57" i="7"/>
  <c r="BS57" i="7"/>
  <c r="CY57" i="7"/>
  <c r="DO57" i="7"/>
  <c r="EE57" i="7"/>
  <c r="U16" i="12"/>
  <c r="DY16" i="12"/>
  <c r="CF57" i="7"/>
  <c r="DX57" i="7"/>
  <c r="H57" i="7"/>
  <c r="X57" i="7"/>
  <c r="AN57" i="7"/>
  <c r="BD57" i="7"/>
  <c r="BT57" i="7"/>
  <c r="AZ3" i="9"/>
  <c r="CV3" i="9"/>
  <c r="BL3" i="11"/>
  <c r="CB3" i="11"/>
  <c r="CR3" i="11"/>
  <c r="DH3" i="11"/>
  <c r="DX3" i="11"/>
  <c r="EN3" i="11"/>
  <c r="AK16" i="12"/>
  <c r="CP57" i="7"/>
  <c r="AD57" i="7"/>
  <c r="CQ57" i="7"/>
  <c r="DY57" i="7"/>
  <c r="BA16" i="12"/>
  <c r="EC16" i="12"/>
  <c r="ED57" i="7"/>
  <c r="E16" i="12"/>
  <c r="CS57" i="7"/>
  <c r="AT57" i="7"/>
  <c r="BR3" i="9"/>
  <c r="CH3" i="9"/>
  <c r="CX3" i="9"/>
  <c r="DN3" i="9"/>
  <c r="ED3" i="9"/>
  <c r="EG16" i="12"/>
  <c r="EO16" i="12"/>
  <c r="ES65" i="7"/>
  <c r="AG57" i="7"/>
  <c r="CU57" i="7"/>
  <c r="BJ57" i="7"/>
  <c r="M57" i="7"/>
  <c r="AC57" i="7"/>
  <c r="AR57" i="7"/>
  <c r="BI57" i="7"/>
  <c r="BY57" i="7"/>
  <c r="DU57" i="7"/>
  <c r="D3" i="11"/>
  <c r="T3" i="11"/>
  <c r="AJ3" i="11"/>
  <c r="AZ3" i="11"/>
  <c r="BP3" i="11"/>
  <c r="CF3" i="11"/>
  <c r="ER16" i="12"/>
  <c r="AQ57" i="7"/>
  <c r="DC57" i="7"/>
  <c r="EI57" i="7"/>
  <c r="CI57" i="7"/>
  <c r="CK16" i="12"/>
  <c r="EH3" i="9"/>
  <c r="ER22" i="12"/>
  <c r="ES63" i="7"/>
  <c r="BW57" i="7"/>
  <c r="DJ57" i="7"/>
  <c r="DA16" i="12"/>
  <c r="ES56" i="7"/>
  <c r="CA57" i="7"/>
  <c r="DL55" i="10"/>
  <c r="EB55" i="10"/>
  <c r="ER55" i="10"/>
  <c r="CW55" i="10"/>
  <c r="DM55" i="10"/>
  <c r="EC55" i="10"/>
  <c r="ED55" i="10"/>
  <c r="CZ3" i="11"/>
  <c r="ES55" i="10"/>
  <c r="DD3" i="11"/>
  <c r="DB55" i="10"/>
  <c r="DR55" i="10"/>
  <c r="EH55" i="10"/>
  <c r="DK3" i="11"/>
  <c r="DL3" i="11"/>
  <c r="EA3" i="11"/>
  <c r="EK55" i="10"/>
  <c r="EF3" i="11"/>
  <c r="CX55" i="10"/>
  <c r="ER2" i="12"/>
  <c r="ES54" i="4"/>
  <c r="ER7" i="12"/>
  <c r="ES59" i="4"/>
  <c r="AE55" i="4"/>
  <c r="CQ55" i="4"/>
  <c r="I55" i="4"/>
  <c r="BE55" i="4"/>
  <c r="BU55" i="4"/>
  <c r="DA55" i="4"/>
  <c r="DO3" i="12"/>
  <c r="DP3" i="12"/>
  <c r="K55" i="4"/>
  <c r="EE3" i="12"/>
  <c r="BO55" i="4"/>
  <c r="AB55" i="4"/>
  <c r="AN3" i="12"/>
  <c r="EF3" i="12"/>
  <c r="ES55" i="4"/>
  <c r="AU55" i="4"/>
  <c r="DD55" i="4"/>
  <c r="AS55" i="4"/>
  <c r="BS3" i="12"/>
  <c r="ER9" i="12"/>
  <c r="ES61" i="4"/>
  <c r="AI55" i="4"/>
  <c r="BZ55" i="4"/>
  <c r="AQ55" i="4"/>
  <c r="CA55" i="4"/>
  <c r="DF55" i="4"/>
  <c r="DT55" i="4"/>
  <c r="CM55" i="4"/>
  <c r="CI3" i="12"/>
  <c r="N55" i="4"/>
  <c r="DG55" i="4"/>
  <c r="DW55" i="4"/>
  <c r="DS55" i="4"/>
  <c r="AN3" i="9"/>
  <c r="CY3" i="12"/>
  <c r="DR3" i="9"/>
  <c r="ES62" i="4"/>
  <c r="CB57" i="7"/>
  <c r="DD57" i="7"/>
  <c r="E3" i="11"/>
  <c r="U3" i="11"/>
  <c r="AK3" i="11"/>
  <c r="BA3" i="11"/>
  <c r="BQ3" i="11"/>
  <c r="CG3" i="11"/>
  <c r="CW3" i="11"/>
  <c r="DM3" i="11"/>
  <c r="EC3" i="11"/>
  <c r="AO3" i="9"/>
  <c r="DS3" i="9"/>
  <c r="ED16" i="12"/>
  <c r="AW57" i="7"/>
  <c r="CC57" i="7"/>
  <c r="DE57" i="7"/>
  <c r="CJ57" i="7"/>
  <c r="F3" i="11"/>
  <c r="V3" i="11"/>
  <c r="AL3" i="11"/>
  <c r="BB3" i="11"/>
  <c r="BR3" i="11"/>
  <c r="CH3" i="11"/>
  <c r="CX3" i="11"/>
  <c r="DN3" i="11"/>
  <c r="ED3" i="11"/>
  <c r="DS3" i="11"/>
  <c r="BD3" i="9"/>
  <c r="G16" i="12"/>
  <c r="W16" i="12"/>
  <c r="AM16" i="12"/>
  <c r="BC16" i="12"/>
  <c r="BS16" i="12"/>
  <c r="CY16" i="12"/>
  <c r="DO16" i="12"/>
  <c r="EE16" i="12"/>
  <c r="AX57" i="7"/>
  <c r="CD57" i="7"/>
  <c r="P57" i="7"/>
  <c r="AF57" i="7"/>
  <c r="AV57" i="7"/>
  <c r="BL57" i="7"/>
  <c r="G3" i="11"/>
  <c r="W3" i="11"/>
  <c r="AM3" i="11"/>
  <c r="BC3" i="11"/>
  <c r="BS3" i="11"/>
  <c r="CI3" i="11"/>
  <c r="CY3" i="11"/>
  <c r="DO3" i="11"/>
  <c r="AY3" i="11"/>
  <c r="DT3" i="11"/>
  <c r="BE3" i="9"/>
  <c r="EG3" i="9"/>
  <c r="H16" i="12"/>
  <c r="X16" i="12"/>
  <c r="AN16" i="12"/>
  <c r="BD16" i="12"/>
  <c r="BT16" i="12"/>
  <c r="CZ16" i="12"/>
  <c r="DP16" i="12"/>
  <c r="EF16" i="12"/>
  <c r="K57" i="7"/>
  <c r="BG3" i="11"/>
  <c r="I16" i="12"/>
  <c r="Y16" i="12"/>
  <c r="AZ57" i="7"/>
  <c r="DH57" i="7"/>
  <c r="BO3" i="11"/>
  <c r="BU3" i="9"/>
  <c r="EI3" i="9"/>
  <c r="J16" i="12"/>
  <c r="Z16" i="12"/>
  <c r="CL16" i="12"/>
  <c r="DB16" i="12"/>
  <c r="DR16" i="12"/>
  <c r="J3" i="11"/>
  <c r="Z3" i="11"/>
  <c r="AP3" i="11"/>
  <c r="BF3" i="11"/>
  <c r="BV3" i="11"/>
  <c r="CL3" i="11"/>
  <c r="DB3" i="11"/>
  <c r="DR3" i="11"/>
  <c r="EH3" i="11"/>
  <c r="BW3" i="11"/>
  <c r="EE3" i="11"/>
  <c r="CJ3" i="9"/>
  <c r="AA16" i="12"/>
  <c r="CM16" i="12"/>
  <c r="DC16" i="12"/>
  <c r="BH57" i="7"/>
  <c r="EK57" i="7"/>
  <c r="K3" i="11"/>
  <c r="AA3" i="11"/>
  <c r="AQ3" i="11"/>
  <c r="CE3" i="11"/>
  <c r="L16" i="12"/>
  <c r="AB16" i="12"/>
  <c r="AR16" i="12"/>
  <c r="BH16" i="12"/>
  <c r="BX16" i="12"/>
  <c r="CN16" i="12"/>
  <c r="DD16" i="12"/>
  <c r="DT16" i="12"/>
  <c r="EJ16" i="12"/>
  <c r="AS57" i="7"/>
  <c r="EJ57" i="7"/>
  <c r="AI57" i="7"/>
  <c r="S57" i="7"/>
  <c r="CO57" i="7"/>
  <c r="D57" i="7"/>
  <c r="L3" i="11"/>
  <c r="AB3" i="11"/>
  <c r="AR3" i="11"/>
  <c r="BH3" i="11"/>
  <c r="BX3" i="11"/>
  <c r="CN3" i="11"/>
  <c r="EK16" i="12"/>
  <c r="CN57" i="7"/>
  <c r="J57" i="7"/>
  <c r="Z57" i="7"/>
  <c r="BQ57" i="7"/>
  <c r="CG57" i="7"/>
  <c r="CW57" i="7"/>
  <c r="DM57" i="7"/>
  <c r="M3" i="11"/>
  <c r="AC3" i="11"/>
  <c r="AS3" i="11"/>
  <c r="BI3" i="11"/>
  <c r="BY3" i="11"/>
  <c r="CO3" i="11"/>
  <c r="DE3" i="11"/>
  <c r="DU3" i="11"/>
  <c r="EK3" i="11"/>
  <c r="CM3" i="11"/>
  <c r="Q57" i="7"/>
  <c r="R57" i="7"/>
  <c r="AB57" i="7"/>
  <c r="BM57" i="7"/>
  <c r="N3" i="11"/>
  <c r="AD3" i="11"/>
  <c r="AT3" i="11"/>
  <c r="BJ3" i="11"/>
  <c r="BZ3" i="11"/>
  <c r="CP3" i="11"/>
  <c r="DF3" i="11"/>
  <c r="DV3" i="11"/>
  <c r="EL3" i="11"/>
  <c r="EM3" i="11"/>
  <c r="O16" i="12"/>
  <c r="AE16" i="12"/>
  <c r="AU16" i="12"/>
  <c r="BK16" i="12"/>
  <c r="BN57" i="7"/>
  <c r="CR57" i="7"/>
  <c r="DT57" i="7"/>
  <c r="AJ57" i="7"/>
  <c r="O3" i="11"/>
  <c r="AE3" i="11"/>
  <c r="AU3" i="11"/>
  <c r="BK3" i="11"/>
  <c r="CA3" i="11"/>
  <c r="CQ3" i="11"/>
  <c r="DG3" i="11"/>
  <c r="DW3" i="11"/>
  <c r="CV3" i="11"/>
  <c r="P3" i="11"/>
  <c r="AF3" i="11"/>
  <c r="AV3" i="11"/>
  <c r="AH57" i="7"/>
  <c r="BX57" i="7"/>
  <c r="Q3" i="11"/>
  <c r="AG3" i="11"/>
  <c r="AW3" i="11"/>
  <c r="BM3" i="11"/>
  <c r="CC3" i="11"/>
  <c r="CS3" i="11"/>
  <c r="DI3" i="11"/>
  <c r="DY3" i="11"/>
  <c r="EO3" i="11"/>
  <c r="DC3" i="11"/>
  <c r="F3" i="9"/>
  <c r="V3" i="9"/>
  <c r="AL3" i="9"/>
  <c r="BB3" i="9"/>
  <c r="B3" i="11"/>
  <c r="R3" i="11"/>
  <c r="AH3" i="11"/>
  <c r="AX3" i="11"/>
  <c r="BN3" i="11"/>
  <c r="CD3" i="11"/>
  <c r="CT3" i="11"/>
  <c r="DJ3" i="11"/>
  <c r="DZ3" i="11"/>
  <c r="EP3" i="11"/>
  <c r="S16" i="12"/>
  <c r="AI16" i="12"/>
  <c r="BO16" i="12"/>
  <c r="AM3" i="9"/>
  <c r="BC3" i="9"/>
  <c r="CY3" i="9"/>
  <c r="C3" i="11"/>
  <c r="S3" i="11"/>
  <c r="AI3" i="11"/>
  <c r="D16" i="12"/>
  <c r="K55" i="10"/>
  <c r="AA55" i="10"/>
  <c r="H3" i="11"/>
  <c r="AN3" i="11"/>
  <c r="BD3" i="11"/>
  <c r="L55" i="10"/>
  <c r="AB55" i="10"/>
  <c r="AR55" i="10"/>
  <c r="I3" i="11"/>
  <c r="Y3" i="11"/>
  <c r="AO3" i="11"/>
  <c r="BE3" i="11"/>
  <c r="BU3" i="11"/>
  <c r="CK3" i="11"/>
  <c r="DA3" i="11"/>
  <c r="DQ3" i="11"/>
  <c r="EG3" i="11"/>
  <c r="X3" i="11"/>
  <c r="BT3" i="11"/>
  <c r="M55" i="10"/>
  <c r="AC55" i="10"/>
  <c r="AS55" i="10"/>
  <c r="BI55" i="10"/>
  <c r="BY55" i="10"/>
  <c r="CO55" i="10"/>
  <c r="N55" i="10"/>
  <c r="AD55" i="10"/>
  <c r="AT55" i="10"/>
  <c r="BJ55" i="10"/>
  <c r="BZ55" i="10"/>
  <c r="CP55" i="10"/>
  <c r="DF55" i="10"/>
  <c r="DV55" i="10"/>
  <c r="EL55" i="10"/>
  <c r="EQ8" i="11"/>
  <c r="O55" i="10"/>
  <c r="AE55" i="10"/>
  <c r="AU55" i="10"/>
  <c r="BK55" i="10"/>
  <c r="CA55" i="10"/>
  <c r="CQ55" i="10"/>
  <c r="DG55" i="10"/>
  <c r="DW55" i="10"/>
  <c r="EM55" i="10"/>
  <c r="P55" i="10"/>
  <c r="AF55" i="10"/>
  <c r="AV55" i="10"/>
  <c r="BL55" i="10"/>
  <c r="CB55" i="10"/>
  <c r="CR55" i="10"/>
  <c r="DH55" i="10"/>
  <c r="DX55" i="10"/>
  <c r="Q55" i="10"/>
  <c r="AG55" i="10"/>
  <c r="AW55" i="10"/>
  <c r="BM55" i="10"/>
  <c r="CC55" i="10"/>
  <c r="CS55" i="10"/>
  <c r="DI55" i="10"/>
  <c r="DY55" i="10"/>
  <c r="EO55" i="10"/>
  <c r="R55" i="10"/>
  <c r="AH55" i="10"/>
  <c r="AX55" i="10"/>
  <c r="BN55" i="10"/>
  <c r="CD55" i="10"/>
  <c r="CT55" i="10"/>
  <c r="DJ55" i="10"/>
  <c r="DZ55" i="10"/>
  <c r="EP55" i="10"/>
  <c r="S55" i="10"/>
  <c r="AI55" i="10"/>
  <c r="AY55" i="10"/>
  <c r="BO55" i="10"/>
  <c r="CE55" i="10"/>
  <c r="CU55" i="10"/>
  <c r="DK55" i="10"/>
  <c r="EA55" i="10"/>
  <c r="EQ55" i="10"/>
  <c r="D55" i="10"/>
  <c r="T55" i="10"/>
  <c r="AJ55" i="10"/>
  <c r="E55" i="10"/>
  <c r="U55" i="10"/>
  <c r="AK55" i="10"/>
  <c r="BA55" i="10"/>
  <c r="BQ55" i="10"/>
  <c r="CG55" i="10"/>
  <c r="F55" i="10"/>
  <c r="V55" i="10"/>
  <c r="AL55" i="10"/>
  <c r="BB55" i="10"/>
  <c r="BR55" i="10"/>
  <c r="G55" i="10"/>
  <c r="W55" i="10"/>
  <c r="AM55" i="10"/>
  <c r="H55" i="10"/>
  <c r="X55" i="10"/>
  <c r="AN55" i="10"/>
  <c r="BD55" i="10"/>
  <c r="BT55" i="10"/>
  <c r="CJ55" i="10"/>
  <c r="CZ55" i="10"/>
  <c r="DP55" i="10"/>
  <c r="ED55" i="4"/>
  <c r="J3" i="9"/>
  <c r="Z3" i="9"/>
  <c r="AP3" i="9"/>
  <c r="BF3" i="9"/>
  <c r="BV3" i="9"/>
  <c r="I3" i="12"/>
  <c r="Y3" i="12"/>
  <c r="AO3" i="12"/>
  <c r="BE3" i="12"/>
  <c r="BU3" i="12"/>
  <c r="CK3" i="12"/>
  <c r="K3" i="9"/>
  <c r="AA3" i="9"/>
  <c r="AQ3" i="9"/>
  <c r="BG3" i="9"/>
  <c r="BW3" i="9"/>
  <c r="BD55" i="4"/>
  <c r="AM55" i="4"/>
  <c r="H55" i="4"/>
  <c r="X55" i="4"/>
  <c r="BT55" i="4"/>
  <c r="CJ55" i="4"/>
  <c r="L3" i="9"/>
  <c r="AB3" i="9"/>
  <c r="AR3" i="9"/>
  <c r="BH3" i="9"/>
  <c r="BX3" i="9"/>
  <c r="CN3" i="9"/>
  <c r="DD3" i="9"/>
  <c r="DT3" i="9"/>
  <c r="EJ3" i="9"/>
  <c r="EB55" i="4"/>
  <c r="CG55" i="4"/>
  <c r="T55" i="4"/>
  <c r="M3" i="9"/>
  <c r="AC3" i="9"/>
  <c r="AS3" i="9"/>
  <c r="BI3" i="9"/>
  <c r="BY3" i="9"/>
  <c r="CO3" i="9"/>
  <c r="DE3" i="9"/>
  <c r="DU3" i="9"/>
  <c r="EK3" i="9"/>
  <c r="AK55" i="4"/>
  <c r="N3" i="9"/>
  <c r="AD3" i="9"/>
  <c r="AT3" i="9"/>
  <c r="BJ3" i="9"/>
  <c r="BZ3" i="9"/>
  <c r="CP3" i="9"/>
  <c r="DF3" i="9"/>
  <c r="DV3" i="9"/>
  <c r="EL3" i="9"/>
  <c r="CV55" i="4"/>
  <c r="ER55" i="4"/>
  <c r="O3" i="9"/>
  <c r="AE3" i="9"/>
  <c r="AU3" i="9"/>
  <c r="BK3" i="9"/>
  <c r="CA3" i="9"/>
  <c r="CQ3" i="9"/>
  <c r="DG3" i="9"/>
  <c r="DW3" i="9"/>
  <c r="EM3" i="9"/>
  <c r="CF55" i="4"/>
  <c r="P3" i="9"/>
  <c r="AF3" i="9"/>
  <c r="AV3" i="9"/>
  <c r="BL3" i="9"/>
  <c r="CB3" i="9"/>
  <c r="CR3" i="9"/>
  <c r="DH3" i="9"/>
  <c r="DX3" i="9"/>
  <c r="EN3" i="9"/>
  <c r="U55" i="4"/>
  <c r="Q3" i="9"/>
  <c r="AG3" i="9"/>
  <c r="AW3" i="9"/>
  <c r="BM3" i="9"/>
  <c r="CC3" i="9"/>
  <c r="CS3" i="9"/>
  <c r="DI3" i="9"/>
  <c r="DY3" i="9"/>
  <c r="EO3" i="9"/>
  <c r="BQ55" i="4"/>
  <c r="DL55" i="4"/>
  <c r="B3" i="9"/>
  <c r="R3" i="9"/>
  <c r="AH3" i="9"/>
  <c r="AX3" i="9"/>
  <c r="BN3" i="9"/>
  <c r="CD3" i="9"/>
  <c r="CT3" i="9"/>
  <c r="DJ3" i="9"/>
  <c r="DZ3" i="9"/>
  <c r="EP3" i="9"/>
  <c r="V55" i="4"/>
  <c r="C3" i="9"/>
  <c r="S3" i="9"/>
  <c r="AI3" i="9"/>
  <c r="AY3" i="9"/>
  <c r="BO3" i="9"/>
  <c r="CE3" i="9"/>
  <c r="CU3" i="9"/>
  <c r="DK3" i="9"/>
  <c r="EA3" i="9"/>
  <c r="EQ3" i="9"/>
  <c r="AJ55" i="4"/>
  <c r="D3" i="9"/>
  <c r="T3" i="9"/>
  <c r="AJ3" i="9"/>
  <c r="BP3" i="9"/>
  <c r="CF3" i="9"/>
  <c r="DL3" i="9"/>
  <c r="EB3" i="9"/>
  <c r="CW55" i="4"/>
  <c r="AZ55" i="4"/>
  <c r="E3" i="9"/>
  <c r="U3" i="9"/>
  <c r="AK3" i="9"/>
  <c r="BA3" i="9"/>
  <c r="BQ3" i="9"/>
  <c r="CG3" i="9"/>
  <c r="CW3" i="9"/>
  <c r="DM3" i="9"/>
  <c r="EC3" i="9"/>
  <c r="BP3" i="12"/>
  <c r="BA55" i="4"/>
  <c r="U3" i="12"/>
  <c r="AK3" i="12"/>
  <c r="BA3" i="12"/>
  <c r="BQ3" i="12"/>
  <c r="CG3" i="12"/>
  <c r="CW3" i="12"/>
  <c r="G3" i="9"/>
  <c r="W3" i="9"/>
  <c r="BS3" i="9"/>
  <c r="CI3" i="9"/>
  <c r="DO3" i="9"/>
  <c r="EE3" i="9"/>
  <c r="F3" i="12"/>
  <c r="V3" i="12"/>
  <c r="BB3" i="12"/>
  <c r="BR3" i="12"/>
  <c r="CH3" i="12"/>
  <c r="CX3" i="12"/>
  <c r="DN3" i="12"/>
  <c r="ED3" i="12"/>
  <c r="DB55" i="4"/>
  <c r="EE55" i="4"/>
  <c r="BB55" i="4"/>
  <c r="CK55" i="4"/>
  <c r="F55" i="4"/>
  <c r="BV55" i="4"/>
  <c r="Y55" i="4"/>
  <c r="AE57" i="7"/>
  <c r="BO57" i="7"/>
  <c r="L57" i="7"/>
  <c r="EC57" i="7"/>
  <c r="F57" i="7"/>
  <c r="V57" i="7"/>
  <c r="AL57" i="7"/>
  <c r="BB57" i="7"/>
  <c r="BR57" i="7"/>
  <c r="CH57" i="7"/>
  <c r="CX57" i="7"/>
  <c r="DN57" i="7"/>
  <c r="CZ57" i="7"/>
  <c r="DP57" i="7"/>
  <c r="EF57" i="7"/>
  <c r="I57" i="7"/>
  <c r="Y57" i="7"/>
  <c r="AO57" i="7"/>
  <c r="BE57" i="7"/>
  <c r="BU57" i="7"/>
  <c r="CK57" i="7"/>
  <c r="E55" i="4"/>
  <c r="W55" i="4"/>
  <c r="AN55" i="4"/>
  <c r="AL55" i="4"/>
  <c r="CH55" i="4"/>
  <c r="J55" i="4"/>
  <c r="AA55" i="4"/>
  <c r="AR55" i="4"/>
  <c r="EF55" i="4"/>
  <c r="CX55" i="4"/>
  <c r="L55" i="4"/>
  <c r="AC55" i="4"/>
  <c r="DN55" i="4"/>
  <c r="BR55" i="4"/>
  <c r="DP55" i="4"/>
  <c r="DR55" i="4"/>
  <c r="CZ55" i="4"/>
  <c r="EQ6" i="11"/>
  <c r="EQ7" i="11"/>
  <c r="D55" i="4"/>
  <c r="ER20" i="12"/>
  <c r="EQ2" i="11"/>
  <c r="EQ2" i="9"/>
  <c r="EQ6" i="9"/>
  <c r="EQ7" i="9"/>
  <c r="ER19" i="12"/>
  <c r="EQ9" i="11"/>
  <c r="ER25" i="12"/>
  <c r="EQ10" i="11"/>
  <c r="EQ11" i="11"/>
  <c r="EQ12" i="11"/>
  <c r="EQ9" i="9"/>
  <c r="ER21" i="12"/>
  <c r="EQ8" i="9"/>
  <c r="ER23" i="12"/>
  <c r="DM55" i="4"/>
  <c r="EC55" i="4"/>
  <c r="DJ55" i="4"/>
  <c r="DZ55" i="4"/>
  <c r="EP55" i="4"/>
  <c r="ER8" i="12"/>
  <c r="ER11" i="12"/>
  <c r="ER6" i="12"/>
  <c r="ER12" i="12"/>
  <c r="EQ10" i="9"/>
  <c r="EQ11" i="9"/>
  <c r="EQ12" i="9"/>
  <c r="EQ1" i="12"/>
  <c r="EQ14" i="12" s="1"/>
  <c r="EP1" i="9"/>
  <c r="EP1" i="11"/>
  <c r="EQ13" i="7"/>
  <c r="EQ25" i="12" s="1"/>
  <c r="EQ12" i="7"/>
  <c r="EQ24" i="12" s="1"/>
  <c r="EQ11" i="7"/>
  <c r="EQ23" i="12" s="1"/>
  <c r="EQ10" i="7"/>
  <c r="ER63" i="7" s="1"/>
  <c r="EQ9" i="7"/>
  <c r="ER62" i="7" s="1"/>
  <c r="EQ8" i="7"/>
  <c r="EQ7" i="7"/>
  <c r="ER60" i="7" s="1"/>
  <c r="EQ2" i="7"/>
  <c r="EQ55" i="7" s="1"/>
  <c r="EQ13" i="10"/>
  <c r="ER64" i="10" s="1"/>
  <c r="EQ12" i="10"/>
  <c r="EQ11" i="10"/>
  <c r="ER62" i="10" s="1"/>
  <c r="EQ10" i="10"/>
  <c r="ER61" i="10" s="1"/>
  <c r="EQ9" i="10"/>
  <c r="ER60" i="10" s="1"/>
  <c r="EQ8" i="10"/>
  <c r="ER59" i="10" s="1"/>
  <c r="EQ7" i="10"/>
  <c r="ER58" i="10" s="1"/>
  <c r="EQ2" i="10"/>
  <c r="EQ53" i="10" s="1"/>
  <c r="EQ12" i="4"/>
  <c r="ER64" i="4" s="1"/>
  <c r="EQ11" i="4"/>
  <c r="EQ10" i="4"/>
  <c r="EQ9" i="4"/>
  <c r="EQ9" i="12" s="1"/>
  <c r="EQ8" i="4"/>
  <c r="EQ8" i="12" s="1"/>
  <c r="EQ7" i="4"/>
  <c r="EQ6" i="4"/>
  <c r="ER58" i="4" s="1"/>
  <c r="EQ1" i="4"/>
  <c r="EQ53" i="4" s="1"/>
  <c r="EQ3" i="7"/>
  <c r="ER56" i="7" s="1"/>
  <c r="ES1" i="8"/>
  <c r="EQ3" i="10" s="1"/>
  <c r="ER54" i="10" s="1"/>
  <c r="ES1" i="6"/>
  <c r="EQ2" i="4" s="1"/>
  <c r="ER54" i="4" s="1"/>
  <c r="EP7" i="9" l="1"/>
  <c r="EP10" i="9"/>
  <c r="EP11" i="9"/>
  <c r="ER65" i="7"/>
  <c r="EP11" i="11"/>
  <c r="ER61" i="4"/>
  <c r="ER63" i="10"/>
  <c r="EP7" i="11"/>
  <c r="EP6" i="11"/>
  <c r="ER64" i="7"/>
  <c r="EP10" i="11"/>
  <c r="ER66" i="7"/>
  <c r="EP12" i="11"/>
  <c r="EQ20" i="12"/>
  <c r="ER61" i="7"/>
  <c r="EQ12" i="12"/>
  <c r="ER60" i="4"/>
  <c r="ER59" i="4"/>
  <c r="ER62" i="4"/>
  <c r="EP8" i="9"/>
  <c r="ER63" i="4"/>
  <c r="EP9" i="9"/>
  <c r="EQ15" i="12"/>
  <c r="EQ19" i="12"/>
  <c r="EQ21" i="12"/>
  <c r="EQ22" i="12"/>
  <c r="EP8" i="11"/>
  <c r="EP2" i="11"/>
  <c r="EP9" i="11"/>
  <c r="EQ2" i="12"/>
  <c r="EP2" i="9"/>
  <c r="EQ7" i="12"/>
  <c r="EP12" i="9"/>
  <c r="EQ6" i="12"/>
  <c r="EQ10" i="12"/>
  <c r="EQ11" i="12"/>
  <c r="EP6" i="9"/>
  <c r="EP1" i="12"/>
  <c r="EP14" i="12" s="1"/>
  <c r="EO1" i="9"/>
  <c r="EO1" i="11"/>
  <c r="EP13" i="7"/>
  <c r="EQ66" i="7" s="1"/>
  <c r="EP12" i="7"/>
  <c r="EQ65" i="7" s="1"/>
  <c r="EP11" i="7"/>
  <c r="EQ64" i="7" s="1"/>
  <c r="EP10" i="7"/>
  <c r="EQ63" i="7" s="1"/>
  <c r="EP9" i="7"/>
  <c r="EQ62" i="7" s="1"/>
  <c r="EP8" i="7"/>
  <c r="EQ61" i="7" s="1"/>
  <c r="EP7" i="7"/>
  <c r="EQ60" i="7" s="1"/>
  <c r="EP2" i="7"/>
  <c r="EP55" i="7" s="1"/>
  <c r="EP13" i="10"/>
  <c r="EQ64" i="10" s="1"/>
  <c r="EP12" i="10"/>
  <c r="EQ63" i="10" s="1"/>
  <c r="EP11" i="10"/>
  <c r="EQ62" i="10" s="1"/>
  <c r="EP10" i="10"/>
  <c r="EQ61" i="10" s="1"/>
  <c r="EP9" i="10"/>
  <c r="EQ60" i="10" s="1"/>
  <c r="EP8" i="10"/>
  <c r="EQ59" i="10" s="1"/>
  <c r="EP7" i="10"/>
  <c r="EP2" i="10"/>
  <c r="EP53" i="10" s="1"/>
  <c r="EP12" i="4"/>
  <c r="EQ64" i="4" s="1"/>
  <c r="EP11" i="4"/>
  <c r="EP10" i="4"/>
  <c r="EP10" i="12" s="1"/>
  <c r="EP9" i="4"/>
  <c r="EQ61" i="4" s="1"/>
  <c r="EP8" i="4"/>
  <c r="EQ60" i="4" s="1"/>
  <c r="EP7" i="4"/>
  <c r="EP7" i="12" s="1"/>
  <c r="EP6" i="4"/>
  <c r="EP6" i="12" s="1"/>
  <c r="EP1" i="4"/>
  <c r="EP53" i="4" s="1"/>
  <c r="EP3" i="7"/>
  <c r="EQ56" i="7" s="1"/>
  <c r="ER1" i="8"/>
  <c r="EP3" i="10" s="1"/>
  <c r="EQ54" i="10" s="1"/>
  <c r="ER1" i="6"/>
  <c r="EP2" i="4" s="1"/>
  <c r="EQ54" i="4" s="1"/>
  <c r="EO6" i="11" l="1"/>
  <c r="EP22" i="12"/>
  <c r="EO7" i="11"/>
  <c r="EP23" i="12"/>
  <c r="EP24" i="12"/>
  <c r="EO11" i="9"/>
  <c r="EO11" i="11"/>
  <c r="EP11" i="12"/>
  <c r="EQ58" i="10"/>
  <c r="EQ59" i="4"/>
  <c r="EO10" i="9"/>
  <c r="EO12" i="9"/>
  <c r="EQ62" i="4"/>
  <c r="EQ63" i="4"/>
  <c r="EO9" i="9"/>
  <c r="EQ58" i="4"/>
  <c r="EP8" i="12"/>
  <c r="EP9" i="12"/>
  <c r="EP15" i="12"/>
  <c r="EP25" i="12"/>
  <c r="EO12" i="11"/>
  <c r="EP19" i="12"/>
  <c r="EP20" i="12"/>
  <c r="EP21" i="12"/>
  <c r="EO2" i="11"/>
  <c r="EO8" i="11"/>
  <c r="EO9" i="11"/>
  <c r="EO10" i="11"/>
  <c r="EP2" i="12"/>
  <c r="EO2" i="9"/>
  <c r="EP12" i="12"/>
  <c r="EO6" i="9"/>
  <c r="EO7" i="9"/>
  <c r="EO8" i="9"/>
  <c r="EO1" i="12"/>
  <c r="EO14" i="12" s="1"/>
  <c r="EN1" i="9"/>
  <c r="EN1" i="11"/>
  <c r="EO13" i="7"/>
  <c r="EP66" i="7" s="1"/>
  <c r="EO12" i="7"/>
  <c r="EP65" i="7" s="1"/>
  <c r="EO11" i="7"/>
  <c r="EO23" i="12" s="1"/>
  <c r="EO10" i="7"/>
  <c r="EP63" i="7" s="1"/>
  <c r="EO9" i="7"/>
  <c r="EO21" i="12" s="1"/>
  <c r="EO8" i="7"/>
  <c r="EP61" i="7" s="1"/>
  <c r="EO7" i="7"/>
  <c r="EP60" i="7" s="1"/>
  <c r="EO2" i="7"/>
  <c r="EO55" i="7" s="1"/>
  <c r="EO13" i="10"/>
  <c r="EP64" i="10" s="1"/>
  <c r="EO12" i="10"/>
  <c r="EP63" i="10" s="1"/>
  <c r="EO11" i="10"/>
  <c r="EP62" i="10" s="1"/>
  <c r="EO10" i="10"/>
  <c r="EO9" i="10"/>
  <c r="EO8" i="10"/>
  <c r="EO7" i="10"/>
  <c r="EP58" i="10" s="1"/>
  <c r="EO2" i="10"/>
  <c r="EO53" i="10" s="1"/>
  <c r="EO12" i="4"/>
  <c r="EO11" i="4"/>
  <c r="EP63" i="4" s="1"/>
  <c r="EO10" i="4"/>
  <c r="EP62" i="4" s="1"/>
  <c r="EO9" i="4"/>
  <c r="EP61" i="4" s="1"/>
  <c r="EO8" i="4"/>
  <c r="EO8" i="12" s="1"/>
  <c r="EO7" i="4"/>
  <c r="EP59" i="4" s="1"/>
  <c r="EO6" i="4"/>
  <c r="EP58" i="4" s="1"/>
  <c r="EO1" i="4"/>
  <c r="EO53" i="4" s="1"/>
  <c r="EO3" i="7"/>
  <c r="EP56" i="7" s="1"/>
  <c r="EQ1" i="8"/>
  <c r="EO3" i="10" s="1"/>
  <c r="EP54" i="10" s="1"/>
  <c r="EQ1" i="6"/>
  <c r="EO2" i="4" s="1"/>
  <c r="EP54" i="4" s="1"/>
  <c r="EN12" i="9" l="1"/>
  <c r="EN9" i="11"/>
  <c r="EN8" i="11"/>
  <c r="EO20" i="12"/>
  <c r="EN7" i="11"/>
  <c r="EP62" i="7"/>
  <c r="EP64" i="7"/>
  <c r="EN10" i="11"/>
  <c r="EP60" i="4"/>
  <c r="EP64" i="4"/>
  <c r="EO7" i="12"/>
  <c r="EO9" i="12"/>
  <c r="EO22" i="12"/>
  <c r="EP59" i="10"/>
  <c r="EP61" i="10"/>
  <c r="EP60" i="10"/>
  <c r="EO15" i="12"/>
  <c r="EN11" i="11"/>
  <c r="EO24" i="12"/>
  <c r="EO25" i="12"/>
  <c r="EN6" i="11"/>
  <c r="EO19" i="12"/>
  <c r="EN2" i="11"/>
  <c r="EN12" i="11"/>
  <c r="EN2" i="9"/>
  <c r="EO2" i="12"/>
  <c r="EO10" i="12"/>
  <c r="EO11" i="12"/>
  <c r="EO12" i="12"/>
  <c r="EN7" i="9"/>
  <c r="EN8" i="9"/>
  <c r="EO6" i="12"/>
  <c r="EN9" i="9"/>
  <c r="EN10" i="9"/>
  <c r="EN6" i="9"/>
  <c r="EN11" i="9"/>
  <c r="EN1" i="12"/>
  <c r="EN14" i="12" s="1"/>
  <c r="EM1" i="9"/>
  <c r="EM1" i="11"/>
  <c r="EN13" i="7"/>
  <c r="EN25" i="12" s="1"/>
  <c r="EN12" i="7"/>
  <c r="EN24" i="12" s="1"/>
  <c r="EN11" i="7"/>
  <c r="EN10" i="7"/>
  <c r="EN9" i="7"/>
  <c r="EO62" i="7" s="1"/>
  <c r="EN8" i="7"/>
  <c r="EO61" i="7" s="1"/>
  <c r="EN7" i="7"/>
  <c r="EN19" i="12" s="1"/>
  <c r="EN2" i="7"/>
  <c r="EN55" i="7" s="1"/>
  <c r="EN13" i="10"/>
  <c r="EN12" i="10"/>
  <c r="EO63" i="10" s="1"/>
  <c r="EN11" i="10"/>
  <c r="EO62" i="10" s="1"/>
  <c r="EN10" i="10"/>
  <c r="EO61" i="10" s="1"/>
  <c r="EN9" i="10"/>
  <c r="EO60" i="10" s="1"/>
  <c r="EN8" i="10"/>
  <c r="EO59" i="10" s="1"/>
  <c r="EN7" i="10"/>
  <c r="EO58" i="10" s="1"/>
  <c r="EN2" i="10"/>
  <c r="EN53" i="10" s="1"/>
  <c r="EN12" i="4"/>
  <c r="EO64" i="4" s="1"/>
  <c r="EN11" i="4"/>
  <c r="EN10" i="4"/>
  <c r="EO62" i="4" s="1"/>
  <c r="EN9" i="4"/>
  <c r="EO61" i="4" s="1"/>
  <c r="EN8" i="4"/>
  <c r="EN7" i="4"/>
  <c r="EO59" i="4" s="1"/>
  <c r="EN6" i="4"/>
  <c r="EO58" i="4" s="1"/>
  <c r="EN1" i="4"/>
  <c r="EN53" i="4" s="1"/>
  <c r="EN3" i="7"/>
  <c r="EO56" i="7" s="1"/>
  <c r="EP1" i="8"/>
  <c r="EN3" i="10" s="1"/>
  <c r="EO54" i="10" s="1"/>
  <c r="EP1" i="6"/>
  <c r="EN2" i="4" s="1"/>
  <c r="EO54" i="4" s="1"/>
  <c r="EM11" i="9" l="1"/>
  <c r="EO65" i="7"/>
  <c r="EM8" i="9"/>
  <c r="EO66" i="7"/>
  <c r="EN22" i="12"/>
  <c r="EO63" i="7"/>
  <c r="EN23" i="12"/>
  <c r="EO64" i="7"/>
  <c r="EM10" i="11"/>
  <c r="EO60" i="7"/>
  <c r="EM12" i="11"/>
  <c r="EM11" i="11"/>
  <c r="EO64" i="10"/>
  <c r="EM12" i="9"/>
  <c r="EN11" i="12"/>
  <c r="EO63" i="4"/>
  <c r="EN12" i="12"/>
  <c r="EO60" i="4"/>
  <c r="EN15" i="12"/>
  <c r="EM6" i="9"/>
  <c r="EN20" i="12"/>
  <c r="EN21" i="12"/>
  <c r="EM8" i="11"/>
  <c r="EM9" i="11"/>
  <c r="EM7" i="9"/>
  <c r="EM2" i="11"/>
  <c r="EM6" i="11"/>
  <c r="EM7" i="11"/>
  <c r="EM2" i="9"/>
  <c r="EN2" i="12"/>
  <c r="EN7" i="12"/>
  <c r="EN8" i="12"/>
  <c r="EN9" i="12"/>
  <c r="EN6" i="12"/>
  <c r="EN10" i="12"/>
  <c r="EM9" i="9"/>
  <c r="EM10" i="9"/>
  <c r="EM1" i="12"/>
  <c r="EM14" i="12" s="1"/>
  <c r="EL1" i="12"/>
  <c r="EL14" i="12" s="1"/>
  <c r="EK1" i="12"/>
  <c r="EK14" i="12" s="1"/>
  <c r="EL1" i="9"/>
  <c r="EK1" i="9"/>
  <c r="EJ1" i="9"/>
  <c r="EL1" i="11"/>
  <c r="EK1" i="11"/>
  <c r="EJ1" i="11"/>
  <c r="EM13" i="7"/>
  <c r="EM25" i="12" s="1"/>
  <c r="EM12" i="7"/>
  <c r="EM24" i="12" s="1"/>
  <c r="EM11" i="7"/>
  <c r="EM23" i="12" s="1"/>
  <c r="EM10" i="7"/>
  <c r="EN63" i="7" s="1"/>
  <c r="EM9" i="7"/>
  <c r="EN62" i="7" s="1"/>
  <c r="EM8" i="7"/>
  <c r="EN61" i="7" s="1"/>
  <c r="EM7" i="7"/>
  <c r="EN60" i="7" s="1"/>
  <c r="EM2" i="7"/>
  <c r="EM55" i="7" s="1"/>
  <c r="EL13" i="7"/>
  <c r="EL25" i="12" s="1"/>
  <c r="EL12" i="7"/>
  <c r="EL11" i="7"/>
  <c r="EL23" i="12" s="1"/>
  <c r="EL10" i="7"/>
  <c r="EL22" i="12" s="1"/>
  <c r="EL9" i="7"/>
  <c r="EL21" i="12" s="1"/>
  <c r="EL8" i="7"/>
  <c r="EL20" i="12" s="1"/>
  <c r="EL7" i="7"/>
  <c r="EL2" i="7"/>
  <c r="EL55" i="7" s="1"/>
  <c r="EK13" i="7"/>
  <c r="EK25" i="12" s="1"/>
  <c r="EK12" i="7"/>
  <c r="EK24" i="12" s="1"/>
  <c r="EK11" i="7"/>
  <c r="EK10" i="7"/>
  <c r="EK22" i="12" s="1"/>
  <c r="EK9" i="7"/>
  <c r="EK8" i="7"/>
  <c r="EK20" i="12" s="1"/>
  <c r="EK7" i="7"/>
  <c r="EK19" i="12" s="1"/>
  <c r="EK2" i="7"/>
  <c r="EK55" i="7" s="1"/>
  <c r="EM13" i="10"/>
  <c r="EN64" i="10" s="1"/>
  <c r="EM12" i="10"/>
  <c r="EM11" i="10"/>
  <c r="EN62" i="10" s="1"/>
  <c r="EM10" i="10"/>
  <c r="EN61" i="10" s="1"/>
  <c r="EM9" i="10"/>
  <c r="EN60" i="10" s="1"/>
  <c r="EM8" i="10"/>
  <c r="EM59" i="10" s="1"/>
  <c r="EM7" i="10"/>
  <c r="EN58" i="10" s="1"/>
  <c r="EM2" i="10"/>
  <c r="EM53" i="10" s="1"/>
  <c r="EL13" i="10"/>
  <c r="EL12" i="10"/>
  <c r="EL11" i="10"/>
  <c r="EL10" i="10"/>
  <c r="EL9" i="10"/>
  <c r="EL8" i="10"/>
  <c r="EL7" i="10"/>
  <c r="EL2" i="10"/>
  <c r="EL53" i="10" s="1"/>
  <c r="EK13" i="10"/>
  <c r="EK12" i="10"/>
  <c r="EK11" i="10"/>
  <c r="EK10" i="10"/>
  <c r="EK9" i="10"/>
  <c r="EK8" i="10"/>
  <c r="EK7" i="10"/>
  <c r="EK2" i="10"/>
  <c r="EK53" i="10" s="1"/>
  <c r="EM12" i="4"/>
  <c r="EN64" i="4" s="1"/>
  <c r="EM11" i="4"/>
  <c r="EM10" i="4"/>
  <c r="EL10" i="9" s="1"/>
  <c r="EM9" i="4"/>
  <c r="EM8" i="4"/>
  <c r="EN60" i="4" s="1"/>
  <c r="EM7" i="4"/>
  <c r="EL7" i="9" s="1"/>
  <c r="EM6" i="4"/>
  <c r="EM1" i="4"/>
  <c r="EM53" i="4" s="1"/>
  <c r="EL12" i="4"/>
  <c r="EL11" i="4"/>
  <c r="EL11" i="12" s="1"/>
  <c r="EL10" i="4"/>
  <c r="EL10" i="12" s="1"/>
  <c r="EL9" i="4"/>
  <c r="EL8" i="4"/>
  <c r="EL8" i="12" s="1"/>
  <c r="EL7" i="4"/>
  <c r="EL6" i="4"/>
  <c r="EL1" i="4"/>
  <c r="EL53" i="4" s="1"/>
  <c r="EK12" i="4"/>
  <c r="EK11" i="4"/>
  <c r="EK10" i="4"/>
  <c r="EK9" i="4"/>
  <c r="EJ9" i="9" s="1"/>
  <c r="EK8" i="4"/>
  <c r="EK8" i="12" s="1"/>
  <c r="EK7" i="4"/>
  <c r="EK7" i="12" s="1"/>
  <c r="EK6" i="4"/>
  <c r="EK1" i="4"/>
  <c r="EK53" i="4" s="1"/>
  <c r="EM3" i="7"/>
  <c r="EN56" i="7" s="1"/>
  <c r="EL3" i="7"/>
  <c r="EK3" i="7"/>
  <c r="EO1" i="8"/>
  <c r="EM3" i="10" s="1"/>
  <c r="EN54" i="10" s="1"/>
  <c r="EN1" i="8"/>
  <c r="EL3" i="10" s="1"/>
  <c r="EM1" i="8"/>
  <c r="EK3" i="10" s="1"/>
  <c r="EO1" i="6"/>
  <c r="EM2" i="4" s="1"/>
  <c r="EN54" i="4" s="1"/>
  <c r="EN1" i="6"/>
  <c r="EL2" i="4" s="1"/>
  <c r="EM1" i="6"/>
  <c r="EK2" i="4" s="1"/>
  <c r="EK9" i="9" l="1"/>
  <c r="EJ12" i="9"/>
  <c r="EM61" i="4"/>
  <c r="EL11" i="9"/>
  <c r="EJ11" i="11"/>
  <c r="EL11" i="11"/>
  <c r="EL65" i="7"/>
  <c r="EJ6" i="9"/>
  <c r="EL64" i="10"/>
  <c r="EJ12" i="11"/>
  <c r="EL58" i="10"/>
  <c r="EL58" i="4"/>
  <c r="EL59" i="4"/>
  <c r="EL63" i="7"/>
  <c r="EL6" i="11"/>
  <c r="EL6" i="9"/>
  <c r="EL64" i="7"/>
  <c r="EK10" i="11"/>
  <c r="EN66" i="7"/>
  <c r="EM66" i="7"/>
  <c r="EN65" i="7"/>
  <c r="EM63" i="10"/>
  <c r="EL60" i="10"/>
  <c r="EJ9" i="11"/>
  <c r="EL61" i="10"/>
  <c r="EJ10" i="11"/>
  <c r="EN58" i="4"/>
  <c r="EJ8" i="9"/>
  <c r="EN62" i="4"/>
  <c r="EM62" i="4"/>
  <c r="EK12" i="12"/>
  <c r="EL60" i="4"/>
  <c r="EN63" i="4"/>
  <c r="EL64" i="4"/>
  <c r="EL61" i="4"/>
  <c r="EL62" i="4"/>
  <c r="EJ11" i="9"/>
  <c r="EL66" i="7"/>
  <c r="EL10" i="11"/>
  <c r="EN64" i="7"/>
  <c r="EJ7" i="9"/>
  <c r="EL60" i="7"/>
  <c r="EJ7" i="11"/>
  <c r="EL61" i="7"/>
  <c r="EM21" i="12"/>
  <c r="EJ8" i="11"/>
  <c r="EL62" i="7"/>
  <c r="EM64" i="7"/>
  <c r="EM65" i="7"/>
  <c r="EK21" i="12"/>
  <c r="EL62" i="10"/>
  <c r="EL7" i="11"/>
  <c r="EL8" i="11"/>
  <c r="EM58" i="10"/>
  <c r="EL9" i="11"/>
  <c r="EM64" i="10"/>
  <c r="EK11" i="11"/>
  <c r="EN63" i="10"/>
  <c r="EM62" i="10"/>
  <c r="EN59" i="10"/>
  <c r="EM63" i="4"/>
  <c r="EM59" i="4"/>
  <c r="EL7" i="12"/>
  <c r="EN59" i="4"/>
  <c r="EM9" i="12"/>
  <c r="EK7" i="9"/>
  <c r="EK10" i="9"/>
  <c r="EN61" i="4"/>
  <c r="EM60" i="4"/>
  <c r="EK9" i="12"/>
  <c r="EM8" i="12"/>
  <c r="EL56" i="7"/>
  <c r="EL15" i="12"/>
  <c r="EK15" i="12"/>
  <c r="EM56" i="7"/>
  <c r="EM15" i="12"/>
  <c r="EJ10" i="9"/>
  <c r="EL24" i="12"/>
  <c r="EK23" i="12"/>
  <c r="EM60" i="7"/>
  <c r="EK6" i="11"/>
  <c r="EK7" i="11"/>
  <c r="EK11" i="9"/>
  <c r="EL12" i="9"/>
  <c r="EM19" i="12"/>
  <c r="EL9" i="9"/>
  <c r="EM20" i="12"/>
  <c r="EM61" i="7"/>
  <c r="EM22" i="12"/>
  <c r="EM62" i="7"/>
  <c r="EM63" i="7"/>
  <c r="EL19" i="12"/>
  <c r="EJ2" i="11"/>
  <c r="EM54" i="10"/>
  <c r="EL2" i="11"/>
  <c r="EL54" i="10"/>
  <c r="EK2" i="11"/>
  <c r="EL12" i="11"/>
  <c r="EM60" i="10"/>
  <c r="EM61" i="10"/>
  <c r="EK8" i="11"/>
  <c r="EK9" i="11"/>
  <c r="EL59" i="10"/>
  <c r="EK12" i="11"/>
  <c r="EJ6" i="11"/>
  <c r="EL63" i="10"/>
  <c r="EL54" i="4"/>
  <c r="EL2" i="12"/>
  <c r="EK2" i="9"/>
  <c r="EK2" i="12"/>
  <c r="EJ2" i="9"/>
  <c r="EM54" i="4"/>
  <c r="EL2" i="9"/>
  <c r="EM2" i="12"/>
  <c r="EM6" i="12"/>
  <c r="EL63" i="4"/>
  <c r="EM64" i="4"/>
  <c r="EK12" i="9"/>
  <c r="EK10" i="12"/>
  <c r="EL9" i="12"/>
  <c r="EM7" i="12"/>
  <c r="EL12" i="12"/>
  <c r="EM10" i="12"/>
  <c r="EM58" i="4"/>
  <c r="EM11" i="12"/>
  <c r="EL8" i="9"/>
  <c r="EM12" i="12"/>
  <c r="EK11" i="12"/>
  <c r="EK6" i="9"/>
  <c r="EK8" i="9"/>
  <c r="EK6" i="12"/>
  <c r="EL6" i="12"/>
  <c r="EJ1" i="12"/>
  <c r="EJ14" i="12" s="1"/>
  <c r="EI1" i="9"/>
  <c r="EI1" i="11"/>
  <c r="EJ13" i="7"/>
  <c r="EK66" i="7" s="1"/>
  <c r="EJ12" i="7"/>
  <c r="EJ11" i="7"/>
  <c r="EJ10" i="7"/>
  <c r="EK63" i="7" s="1"/>
  <c r="EJ9" i="7"/>
  <c r="EJ8" i="7"/>
  <c r="EJ20" i="12" s="1"/>
  <c r="EJ7" i="7"/>
  <c r="EK60" i="7" s="1"/>
  <c r="EJ2" i="7"/>
  <c r="EJ55" i="7" s="1"/>
  <c r="EJ13" i="10"/>
  <c r="EK64" i="10" s="1"/>
  <c r="EJ12" i="10"/>
  <c r="EK63" i="10" s="1"/>
  <c r="EJ11" i="10"/>
  <c r="EK62" i="10" s="1"/>
  <c r="EJ10" i="10"/>
  <c r="EK61" i="10" s="1"/>
  <c r="EJ9" i="10"/>
  <c r="EK60" i="10" s="1"/>
  <c r="EJ8" i="10"/>
  <c r="EK59" i="10" s="1"/>
  <c r="EJ7" i="10"/>
  <c r="EK58" i="10" s="1"/>
  <c r="EJ2" i="10"/>
  <c r="EJ53" i="10" s="1"/>
  <c r="EJ12" i="4"/>
  <c r="EJ11" i="4"/>
  <c r="EK63" i="4" s="1"/>
  <c r="EJ10" i="4"/>
  <c r="EJ9" i="4"/>
  <c r="EK61" i="4" s="1"/>
  <c r="EJ8" i="4"/>
  <c r="EK60" i="4" s="1"/>
  <c r="EJ7" i="4"/>
  <c r="EJ7" i="12" s="1"/>
  <c r="EJ6" i="4"/>
  <c r="EJ6" i="12" s="1"/>
  <c r="EJ1" i="4"/>
  <c r="EJ53" i="4" s="1"/>
  <c r="EJ3" i="7"/>
  <c r="EK56" i="7" s="1"/>
  <c r="EL1" i="8"/>
  <c r="EJ3" i="10" s="1"/>
  <c r="EK54" i="10" s="1"/>
  <c r="EL1" i="6"/>
  <c r="EJ2" i="4" s="1"/>
  <c r="EK54" i="4" s="1"/>
  <c r="EJ23" i="12" l="1"/>
  <c r="EK64" i="7"/>
  <c r="EJ21" i="12"/>
  <c r="EK62" i="7"/>
  <c r="EI12" i="11"/>
  <c r="EK61" i="7"/>
  <c r="EJ22" i="12"/>
  <c r="EJ24" i="12"/>
  <c r="EK65" i="7"/>
  <c r="EJ25" i="12"/>
  <c r="EI8" i="11"/>
  <c r="EI9" i="11"/>
  <c r="EI10" i="9"/>
  <c r="EK62" i="4"/>
  <c r="EK59" i="4"/>
  <c r="EI12" i="9"/>
  <c r="EK64" i="4"/>
  <c r="EK58" i="4"/>
  <c r="EJ8" i="12"/>
  <c r="EJ15" i="12"/>
  <c r="EI11" i="9"/>
  <c r="EJ19" i="12"/>
  <c r="EI7" i="11"/>
  <c r="EI2" i="11"/>
  <c r="EI10" i="11"/>
  <c r="EI11" i="11"/>
  <c r="EI6" i="11"/>
  <c r="EI2" i="9"/>
  <c r="EJ2" i="12"/>
  <c r="EJ9" i="12"/>
  <c r="EJ10" i="12"/>
  <c r="EJ11" i="12"/>
  <c r="EJ12" i="12"/>
  <c r="EI6" i="9"/>
  <c r="EI7" i="9"/>
  <c r="EI8" i="9"/>
  <c r="EI9" i="9"/>
  <c r="EI1" i="12"/>
  <c r="EI14" i="12" s="1"/>
  <c r="EH1" i="12"/>
  <c r="EH1" i="9"/>
  <c r="EH1" i="11"/>
  <c r="EI13" i="7"/>
  <c r="EJ66" i="7" s="1"/>
  <c r="EI12" i="7"/>
  <c r="EJ65" i="7" s="1"/>
  <c r="EI11" i="7"/>
  <c r="EI23" i="12" s="1"/>
  <c r="EI10" i="7"/>
  <c r="EI9" i="7"/>
  <c r="EJ62" i="7" s="1"/>
  <c r="EI8" i="7"/>
  <c r="EJ61" i="7" s="1"/>
  <c r="EI7" i="7"/>
  <c r="EJ60" i="7" s="1"/>
  <c r="EI2" i="7"/>
  <c r="EI55" i="7" s="1"/>
  <c r="EI13" i="10"/>
  <c r="EJ64" i="10" s="1"/>
  <c r="EI12" i="10"/>
  <c r="EJ63" i="10" s="1"/>
  <c r="EI11" i="10"/>
  <c r="EJ62" i="10" s="1"/>
  <c r="EI10" i="10"/>
  <c r="EJ61" i="10" s="1"/>
  <c r="EI9" i="10"/>
  <c r="EI8" i="10"/>
  <c r="EJ59" i="10" s="1"/>
  <c r="EI7" i="10"/>
  <c r="EJ58" i="10" s="1"/>
  <c r="EI2" i="10"/>
  <c r="EI53" i="10" s="1"/>
  <c r="EI12" i="4"/>
  <c r="EI12" i="12" s="1"/>
  <c r="EI11" i="4"/>
  <c r="EJ63" i="4" s="1"/>
  <c r="EI10" i="4"/>
  <c r="EJ62" i="4" s="1"/>
  <c r="EI9" i="4"/>
  <c r="EJ61" i="4" s="1"/>
  <c r="EI8" i="4"/>
  <c r="EI7" i="4"/>
  <c r="EJ59" i="4" s="1"/>
  <c r="EI6" i="4"/>
  <c r="EI6" i="12" s="1"/>
  <c r="EI1" i="4"/>
  <c r="EI53" i="4" s="1"/>
  <c r="EI3" i="7"/>
  <c r="EJ56" i="7" s="1"/>
  <c r="EK1" i="8"/>
  <c r="EI3" i="10" s="1"/>
  <c r="EJ54" i="10" s="1"/>
  <c r="EK1" i="6"/>
  <c r="EI2" i="4" s="1"/>
  <c r="EJ54" i="4" s="1"/>
  <c r="EI20" i="12" l="1"/>
  <c r="EH8" i="9"/>
  <c r="EH8" i="11"/>
  <c r="EI21" i="12"/>
  <c r="EI24" i="12"/>
  <c r="EI25" i="12"/>
  <c r="EJ60" i="4"/>
  <c r="EJ58" i="4"/>
  <c r="EJ64" i="7"/>
  <c r="EI22" i="12"/>
  <c r="EJ63" i="7"/>
  <c r="EH7" i="11"/>
  <c r="EJ60" i="10"/>
  <c r="EH11" i="11"/>
  <c r="EJ64" i="4"/>
  <c r="EI15" i="12"/>
  <c r="EH6" i="11"/>
  <c r="EH9" i="9"/>
  <c r="EH6" i="9"/>
  <c r="EH10" i="9"/>
  <c r="EI19" i="12"/>
  <c r="EH9" i="11"/>
  <c r="EH2" i="11"/>
  <c r="EH10" i="11"/>
  <c r="EH12" i="11"/>
  <c r="EI2" i="12"/>
  <c r="EH2" i="9"/>
  <c r="EI8" i="12"/>
  <c r="EH11" i="9"/>
  <c r="EI9" i="12"/>
  <c r="EI10" i="12"/>
  <c r="EI11" i="12"/>
  <c r="EI7" i="12"/>
  <c r="EH12" i="9"/>
  <c r="EH7" i="9"/>
  <c r="EH14" i="12"/>
  <c r="EG1" i="9"/>
  <c r="EG1" i="11"/>
  <c r="EH13" i="7"/>
  <c r="EI66" i="7" s="1"/>
  <c r="EH12" i="7"/>
  <c r="EH11" i="7"/>
  <c r="EH23" i="12" s="1"/>
  <c r="EH10" i="7"/>
  <c r="EH22" i="12" s="1"/>
  <c r="EH9" i="7"/>
  <c r="EH8" i="7"/>
  <c r="EH7" i="7"/>
  <c r="EI60" i="7" s="1"/>
  <c r="EH2" i="7"/>
  <c r="EH55" i="7" s="1"/>
  <c r="EH13" i="10"/>
  <c r="EH12" i="10"/>
  <c r="EI63" i="10" s="1"/>
  <c r="EH11" i="10"/>
  <c r="EI62" i="10" s="1"/>
  <c r="EH10" i="10"/>
  <c r="EI61" i="10" s="1"/>
  <c r="EH9" i="10"/>
  <c r="EI60" i="10" s="1"/>
  <c r="EH8" i="10"/>
  <c r="EI59" i="10" s="1"/>
  <c r="EH7" i="10"/>
  <c r="EI58" i="10" s="1"/>
  <c r="EH2" i="10"/>
  <c r="EH53" i="10" s="1"/>
  <c r="EH12" i="4"/>
  <c r="EH12" i="12" s="1"/>
  <c r="EH11" i="4"/>
  <c r="EH11" i="12" s="1"/>
  <c r="EH10" i="4"/>
  <c r="EH10" i="12" s="1"/>
  <c r="EH9" i="4"/>
  <c r="EH9" i="12" s="1"/>
  <c r="EH8" i="4"/>
  <c r="EH8" i="12" s="1"/>
  <c r="EH7" i="4"/>
  <c r="EH7" i="12" s="1"/>
  <c r="EH6" i="4"/>
  <c r="EH6" i="12" s="1"/>
  <c r="EH1" i="4"/>
  <c r="EH53" i="4" s="1"/>
  <c r="EH3" i="7"/>
  <c r="EI56" i="7" s="1"/>
  <c r="EJ1" i="8"/>
  <c r="EH3" i="10" s="1"/>
  <c r="EI54" i="10" s="1"/>
  <c r="EJ1" i="6"/>
  <c r="EH2" i="4" s="1"/>
  <c r="EH2" i="12" s="1"/>
  <c r="EI60" i="4" l="1"/>
  <c r="EI62" i="4"/>
  <c r="EI63" i="7"/>
  <c r="EG10" i="11"/>
  <c r="EI64" i="4"/>
  <c r="EH25" i="12"/>
  <c r="EI64" i="7"/>
  <c r="EG12" i="11"/>
  <c r="EH20" i="12"/>
  <c r="EI61" i="7"/>
  <c r="EH21" i="12"/>
  <c r="EI62" i="7"/>
  <c r="EH24" i="12"/>
  <c r="EI65" i="7"/>
  <c r="EI64" i="10"/>
  <c r="EI61" i="4"/>
  <c r="EI59" i="4"/>
  <c r="EG8" i="9"/>
  <c r="EI63" i="4"/>
  <c r="EG12" i="9"/>
  <c r="EI58" i="4"/>
  <c r="EI54" i="4"/>
  <c r="EH15" i="12"/>
  <c r="EG9" i="9"/>
  <c r="EG10" i="9"/>
  <c r="EG7" i="9"/>
  <c r="EG11" i="9"/>
  <c r="EH19" i="12"/>
  <c r="EG6" i="9"/>
  <c r="EG2" i="11"/>
  <c r="EG7" i="11"/>
  <c r="EG6" i="11"/>
  <c r="EG8" i="11"/>
  <c r="EG9" i="11"/>
  <c r="EG11" i="11"/>
  <c r="EG2" i="9"/>
  <c r="EG1" i="12"/>
  <c r="EG14" i="12" s="1"/>
  <c r="EF1" i="12"/>
  <c r="EF14" i="12" s="1"/>
  <c r="EE1" i="12"/>
  <c r="EE14" i="12" s="1"/>
  <c r="EF1" i="9"/>
  <c r="EE1" i="9"/>
  <c r="ED1" i="9"/>
  <c r="EF1" i="11"/>
  <c r="EE1" i="11"/>
  <c r="ED1" i="11"/>
  <c r="EG13" i="7"/>
  <c r="EG25" i="12" s="1"/>
  <c r="EG12" i="7"/>
  <c r="EH65" i="7" s="1"/>
  <c r="EG11" i="7"/>
  <c r="EH64" i="7" s="1"/>
  <c r="EG10" i="7"/>
  <c r="EG22" i="12" s="1"/>
  <c r="EG9" i="7"/>
  <c r="EH62" i="7" s="1"/>
  <c r="EG8" i="7"/>
  <c r="EG20" i="12" s="1"/>
  <c r="EG7" i="7"/>
  <c r="EH60" i="7" s="1"/>
  <c r="EG2" i="7"/>
  <c r="EG55" i="7" s="1"/>
  <c r="EF13" i="7"/>
  <c r="EF12" i="7"/>
  <c r="EF11" i="7"/>
  <c r="EF10" i="7"/>
  <c r="EF9" i="7"/>
  <c r="EF8" i="7"/>
  <c r="EF20" i="12" s="1"/>
  <c r="EF7" i="7"/>
  <c r="EF60" i="7" s="1"/>
  <c r="EF2" i="7"/>
  <c r="EF55" i="7" s="1"/>
  <c r="EE13" i="7"/>
  <c r="EE12" i="7"/>
  <c r="EE24" i="12" s="1"/>
  <c r="EE11" i="7"/>
  <c r="EE23" i="12" s="1"/>
  <c r="EE10" i="7"/>
  <c r="EE22" i="12" s="1"/>
  <c r="EE9" i="7"/>
  <c r="EE21" i="12" s="1"/>
  <c r="EE8" i="7"/>
  <c r="EE20" i="12" s="1"/>
  <c r="EE7" i="7"/>
  <c r="EE19" i="12" s="1"/>
  <c r="EE2" i="7"/>
  <c r="EE55" i="7" s="1"/>
  <c r="EG13" i="10"/>
  <c r="EG12" i="10"/>
  <c r="EG11" i="10"/>
  <c r="EG10" i="10"/>
  <c r="EH61" i="10" s="1"/>
  <c r="EG9" i="10"/>
  <c r="EH60" i="10" s="1"/>
  <c r="EG8" i="10"/>
  <c r="EH59" i="10" s="1"/>
  <c r="EG7" i="10"/>
  <c r="EG2" i="10"/>
  <c r="EG53" i="10" s="1"/>
  <c r="EF13" i="10"/>
  <c r="EF12" i="10"/>
  <c r="EF11" i="10"/>
  <c r="EF62" i="10" s="1"/>
  <c r="EF10" i="10"/>
  <c r="EF9" i="10"/>
  <c r="EF8" i="10"/>
  <c r="EF7" i="10"/>
  <c r="EF2" i="10"/>
  <c r="EF53" i="10" s="1"/>
  <c r="EE13" i="10"/>
  <c r="EE12" i="10"/>
  <c r="EE11" i="10"/>
  <c r="EE10" i="10"/>
  <c r="EE9" i="10"/>
  <c r="EE8" i="10"/>
  <c r="EE7" i="10"/>
  <c r="EE2" i="10"/>
  <c r="EE53" i="10" s="1"/>
  <c r="EG12" i="4"/>
  <c r="EG11" i="4"/>
  <c r="EG10" i="4"/>
  <c r="EH62" i="4" s="1"/>
  <c r="EG9" i="4"/>
  <c r="EG8" i="4"/>
  <c r="EG7" i="4"/>
  <c r="EG6" i="4"/>
  <c r="EG1" i="4"/>
  <c r="EG53" i="4" s="1"/>
  <c r="EF12" i="4"/>
  <c r="EF12" i="12" s="1"/>
  <c r="EF11" i="4"/>
  <c r="EF11" i="12" s="1"/>
  <c r="EF10" i="4"/>
  <c r="EF10" i="12" s="1"/>
  <c r="EF9" i="4"/>
  <c r="EF9" i="12" s="1"/>
  <c r="EF8" i="4"/>
  <c r="EF8" i="12" s="1"/>
  <c r="EF7" i="4"/>
  <c r="EF7" i="12" s="1"/>
  <c r="EF6" i="4"/>
  <c r="EF1" i="4"/>
  <c r="EF53" i="4" s="1"/>
  <c r="EE12" i="4"/>
  <c r="EE11" i="4"/>
  <c r="EE10" i="4"/>
  <c r="EE9" i="4"/>
  <c r="EE9" i="12" s="1"/>
  <c r="EE8" i="4"/>
  <c r="EE8" i="12" s="1"/>
  <c r="EE7" i="4"/>
  <c r="ED7" i="9" s="1"/>
  <c r="EE6" i="4"/>
  <c r="EE6" i="12" s="1"/>
  <c r="EE1" i="4"/>
  <c r="EE53" i="4" s="1"/>
  <c r="EG3" i="7"/>
  <c r="EH56" i="7" s="1"/>
  <c r="EF3" i="7"/>
  <c r="EE3" i="7"/>
  <c r="EI1" i="8"/>
  <c r="EG3" i="10" s="1"/>
  <c r="EH54" i="10" s="1"/>
  <c r="EH1" i="8"/>
  <c r="EF3" i="10" s="1"/>
  <c r="EG1" i="8"/>
  <c r="EE3" i="10" s="1"/>
  <c r="EI1" i="6"/>
  <c r="EG2" i="4" s="1"/>
  <c r="EH54" i="4" s="1"/>
  <c r="EH1" i="6"/>
  <c r="EF2" i="4" s="1"/>
  <c r="EG1" i="6"/>
  <c r="EE2" i="4" s="1"/>
  <c r="EF11" i="9" l="1"/>
  <c r="ED10" i="9"/>
  <c r="EF12" i="9"/>
  <c r="EF60" i="10"/>
  <c r="EG61" i="4"/>
  <c r="ED12" i="9"/>
  <c r="EF64" i="7"/>
  <c r="ED10" i="11"/>
  <c r="EF10" i="11"/>
  <c r="EF58" i="4"/>
  <c r="EH61" i="7"/>
  <c r="EF62" i="7"/>
  <c r="EF63" i="7"/>
  <c r="EF59" i="10"/>
  <c r="EG59" i="4"/>
  <c r="EG60" i="4"/>
  <c r="ED7" i="11"/>
  <c r="EE11" i="11"/>
  <c r="EE12" i="11"/>
  <c r="EF21" i="12"/>
  <c r="EF22" i="12"/>
  <c r="EG63" i="10"/>
  <c r="EG58" i="4"/>
  <c r="EG64" i="7"/>
  <c r="EH63" i="7"/>
  <c r="EF23" i="12"/>
  <c r="EF65" i="7"/>
  <c r="EF12" i="11"/>
  <c r="EG61" i="7"/>
  <c r="EH66" i="7"/>
  <c r="EF66" i="7"/>
  <c r="EF11" i="11"/>
  <c r="ED12" i="11"/>
  <c r="EG58" i="10"/>
  <c r="EH64" i="10"/>
  <c r="EG59" i="10"/>
  <c r="EH63" i="10"/>
  <c r="EG60" i="10"/>
  <c r="EH62" i="10"/>
  <c r="EG61" i="10"/>
  <c r="EH58" i="10"/>
  <c r="EE7" i="12"/>
  <c r="EH64" i="4"/>
  <c r="EG7" i="12"/>
  <c r="EH61" i="4"/>
  <c r="EH59" i="4"/>
  <c r="EH58" i="4"/>
  <c r="EG8" i="12"/>
  <c r="EE8" i="9"/>
  <c r="EH60" i="4"/>
  <c r="EF59" i="4"/>
  <c r="EH63" i="4"/>
  <c r="EF63" i="4"/>
  <c r="EE10" i="9"/>
  <c r="EF64" i="4"/>
  <c r="EE15" i="12"/>
  <c r="EF56" i="7"/>
  <c r="EF15" i="12"/>
  <c r="EG56" i="7"/>
  <c r="EG15" i="12"/>
  <c r="EG62" i="7"/>
  <c r="EF24" i="12"/>
  <c r="EG63" i="7"/>
  <c r="EF25" i="12"/>
  <c r="ED6" i="9"/>
  <c r="ED11" i="11"/>
  <c r="EE6" i="11"/>
  <c r="EG65" i="7"/>
  <c r="EE9" i="9"/>
  <c r="EE25" i="12"/>
  <c r="EG60" i="7"/>
  <c r="EE11" i="9"/>
  <c r="EF10" i="9"/>
  <c r="EF61" i="7"/>
  <c r="EG66" i="7"/>
  <c r="EE12" i="9"/>
  <c r="EG19" i="12"/>
  <c r="ED6" i="11"/>
  <c r="EF9" i="9"/>
  <c r="EG21" i="12"/>
  <c r="ED8" i="11"/>
  <c r="EG23" i="12"/>
  <c r="ED9" i="11"/>
  <c r="EF19" i="12"/>
  <c r="EG24" i="12"/>
  <c r="EF54" i="10"/>
  <c r="EE2" i="11"/>
  <c r="ED2" i="11"/>
  <c r="EG54" i="10"/>
  <c r="EF2" i="11"/>
  <c r="EF7" i="11"/>
  <c r="EF61" i="10"/>
  <c r="EG64" i="10"/>
  <c r="EF6" i="11"/>
  <c r="EE7" i="11"/>
  <c r="EE8" i="11"/>
  <c r="EF63" i="10"/>
  <c r="EE9" i="11"/>
  <c r="EF64" i="10"/>
  <c r="EE10" i="11"/>
  <c r="EG62" i="10"/>
  <c r="EF8" i="11"/>
  <c r="EF58" i="10"/>
  <c r="EF9" i="11"/>
  <c r="EE2" i="12"/>
  <c r="ED2" i="9"/>
  <c r="EF54" i="4"/>
  <c r="EF2" i="12"/>
  <c r="EE2" i="9"/>
  <c r="EG54" i="4"/>
  <c r="EG2" i="12"/>
  <c r="EF2" i="9"/>
  <c r="EE12" i="12"/>
  <c r="EG9" i="12"/>
  <c r="ED8" i="9"/>
  <c r="EF6" i="9"/>
  <c r="EG10" i="12"/>
  <c r="EE11" i="12"/>
  <c r="ED9" i="9"/>
  <c r="EF7" i="9"/>
  <c r="EG11" i="12"/>
  <c r="EG6" i="12"/>
  <c r="EF8" i="9"/>
  <c r="EG12" i="12"/>
  <c r="EF60" i="4"/>
  <c r="EG62" i="4"/>
  <c r="EF61" i="4"/>
  <c r="EG63" i="4"/>
  <c r="ED11" i="9"/>
  <c r="EF62" i="4"/>
  <c r="EG64" i="4"/>
  <c r="EE6" i="9"/>
  <c r="EE10" i="12"/>
  <c r="EE7" i="9"/>
  <c r="EF6" i="12"/>
  <c r="ED1" i="12"/>
  <c r="ED14" i="12" s="1"/>
  <c r="EC1" i="9"/>
  <c r="EC1" i="11"/>
  <c r="ED13" i="7"/>
  <c r="EE66" i="7" s="1"/>
  <c r="ED12" i="7"/>
  <c r="EE65" i="7" s="1"/>
  <c r="ED11" i="7"/>
  <c r="ED23" i="12" s="1"/>
  <c r="ED10" i="7"/>
  <c r="EE63" i="7" s="1"/>
  <c r="ED9" i="7"/>
  <c r="EE62" i="7" s="1"/>
  <c r="ED8" i="7"/>
  <c r="ED20" i="12" s="1"/>
  <c r="ED7" i="7"/>
  <c r="ED19" i="12" s="1"/>
  <c r="ED2" i="7"/>
  <c r="ED55" i="7" s="1"/>
  <c r="ED13" i="10"/>
  <c r="EE64" i="10" s="1"/>
  <c r="ED12" i="10"/>
  <c r="EE63" i="10" s="1"/>
  <c r="ED11" i="10"/>
  <c r="EE62" i="10" s="1"/>
  <c r="ED10" i="10"/>
  <c r="EE61" i="10" s="1"/>
  <c r="ED9" i="10"/>
  <c r="ED8" i="10"/>
  <c r="EE59" i="10" s="1"/>
  <c r="ED7" i="10"/>
  <c r="EE58" i="10" s="1"/>
  <c r="ED2" i="10"/>
  <c r="ED53" i="10" s="1"/>
  <c r="ED12" i="4"/>
  <c r="ED12" i="12" s="1"/>
  <c r="ED11" i="4"/>
  <c r="ED10" i="4"/>
  <c r="EE62" i="4" s="1"/>
  <c r="ED9" i="4"/>
  <c r="ED9" i="12" s="1"/>
  <c r="ED8" i="4"/>
  <c r="ED8" i="12" s="1"/>
  <c r="ED7" i="4"/>
  <c r="EE59" i="4" s="1"/>
  <c r="ED6" i="4"/>
  <c r="EE58" i="4" s="1"/>
  <c r="ED1" i="4"/>
  <c r="ED53" i="4" s="1"/>
  <c r="ED3" i="7"/>
  <c r="EE56" i="7" s="1"/>
  <c r="EF1" i="8"/>
  <c r="ED3" i="10" s="1"/>
  <c r="EE54" i="10" s="1"/>
  <c r="EF1" i="6"/>
  <c r="ED2" i="4" s="1"/>
  <c r="EE54" i="4" s="1"/>
  <c r="EC11" i="9" l="1"/>
  <c r="ED24" i="12"/>
  <c r="EC8" i="9"/>
  <c r="ED21" i="12"/>
  <c r="ED7" i="12"/>
  <c r="EE64" i="7"/>
  <c r="ED25" i="12"/>
  <c r="EC7" i="9"/>
  <c r="EC6" i="9"/>
  <c r="EE61" i="7"/>
  <c r="EC7" i="11"/>
  <c r="EC8" i="11"/>
  <c r="EE60" i="7"/>
  <c r="EC10" i="11"/>
  <c r="EC11" i="11"/>
  <c r="EC12" i="11"/>
  <c r="EE60" i="10"/>
  <c r="EE64" i="4"/>
  <c r="EE61" i="4"/>
  <c r="EE60" i="4"/>
  <c r="EC12" i="9"/>
  <c r="EE63" i="4"/>
  <c r="ED15" i="12"/>
  <c r="EC9" i="11"/>
  <c r="ED22" i="12"/>
  <c r="EC2" i="11"/>
  <c r="EC6" i="11"/>
  <c r="ED2" i="12"/>
  <c r="EC2" i="9"/>
  <c r="ED6" i="12"/>
  <c r="ED10" i="12"/>
  <c r="ED11" i="12"/>
  <c r="EC9" i="9"/>
  <c r="EC10" i="9"/>
  <c r="EC1" i="12"/>
  <c r="EC14" i="12" s="1"/>
  <c r="EB1" i="12"/>
  <c r="EB14" i="12" s="1"/>
  <c r="EB1" i="9"/>
  <c r="EA1" i="9"/>
  <c r="EB1" i="11"/>
  <c r="EA1" i="11"/>
  <c r="EC13" i="7"/>
  <c r="EC25" i="12" s="1"/>
  <c r="EC12" i="7"/>
  <c r="EC24" i="12" s="1"/>
  <c r="EC11" i="7"/>
  <c r="EC23" i="12" s="1"/>
  <c r="EC10" i="7"/>
  <c r="EC9" i="7"/>
  <c r="ED62" i="7" s="1"/>
  <c r="EC8" i="7"/>
  <c r="EC7" i="7"/>
  <c r="EC2" i="7"/>
  <c r="EC55" i="7" s="1"/>
  <c r="EB13" i="7"/>
  <c r="EB25" i="12" s="1"/>
  <c r="EB12" i="7"/>
  <c r="EB24" i="12" s="1"/>
  <c r="EB11" i="7"/>
  <c r="EB23" i="12" s="1"/>
  <c r="EB10" i="7"/>
  <c r="EB9" i="7"/>
  <c r="EB8" i="7"/>
  <c r="EB7" i="7"/>
  <c r="EB2" i="7"/>
  <c r="EB55" i="7" s="1"/>
  <c r="EC13" i="10"/>
  <c r="EC12" i="10"/>
  <c r="EC11" i="10"/>
  <c r="ED62" i="10" s="1"/>
  <c r="EC10" i="10"/>
  <c r="ED61" i="10" s="1"/>
  <c r="EC9" i="10"/>
  <c r="ED60" i="10" s="1"/>
  <c r="EC8" i="10"/>
  <c r="ED59" i="10" s="1"/>
  <c r="EC7" i="10"/>
  <c r="ED58" i="10" s="1"/>
  <c r="EC2" i="10"/>
  <c r="EC53" i="10" s="1"/>
  <c r="EB13" i="10"/>
  <c r="EB12" i="10"/>
  <c r="EB11" i="10"/>
  <c r="EB10" i="10"/>
  <c r="EB9" i="10"/>
  <c r="EB8" i="10"/>
  <c r="EB7" i="10"/>
  <c r="EB2" i="10"/>
  <c r="EB53" i="10" s="1"/>
  <c r="EC12" i="4"/>
  <c r="EC11" i="4"/>
  <c r="EC10" i="4"/>
  <c r="EC10" i="12" s="1"/>
  <c r="EC9" i="4"/>
  <c r="EC8" i="4"/>
  <c r="ED60" i="4" s="1"/>
  <c r="EC7" i="4"/>
  <c r="ED59" i="4" s="1"/>
  <c r="EC6" i="4"/>
  <c r="EC6" i="12" s="1"/>
  <c r="EC1" i="4"/>
  <c r="EC53" i="4" s="1"/>
  <c r="EB12" i="4"/>
  <c r="EB11" i="4"/>
  <c r="EB10" i="4"/>
  <c r="EB10" i="12" s="1"/>
  <c r="EB9" i="4"/>
  <c r="EB9" i="12" s="1"/>
  <c r="EB8" i="4"/>
  <c r="EB8" i="12" s="1"/>
  <c r="EB7" i="4"/>
  <c r="EB7" i="12" s="1"/>
  <c r="EB6" i="4"/>
  <c r="EB6" i="12" s="1"/>
  <c r="EB1" i="4"/>
  <c r="EB53" i="4" s="1"/>
  <c r="EC3" i="7"/>
  <c r="ED56" i="7" s="1"/>
  <c r="EB3" i="7"/>
  <c r="EE1" i="8"/>
  <c r="EC3" i="10" s="1"/>
  <c r="ED54" i="10" s="1"/>
  <c r="ED1" i="8"/>
  <c r="EB3" i="10" s="1"/>
  <c r="EE1" i="6"/>
  <c r="EC2" i="4" s="1"/>
  <c r="ED54" i="4" s="1"/>
  <c r="ED1" i="6"/>
  <c r="EB2" i="4" s="1"/>
  <c r="EA11" i="9" l="1"/>
  <c r="EB12" i="9"/>
  <c r="EB9" i="9"/>
  <c r="EA7" i="11"/>
  <c r="EA12" i="11"/>
  <c r="EB8" i="9"/>
  <c r="EA9" i="11"/>
  <c r="EA10" i="11"/>
  <c r="EB12" i="11"/>
  <c r="EC63" i="7"/>
  <c r="EA8" i="11"/>
  <c r="ED65" i="7"/>
  <c r="EC63" i="4"/>
  <c r="ED66" i="7"/>
  <c r="EA6" i="9"/>
  <c r="EA7" i="9"/>
  <c r="EA8" i="9"/>
  <c r="EC11" i="12"/>
  <c r="EC60" i="7"/>
  <c r="EC61" i="7"/>
  <c r="EC62" i="7"/>
  <c r="ED64" i="7"/>
  <c r="ED63" i="7"/>
  <c r="ED61" i="7"/>
  <c r="ED60" i="7"/>
  <c r="EB11" i="11"/>
  <c r="ED63" i="10"/>
  <c r="ED64" i="10"/>
  <c r="ED58" i="4"/>
  <c r="ED63" i="4"/>
  <c r="ED64" i="4"/>
  <c r="EB11" i="12"/>
  <c r="ED61" i="4"/>
  <c r="EC62" i="4"/>
  <c r="EC59" i="4"/>
  <c r="ED62" i="4"/>
  <c r="EC8" i="12"/>
  <c r="EB15" i="12"/>
  <c r="EC56" i="7"/>
  <c r="EC15" i="12"/>
  <c r="EB10" i="9"/>
  <c r="EB11" i="9"/>
  <c r="EC19" i="12"/>
  <c r="EC64" i="7"/>
  <c r="EC20" i="12"/>
  <c r="EA12" i="9"/>
  <c r="EC65" i="7"/>
  <c r="EC21" i="12"/>
  <c r="EA11" i="11"/>
  <c r="EC66" i="7"/>
  <c r="EB19" i="12"/>
  <c r="EC22" i="12"/>
  <c r="EB20" i="12"/>
  <c r="EB21" i="12"/>
  <c r="EB22" i="12"/>
  <c r="EC58" i="10"/>
  <c r="EC59" i="10"/>
  <c r="EC60" i="10"/>
  <c r="EB6" i="11"/>
  <c r="EC61" i="10"/>
  <c r="EB8" i="11"/>
  <c r="EC62" i="10"/>
  <c r="EB9" i="11"/>
  <c r="EC64" i="10"/>
  <c r="EA2" i="11"/>
  <c r="EC54" i="10"/>
  <c r="EB2" i="11"/>
  <c r="EC63" i="10"/>
  <c r="EB7" i="11"/>
  <c r="EB10" i="11"/>
  <c r="EA6" i="11"/>
  <c r="EB2" i="12"/>
  <c r="EA2" i="9"/>
  <c r="EC54" i="4"/>
  <c r="EB2" i="9"/>
  <c r="EC2" i="12"/>
  <c r="EA9" i="9"/>
  <c r="EC58" i="4"/>
  <c r="EA10" i="9"/>
  <c r="EC7" i="12"/>
  <c r="EC9" i="12"/>
  <c r="EB12" i="12"/>
  <c r="EB6" i="9"/>
  <c r="EC12" i="12"/>
  <c r="EC60" i="4"/>
  <c r="EB7" i="9"/>
  <c r="EC61" i="4"/>
  <c r="EC64" i="4"/>
  <c r="EA1" i="12"/>
  <c r="EA14" i="12" s="1"/>
  <c r="DZ1" i="12"/>
  <c r="DZ14" i="12" s="1"/>
  <c r="DZ1" i="9"/>
  <c r="DY1" i="9"/>
  <c r="DZ1" i="11"/>
  <c r="DY1" i="11"/>
  <c r="EA13" i="7"/>
  <c r="EA12" i="7"/>
  <c r="EA11" i="7"/>
  <c r="EA23" i="12" s="1"/>
  <c r="EA10" i="7"/>
  <c r="EA22" i="12" s="1"/>
  <c r="EA9" i="7"/>
  <c r="EA21" i="12" s="1"/>
  <c r="EA8" i="7"/>
  <c r="EA20" i="12" s="1"/>
  <c r="EA7" i="7"/>
  <c r="EB60" i="7" s="1"/>
  <c r="EA2" i="7"/>
  <c r="EA55" i="7" s="1"/>
  <c r="DZ13" i="7"/>
  <c r="DZ12" i="7"/>
  <c r="DZ11" i="7"/>
  <c r="DZ23" i="12" s="1"/>
  <c r="DZ10" i="7"/>
  <c r="DZ22" i="12" s="1"/>
  <c r="DZ9" i="7"/>
  <c r="DZ21" i="12" s="1"/>
  <c r="DZ8" i="7"/>
  <c r="DZ20" i="12" s="1"/>
  <c r="DZ7" i="7"/>
  <c r="DZ19" i="12" s="1"/>
  <c r="DZ2" i="7"/>
  <c r="DZ55" i="7" s="1"/>
  <c r="EA13" i="10"/>
  <c r="EB64" i="10" s="1"/>
  <c r="EA12" i="10"/>
  <c r="EB63" i="10" s="1"/>
  <c r="EA11" i="10"/>
  <c r="EA10" i="10"/>
  <c r="EA9" i="10"/>
  <c r="EB60" i="10" s="1"/>
  <c r="EA8" i="10"/>
  <c r="EB59" i="10" s="1"/>
  <c r="EA7" i="10"/>
  <c r="EB58" i="10" s="1"/>
  <c r="EA2" i="10"/>
  <c r="EA53" i="10" s="1"/>
  <c r="DZ13" i="10"/>
  <c r="DZ12" i="10"/>
  <c r="DZ11" i="10"/>
  <c r="DZ10" i="10"/>
  <c r="DZ9" i="10"/>
  <c r="DZ8" i="10"/>
  <c r="DZ7" i="10"/>
  <c r="DZ2" i="10"/>
  <c r="DZ53" i="10" s="1"/>
  <c r="EA12" i="4"/>
  <c r="EB64" i="4" s="1"/>
  <c r="EA11" i="4"/>
  <c r="EB63" i="4" s="1"/>
  <c r="EA10" i="4"/>
  <c r="EB62" i="4" s="1"/>
  <c r="EA9" i="4"/>
  <c r="EB61" i="4" s="1"/>
  <c r="EA8" i="4"/>
  <c r="EB60" i="4" s="1"/>
  <c r="EA7" i="4"/>
  <c r="EB59" i="4" s="1"/>
  <c r="EA6" i="4"/>
  <c r="EA1" i="4"/>
  <c r="EA53" i="4" s="1"/>
  <c r="DZ12" i="4"/>
  <c r="DZ11" i="4"/>
  <c r="DZ10" i="4"/>
  <c r="DZ9" i="4"/>
  <c r="DZ8" i="4"/>
  <c r="DZ8" i="12" s="1"/>
  <c r="DZ7" i="4"/>
  <c r="DZ6" i="4"/>
  <c r="DZ1" i="4"/>
  <c r="DZ53" i="4" s="1"/>
  <c r="EC1" i="8"/>
  <c r="EA3" i="10" s="1"/>
  <c r="EB54" i="10" s="1"/>
  <c r="EB1" i="8"/>
  <c r="DZ3" i="10" s="1"/>
  <c r="EA3" i="7"/>
  <c r="EB56" i="7" s="1"/>
  <c r="DZ3" i="7"/>
  <c r="EC1" i="6"/>
  <c r="EA2" i="4" s="1"/>
  <c r="EB54" i="4" s="1"/>
  <c r="EB1" i="6"/>
  <c r="DZ2" i="4" s="1"/>
  <c r="DY12" i="9" l="1"/>
  <c r="EA58" i="4"/>
  <c r="EB63" i="7"/>
  <c r="DY7" i="9"/>
  <c r="EA65" i="7"/>
  <c r="EB62" i="7"/>
  <c r="EA66" i="7"/>
  <c r="EB66" i="7"/>
  <c r="EB61" i="7"/>
  <c r="EA63" i="7"/>
  <c r="DY8" i="11"/>
  <c r="EB64" i="7"/>
  <c r="EB65" i="7"/>
  <c r="DY12" i="11"/>
  <c r="EA61" i="10"/>
  <c r="EA62" i="10"/>
  <c r="EB62" i="10"/>
  <c r="EB61" i="10"/>
  <c r="DY11" i="11"/>
  <c r="EA59" i="10"/>
  <c r="EA58" i="10"/>
  <c r="EA60" i="10"/>
  <c r="EB58" i="4"/>
  <c r="EA63" i="4"/>
  <c r="EA64" i="4"/>
  <c r="DZ15" i="12"/>
  <c r="EA56" i="7"/>
  <c r="EA15" i="12"/>
  <c r="EA25" i="12"/>
  <c r="EA61" i="7"/>
  <c r="EA62" i="7"/>
  <c r="EA24" i="12"/>
  <c r="EA64" i="7"/>
  <c r="DZ24" i="12"/>
  <c r="DZ25" i="12"/>
  <c r="DZ7" i="9"/>
  <c r="DZ12" i="11"/>
  <c r="DY6" i="9"/>
  <c r="EA60" i="7"/>
  <c r="EA19" i="12"/>
  <c r="DY10" i="9"/>
  <c r="DY2" i="11"/>
  <c r="EA54" i="10"/>
  <c r="DZ2" i="11"/>
  <c r="DZ6" i="11"/>
  <c r="DZ7" i="11"/>
  <c r="DZ9" i="11"/>
  <c r="EA63" i="10"/>
  <c r="DZ10" i="11"/>
  <c r="DZ11" i="11"/>
  <c r="DZ8" i="11"/>
  <c r="EA64" i="10"/>
  <c r="DY6" i="11"/>
  <c r="DY7" i="11"/>
  <c r="DY9" i="11"/>
  <c r="DY10" i="11"/>
  <c r="EA7" i="12"/>
  <c r="DZ11" i="9"/>
  <c r="EA62" i="4"/>
  <c r="DZ2" i="12"/>
  <c r="DY2" i="9"/>
  <c r="DZ2" i="9"/>
  <c r="EA54" i="4"/>
  <c r="EA2" i="12"/>
  <c r="EA60" i="4"/>
  <c r="DY8" i="9"/>
  <c r="DZ6" i="12"/>
  <c r="EA61" i="4"/>
  <c r="DY9" i="9"/>
  <c r="DZ7" i="12"/>
  <c r="EA6" i="12"/>
  <c r="DY11" i="9"/>
  <c r="DZ9" i="12"/>
  <c r="EA8" i="12"/>
  <c r="DZ11" i="12"/>
  <c r="EA10" i="12"/>
  <c r="DZ10" i="12"/>
  <c r="EA9" i="12"/>
  <c r="DZ12" i="12"/>
  <c r="EA11" i="12"/>
  <c r="DZ6" i="9"/>
  <c r="EA12" i="12"/>
  <c r="DZ8" i="9"/>
  <c r="DZ9" i="9"/>
  <c r="DZ10" i="9"/>
  <c r="DZ12" i="9"/>
  <c r="EA59" i="4"/>
  <c r="DY1" i="12"/>
  <c r="DY14" i="12" s="1"/>
  <c r="DX1" i="9"/>
  <c r="DX1" i="11"/>
  <c r="DY13" i="7"/>
  <c r="DY25" i="12" s="1"/>
  <c r="DY12" i="7"/>
  <c r="DY24" i="12" s="1"/>
  <c r="DY11" i="7"/>
  <c r="DZ64" i="7" s="1"/>
  <c r="DY10" i="7"/>
  <c r="DZ63" i="7" s="1"/>
  <c r="DY9" i="7"/>
  <c r="DZ62" i="7" s="1"/>
  <c r="DY8" i="7"/>
  <c r="DZ61" i="7" s="1"/>
  <c r="DY7" i="7"/>
  <c r="DZ60" i="7" s="1"/>
  <c r="DY2" i="7"/>
  <c r="DY55" i="7" s="1"/>
  <c r="DY3" i="7"/>
  <c r="DZ56" i="7" s="1"/>
  <c r="EA1" i="8"/>
  <c r="DY3" i="10" s="1"/>
  <c r="DZ54" i="10" s="1"/>
  <c r="DY13" i="10"/>
  <c r="DY12" i="10"/>
  <c r="DZ63" i="10" s="1"/>
  <c r="DY11" i="10"/>
  <c r="DZ62" i="10" s="1"/>
  <c r="DY10" i="10"/>
  <c r="DZ61" i="10" s="1"/>
  <c r="DY9" i="10"/>
  <c r="DY8" i="10"/>
  <c r="DZ59" i="10" s="1"/>
  <c r="DY7" i="10"/>
  <c r="DZ58" i="10" s="1"/>
  <c r="DY2" i="10"/>
  <c r="DY53" i="10" s="1"/>
  <c r="DY12" i="4"/>
  <c r="DY12" i="12" s="1"/>
  <c r="DY11" i="4"/>
  <c r="DZ63" i="4" s="1"/>
  <c r="DY10" i="4"/>
  <c r="DZ62" i="4" s="1"/>
  <c r="DY9" i="4"/>
  <c r="DY8" i="4"/>
  <c r="DY7" i="4"/>
  <c r="DY6" i="4"/>
  <c r="DZ58" i="4" s="1"/>
  <c r="DY1" i="4"/>
  <c r="DY53" i="4" s="1"/>
  <c r="EA1" i="6"/>
  <c r="DY2" i="4" s="1"/>
  <c r="DZ54" i="4" s="1"/>
  <c r="DX7" i="9" l="1"/>
  <c r="DZ66" i="7"/>
  <c r="DY20" i="12"/>
  <c r="DZ65" i="7"/>
  <c r="DX8" i="11"/>
  <c r="DX8" i="9"/>
  <c r="DX9" i="9"/>
  <c r="DX7" i="11"/>
  <c r="DX6" i="11"/>
  <c r="DX12" i="11"/>
  <c r="DZ64" i="10"/>
  <c r="DZ60" i="10"/>
  <c r="DX9" i="11"/>
  <c r="DX10" i="11"/>
  <c r="DZ59" i="4"/>
  <c r="DY7" i="12"/>
  <c r="DY8" i="12"/>
  <c r="DZ64" i="4"/>
  <c r="DZ60" i="4"/>
  <c r="DZ61" i="4"/>
  <c r="DY15" i="12"/>
  <c r="DX6" i="9"/>
  <c r="DX12" i="9"/>
  <c r="DY19" i="12"/>
  <c r="DY21" i="12"/>
  <c r="DY22" i="12"/>
  <c r="DY23" i="12"/>
  <c r="DX11" i="11"/>
  <c r="DX2" i="11"/>
  <c r="DX2" i="9"/>
  <c r="DY2" i="12"/>
  <c r="DY9" i="12"/>
  <c r="DY11" i="12"/>
  <c r="DX10" i="9"/>
  <c r="DY6" i="12"/>
  <c r="DY10" i="12"/>
  <c r="DX11" i="9"/>
  <c r="DX1" i="12"/>
  <c r="DX14" i="12" s="1"/>
  <c r="DW1" i="12"/>
  <c r="DW14" i="12" s="1"/>
  <c r="DW1" i="9"/>
  <c r="DV1" i="9"/>
  <c r="DW1" i="11"/>
  <c r="DV1" i="11"/>
  <c r="DX13" i="7"/>
  <c r="DY66" i="7" s="1"/>
  <c r="DX12" i="7"/>
  <c r="DX11" i="7"/>
  <c r="DY64" i="7" s="1"/>
  <c r="DX10" i="7"/>
  <c r="DY63" i="7" s="1"/>
  <c r="DX9" i="7"/>
  <c r="DX8" i="7"/>
  <c r="DY61" i="7" s="1"/>
  <c r="DX7" i="7"/>
  <c r="DY60" i="7" s="1"/>
  <c r="DX2" i="7"/>
  <c r="DX55" i="7" s="1"/>
  <c r="DW13" i="7"/>
  <c r="DW25" i="12" s="1"/>
  <c r="DW12" i="7"/>
  <c r="DW24" i="12" s="1"/>
  <c r="DW11" i="7"/>
  <c r="DW23" i="12" s="1"/>
  <c r="DW10" i="7"/>
  <c r="DW9" i="7"/>
  <c r="DW21" i="12" s="1"/>
  <c r="DW8" i="7"/>
  <c r="DW20" i="12" s="1"/>
  <c r="DW7" i="7"/>
  <c r="DW2" i="7"/>
  <c r="DW55" i="7" s="1"/>
  <c r="DX13" i="10"/>
  <c r="DX12" i="10"/>
  <c r="DX11" i="10"/>
  <c r="DX62" i="10" s="1"/>
  <c r="DX10" i="10"/>
  <c r="DX61" i="10" s="1"/>
  <c r="DX9" i="10"/>
  <c r="DY60" i="10" s="1"/>
  <c r="DX8" i="10"/>
  <c r="DX7" i="10"/>
  <c r="DX2" i="10"/>
  <c r="DX53" i="10" s="1"/>
  <c r="DW13" i="10"/>
  <c r="DW12" i="10"/>
  <c r="DW11" i="10"/>
  <c r="DW10" i="10"/>
  <c r="DW9" i="10"/>
  <c r="DW8" i="10"/>
  <c r="DW7" i="10"/>
  <c r="DW2" i="10"/>
  <c r="DW53" i="10" s="1"/>
  <c r="DX12" i="4"/>
  <c r="DX11" i="4"/>
  <c r="DY63" i="4" s="1"/>
  <c r="DX10" i="4"/>
  <c r="DX9" i="4"/>
  <c r="DY61" i="4" s="1"/>
  <c r="DX8" i="4"/>
  <c r="DY60" i="4" s="1"/>
  <c r="DX7" i="4"/>
  <c r="DX6" i="4"/>
  <c r="DX1" i="4"/>
  <c r="DX53" i="4" s="1"/>
  <c r="DW12" i="4"/>
  <c r="DW12" i="12" s="1"/>
  <c r="DW11" i="4"/>
  <c r="DW11" i="12" s="1"/>
  <c r="DW10" i="4"/>
  <c r="DW10" i="12" s="1"/>
  <c r="DW9" i="4"/>
  <c r="DW9" i="12" s="1"/>
  <c r="DW8" i="4"/>
  <c r="DW8" i="12" s="1"/>
  <c r="DW7" i="4"/>
  <c r="DW7" i="12" s="1"/>
  <c r="DW6" i="4"/>
  <c r="DW6" i="12" s="1"/>
  <c r="DW1" i="4"/>
  <c r="DW53" i="4" s="1"/>
  <c r="DX3" i="7"/>
  <c r="DY56" i="7" s="1"/>
  <c r="DW3" i="7"/>
  <c r="DZ1" i="6"/>
  <c r="DX2" i="4" s="1"/>
  <c r="DY54" i="4" s="1"/>
  <c r="DY1" i="6"/>
  <c r="DW2" i="4" s="1"/>
  <c r="DZ1" i="8"/>
  <c r="DX3" i="10" s="1"/>
  <c r="DY54" i="10" s="1"/>
  <c r="DY1" i="8"/>
  <c r="DW3" i="10" s="1"/>
  <c r="DW10" i="9" l="1"/>
  <c r="DX58" i="4"/>
  <c r="DX59" i="4"/>
  <c r="DW12" i="9"/>
  <c r="DX62" i="7"/>
  <c r="DX61" i="7"/>
  <c r="DX58" i="10"/>
  <c r="DX59" i="10"/>
  <c r="DX60" i="10"/>
  <c r="DY64" i="4"/>
  <c r="DY59" i="4"/>
  <c r="DV10" i="9"/>
  <c r="DV9" i="9"/>
  <c r="DX21" i="12"/>
  <c r="DX23" i="12"/>
  <c r="DX65" i="7"/>
  <c r="DY65" i="7"/>
  <c r="DY62" i="7"/>
  <c r="DX63" i="10"/>
  <c r="DY59" i="10"/>
  <c r="DY63" i="10"/>
  <c r="DX64" i="10"/>
  <c r="DY64" i="10"/>
  <c r="DW12" i="11"/>
  <c r="DY62" i="10"/>
  <c r="DY61" i="10"/>
  <c r="DY58" i="10"/>
  <c r="DV8" i="9"/>
  <c r="DX60" i="4"/>
  <c r="DX61" i="4"/>
  <c r="DY58" i="4"/>
  <c r="DX64" i="4"/>
  <c r="DV11" i="9"/>
  <c r="DY62" i="4"/>
  <c r="DX6" i="12"/>
  <c r="DW15" i="12"/>
  <c r="DX15" i="12"/>
  <c r="DX56" i="7"/>
  <c r="DW11" i="11"/>
  <c r="DW22" i="12"/>
  <c r="DW11" i="9"/>
  <c r="DX60" i="7"/>
  <c r="DV12" i="9"/>
  <c r="DX63" i="7"/>
  <c r="DX64" i="7"/>
  <c r="DW9" i="9"/>
  <c r="DX19" i="12"/>
  <c r="DX20" i="12"/>
  <c r="DV9" i="11"/>
  <c r="DX66" i="7"/>
  <c r="DX22" i="12"/>
  <c r="DX24" i="12"/>
  <c r="DW19" i="12"/>
  <c r="DX25" i="12"/>
  <c r="DV2" i="11"/>
  <c r="DW2" i="11"/>
  <c r="DX54" i="10"/>
  <c r="DV7" i="11"/>
  <c r="DV8" i="11"/>
  <c r="DV10" i="11"/>
  <c r="DV11" i="11"/>
  <c r="DV6" i="11"/>
  <c r="DV12" i="11"/>
  <c r="DW6" i="11"/>
  <c r="DW7" i="11"/>
  <c r="DW8" i="11"/>
  <c r="DW9" i="11"/>
  <c r="DW10" i="11"/>
  <c r="DW2" i="12"/>
  <c r="DV2" i="9"/>
  <c r="DX54" i="4"/>
  <c r="DW2" i="9"/>
  <c r="DX2" i="12"/>
  <c r="DX8" i="12"/>
  <c r="DX9" i="12"/>
  <c r="DX7" i="12"/>
  <c r="DX10" i="12"/>
  <c r="DX11" i="12"/>
  <c r="DX62" i="4"/>
  <c r="DW6" i="9"/>
  <c r="DX12" i="12"/>
  <c r="DX63" i="4"/>
  <c r="DW7" i="9"/>
  <c r="DW8" i="9"/>
  <c r="DV6" i="9"/>
  <c r="DV7" i="9"/>
  <c r="DV1" i="12"/>
  <c r="DV14" i="12" s="1"/>
  <c r="DU1" i="12"/>
  <c r="DU14" i="12" s="1"/>
  <c r="DU1" i="9"/>
  <c r="DT1" i="9"/>
  <c r="DU1" i="11"/>
  <c r="DT1" i="11"/>
  <c r="DV13" i="7"/>
  <c r="DW66" i="7" s="1"/>
  <c r="DV12" i="7"/>
  <c r="DV11" i="7"/>
  <c r="DW64" i="7" s="1"/>
  <c r="DV10" i="7"/>
  <c r="DV9" i="7"/>
  <c r="DV8" i="7"/>
  <c r="DW61" i="7" s="1"/>
  <c r="DV7" i="7"/>
  <c r="DW60" i="7" s="1"/>
  <c r="DV2" i="7"/>
  <c r="DV55" i="7" s="1"/>
  <c r="DU13" i="7"/>
  <c r="DU25" i="12" s="1"/>
  <c r="DU12" i="7"/>
  <c r="DU24" i="12" s="1"/>
  <c r="DU11" i="7"/>
  <c r="DU23" i="12" s="1"/>
  <c r="DU10" i="7"/>
  <c r="DU22" i="12" s="1"/>
  <c r="DU9" i="7"/>
  <c r="DU8" i="7"/>
  <c r="DU20" i="12" s="1"/>
  <c r="DU7" i="7"/>
  <c r="DU2" i="7"/>
  <c r="DU55" i="7" s="1"/>
  <c r="DV13" i="10"/>
  <c r="DV12" i="10"/>
  <c r="DV11" i="10"/>
  <c r="DW62" i="10" s="1"/>
  <c r="DV10" i="10"/>
  <c r="DW61" i="10" s="1"/>
  <c r="DV9" i="10"/>
  <c r="DV8" i="10"/>
  <c r="DV7" i="10"/>
  <c r="DW58" i="10" s="1"/>
  <c r="DV2" i="10"/>
  <c r="DV53" i="10" s="1"/>
  <c r="DU13" i="10"/>
  <c r="DU12" i="10"/>
  <c r="DU11" i="10"/>
  <c r="DU10" i="10"/>
  <c r="DU9" i="10"/>
  <c r="DU8" i="10"/>
  <c r="DU7" i="10"/>
  <c r="DU2" i="10"/>
  <c r="DU53" i="10" s="1"/>
  <c r="DV12" i="4"/>
  <c r="DW64" i="4" s="1"/>
  <c r="DV11" i="4"/>
  <c r="DV11" i="12" s="1"/>
  <c r="DV10" i="4"/>
  <c r="DV9" i="4"/>
  <c r="DW61" i="4" s="1"/>
  <c r="DV8" i="4"/>
  <c r="DW60" i="4" s="1"/>
  <c r="DV7" i="4"/>
  <c r="DW59" i="4" s="1"/>
  <c r="DV6" i="4"/>
  <c r="DV1" i="4"/>
  <c r="DV53" i="4" s="1"/>
  <c r="DU12" i="4"/>
  <c r="DU12" i="12" s="1"/>
  <c r="DU11" i="4"/>
  <c r="DU11" i="12" s="1"/>
  <c r="DU10" i="4"/>
  <c r="DU9" i="4"/>
  <c r="DU9" i="12" s="1"/>
  <c r="DU8" i="4"/>
  <c r="DU7" i="4"/>
  <c r="DU7" i="12" s="1"/>
  <c r="DU6" i="4"/>
  <c r="DU6" i="12" s="1"/>
  <c r="DU1" i="4"/>
  <c r="DU53" i="4" s="1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DT7" i="4"/>
  <c r="DU59" i="4" s="1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C12" i="4"/>
  <c r="C11" i="4"/>
  <c r="C10" i="4"/>
  <c r="C9" i="4"/>
  <c r="C8" i="4"/>
  <c r="C7" i="4"/>
  <c r="C6" i="4"/>
  <c r="DV3" i="7"/>
  <c r="DW56" i="7" s="1"/>
  <c r="DU3" i="7"/>
  <c r="DX1" i="8"/>
  <c r="DV3" i="10" s="1"/>
  <c r="DW54" i="10" s="1"/>
  <c r="DW1" i="8"/>
  <c r="DU3" i="10" s="1"/>
  <c r="DX1" i="6"/>
  <c r="DV2" i="4" s="1"/>
  <c r="DW54" i="4" s="1"/>
  <c r="E1" i="6"/>
  <c r="C2" i="4" s="1"/>
  <c r="DW63" i="4" l="1"/>
  <c r="DU10" i="9"/>
  <c r="DV25" i="12"/>
  <c r="DV63" i="4"/>
  <c r="DW62" i="4"/>
  <c r="DU11" i="9"/>
  <c r="DV12" i="12"/>
  <c r="DT9" i="11"/>
  <c r="DV63" i="7"/>
  <c r="DV63" i="10"/>
  <c r="DV64" i="10"/>
  <c r="DT8" i="11"/>
  <c r="DU8" i="11"/>
  <c r="DU62" i="4"/>
  <c r="DT10" i="9"/>
  <c r="DV58" i="4"/>
  <c r="DV9" i="12"/>
  <c r="DV10" i="12"/>
  <c r="DW65" i="7"/>
  <c r="DW63" i="7"/>
  <c r="DU21" i="12"/>
  <c r="DW62" i="7"/>
  <c r="DU8" i="9"/>
  <c r="DV64" i="7"/>
  <c r="DV24" i="12"/>
  <c r="DV61" i="10"/>
  <c r="DU12" i="11"/>
  <c r="DW64" i="10"/>
  <c r="DW63" i="10"/>
  <c r="DV59" i="10"/>
  <c r="DW59" i="10"/>
  <c r="DV60" i="10"/>
  <c r="DW60" i="10"/>
  <c r="DW58" i="4"/>
  <c r="DU10" i="12"/>
  <c r="DU15" i="12"/>
  <c r="DV56" i="7"/>
  <c r="DV15" i="12"/>
  <c r="DV60" i="7"/>
  <c r="DU9" i="11"/>
  <c r="DV61" i="7"/>
  <c r="DU11" i="11"/>
  <c r="DT11" i="9"/>
  <c r="DT7" i="11"/>
  <c r="DU7" i="9"/>
  <c r="DV66" i="7"/>
  <c r="DT7" i="9"/>
  <c r="DV62" i="7"/>
  <c r="DT6" i="11"/>
  <c r="DU12" i="9"/>
  <c r="DV19" i="12"/>
  <c r="DU9" i="9"/>
  <c r="DV20" i="12"/>
  <c r="DU10" i="11"/>
  <c r="DV21" i="12"/>
  <c r="DV65" i="7"/>
  <c r="DU6" i="11"/>
  <c r="DU7" i="11"/>
  <c r="DU19" i="12"/>
  <c r="DV22" i="12"/>
  <c r="DT8" i="9"/>
  <c r="DV23" i="12"/>
  <c r="DT2" i="11"/>
  <c r="DV54" i="10"/>
  <c r="DU2" i="11"/>
  <c r="DV58" i="10"/>
  <c r="DV62" i="10"/>
  <c r="DT10" i="11"/>
  <c r="DT12" i="11"/>
  <c r="DT11" i="11"/>
  <c r="DU2" i="9"/>
  <c r="DV2" i="12"/>
  <c r="DU61" i="4"/>
  <c r="DT9" i="9"/>
  <c r="DU8" i="12"/>
  <c r="DV6" i="12"/>
  <c r="DU63" i="4"/>
  <c r="DV7" i="12"/>
  <c r="DU64" i="4"/>
  <c r="DT12" i="9"/>
  <c r="DV8" i="12"/>
  <c r="DU6" i="9"/>
  <c r="DV59" i="4"/>
  <c r="DV60" i="4"/>
  <c r="DV61" i="4"/>
  <c r="DV62" i="4"/>
  <c r="DV64" i="4"/>
  <c r="DU58" i="4"/>
  <c r="DT6" i="9"/>
  <c r="DU60" i="4"/>
  <c r="DT11" i="12"/>
  <c r="DT10" i="12"/>
  <c r="DT8" i="12"/>
  <c r="DT7" i="12"/>
  <c r="DT6" i="12"/>
  <c r="DT1" i="12"/>
  <c r="DT14" i="12" s="1"/>
  <c r="DS1" i="9"/>
  <c r="DS1" i="11"/>
  <c r="DT13" i="7"/>
  <c r="DU66" i="7" s="1"/>
  <c r="DT12" i="7"/>
  <c r="DS11" i="9" s="1"/>
  <c r="DT11" i="7"/>
  <c r="DT23" i="12" s="1"/>
  <c r="DT10" i="7"/>
  <c r="DU63" i="7" s="1"/>
  <c r="DT9" i="7"/>
  <c r="DT8" i="7"/>
  <c r="DU61" i="7" s="1"/>
  <c r="DT7" i="7"/>
  <c r="DU60" i="7" s="1"/>
  <c r="DT2" i="7"/>
  <c r="DT55" i="7" s="1"/>
  <c r="DT3" i="7"/>
  <c r="DU56" i="7" s="1"/>
  <c r="DT13" i="10"/>
  <c r="DU64" i="10" s="1"/>
  <c r="DT12" i="10"/>
  <c r="DU63" i="10" s="1"/>
  <c r="DT11" i="10"/>
  <c r="DU62" i="10" s="1"/>
  <c r="DT10" i="10"/>
  <c r="DU61" i="10" s="1"/>
  <c r="DT9" i="10"/>
  <c r="DU60" i="10" s="1"/>
  <c r="DT8" i="10"/>
  <c r="DU59" i="10" s="1"/>
  <c r="DT7" i="10"/>
  <c r="DU58" i="10" s="1"/>
  <c r="DT2" i="10"/>
  <c r="DT53" i="10" s="1"/>
  <c r="DV1" i="8"/>
  <c r="DT3" i="10" s="1"/>
  <c r="DU54" i="10" s="1"/>
  <c r="E1" i="8"/>
  <c r="DT63" i="4"/>
  <c r="DT64" i="4"/>
  <c r="DT62" i="4"/>
  <c r="DT61" i="4"/>
  <c r="DT60" i="4"/>
  <c r="DT59" i="4"/>
  <c r="DT58" i="4"/>
  <c r="DT53" i="4"/>
  <c r="DW1" i="6"/>
  <c r="DU2" i="4" s="1"/>
  <c r="DV1" i="6"/>
  <c r="DT2" i="4" s="1"/>
  <c r="DT24" i="12" l="1"/>
  <c r="DT25" i="12"/>
  <c r="DU65" i="7"/>
  <c r="DT21" i="12"/>
  <c r="DU62" i="7"/>
  <c r="DU64" i="7"/>
  <c r="DS10" i="11"/>
  <c r="DS12" i="11"/>
  <c r="DU2" i="12"/>
  <c r="DT2" i="9"/>
  <c r="DU54" i="4"/>
  <c r="DV54" i="4"/>
  <c r="DT15" i="12"/>
  <c r="DT19" i="12"/>
  <c r="DS6" i="11"/>
  <c r="DT20" i="12"/>
  <c r="DS7" i="11"/>
  <c r="DS8" i="11"/>
  <c r="DT22" i="12"/>
  <c r="DS9" i="11"/>
  <c r="DS2" i="11"/>
  <c r="DS11" i="11"/>
  <c r="DS2" i="9"/>
  <c r="DT2" i="12"/>
  <c r="DT9" i="12"/>
  <c r="DT12" i="12"/>
  <c r="DS6" i="9"/>
  <c r="DS7" i="9"/>
  <c r="DS8" i="9"/>
  <c r="DS9" i="9"/>
  <c r="DS10" i="9"/>
  <c r="DS12" i="9"/>
  <c r="DP12" i="12"/>
  <c r="DN12" i="12"/>
  <c r="DM12" i="12"/>
  <c r="CZ12" i="12"/>
  <c r="CX12" i="12"/>
  <c r="CW12" i="12"/>
  <c r="CJ12" i="12"/>
  <c r="CH12" i="12"/>
  <c r="CG12" i="12"/>
  <c r="BT12" i="12"/>
  <c r="BR12" i="12"/>
  <c r="BQ12" i="12"/>
  <c r="BD12" i="12"/>
  <c r="BB12" i="12"/>
  <c r="BA12" i="12"/>
  <c r="AN12" i="12"/>
  <c r="AL12" i="12"/>
  <c r="AK12" i="12"/>
  <c r="X12" i="12"/>
  <c r="V12" i="12"/>
  <c r="U12" i="12"/>
  <c r="H12" i="12"/>
  <c r="F12" i="12"/>
  <c r="E12" i="12"/>
  <c r="DS13" i="7"/>
  <c r="DS25" i="12" s="1"/>
  <c r="DR13" i="7"/>
  <c r="DR25" i="12" s="1"/>
  <c r="DQ13" i="7"/>
  <c r="DQ25" i="12" s="1"/>
  <c r="DP13" i="7"/>
  <c r="DP25" i="12" s="1"/>
  <c r="DO13" i="7"/>
  <c r="DO25" i="12" s="1"/>
  <c r="DN13" i="7"/>
  <c r="DN25" i="12" s="1"/>
  <c r="DM13" i="7"/>
  <c r="DM25" i="12" s="1"/>
  <c r="DL13" i="7"/>
  <c r="DL25" i="12" s="1"/>
  <c r="DK13" i="7"/>
  <c r="DJ12" i="9" s="1"/>
  <c r="DJ13" i="7"/>
  <c r="DJ25" i="12" s="1"/>
  <c r="DI13" i="7"/>
  <c r="DH13" i="7"/>
  <c r="DH25" i="12" s="1"/>
  <c r="DG13" i="7"/>
  <c r="DF13" i="7"/>
  <c r="DF25" i="12" s="1"/>
  <c r="DE13" i="7"/>
  <c r="DD13" i="7"/>
  <c r="DD25" i="12" s="1"/>
  <c r="DC13" i="7"/>
  <c r="DC25" i="12" s="1"/>
  <c r="DB13" i="7"/>
  <c r="DB25" i="12" s="1"/>
  <c r="DA13" i="7"/>
  <c r="DA25" i="12" s="1"/>
  <c r="CZ13" i="7"/>
  <c r="CZ25" i="12" s="1"/>
  <c r="CY13" i="7"/>
  <c r="CY25" i="12" s="1"/>
  <c r="CX13" i="7"/>
  <c r="CX25" i="12" s="1"/>
  <c r="CW13" i="7"/>
  <c r="CW25" i="12" s="1"/>
  <c r="CV13" i="7"/>
  <c r="CV25" i="12" s="1"/>
  <c r="CU13" i="7"/>
  <c r="CT13" i="7"/>
  <c r="CT25" i="12" s="1"/>
  <c r="CS13" i="7"/>
  <c r="CR13" i="7"/>
  <c r="CR25" i="12" s="1"/>
  <c r="CQ13" i="7"/>
  <c r="CP13" i="7"/>
  <c r="CO12" i="9" s="1"/>
  <c r="CO13" i="7"/>
  <c r="CN13" i="7"/>
  <c r="CM13" i="7"/>
  <c r="CM25" i="12" s="1"/>
  <c r="CL13" i="7"/>
  <c r="CL25" i="12" s="1"/>
  <c r="CK13" i="7"/>
  <c r="CK25" i="12" s="1"/>
  <c r="CJ13" i="7"/>
  <c r="CJ25" i="12" s="1"/>
  <c r="CI13" i="7"/>
  <c r="CI25" i="12" s="1"/>
  <c r="CH13" i="7"/>
  <c r="CH25" i="12" s="1"/>
  <c r="CG13" i="7"/>
  <c r="CG25" i="12" s="1"/>
  <c r="CF13" i="7"/>
  <c r="CF25" i="12" s="1"/>
  <c r="CE13" i="7"/>
  <c r="CD13" i="7"/>
  <c r="CD25" i="12" s="1"/>
  <c r="CC13" i="7"/>
  <c r="CB13" i="7"/>
  <c r="CB25" i="12" s="1"/>
  <c r="CA13" i="7"/>
  <c r="BZ13" i="7"/>
  <c r="BY12" i="9" s="1"/>
  <c r="BY13" i="7"/>
  <c r="BX12" i="9" s="1"/>
  <c r="BX13" i="7"/>
  <c r="BW12" i="9" s="1"/>
  <c r="BW13" i="7"/>
  <c r="BW25" i="12" s="1"/>
  <c r="BV13" i="7"/>
  <c r="BV25" i="12" s="1"/>
  <c r="BU13" i="7"/>
  <c r="BU25" i="12" s="1"/>
  <c r="BT13" i="7"/>
  <c r="BT25" i="12" s="1"/>
  <c r="BS13" i="7"/>
  <c r="BS25" i="12" s="1"/>
  <c r="BR13" i="7"/>
  <c r="BR25" i="12" s="1"/>
  <c r="BQ13" i="7"/>
  <c r="BQ25" i="12" s="1"/>
  <c r="BP13" i="7"/>
  <c r="BP25" i="12" s="1"/>
  <c r="BO13" i="7"/>
  <c r="BN12" i="9" s="1"/>
  <c r="BN13" i="7"/>
  <c r="BN25" i="12" s="1"/>
  <c r="BM13" i="7"/>
  <c r="BL13" i="7"/>
  <c r="BL25" i="12" s="1"/>
  <c r="BK13" i="7"/>
  <c r="BJ13" i="7"/>
  <c r="BI12" i="9" s="1"/>
  <c r="BI13" i="7"/>
  <c r="BH13" i="7"/>
  <c r="BH25" i="12" s="1"/>
  <c r="BG13" i="7"/>
  <c r="BG25" i="12" s="1"/>
  <c r="BF13" i="7"/>
  <c r="BF25" i="12" s="1"/>
  <c r="BE13" i="7"/>
  <c r="BE25" i="12" s="1"/>
  <c r="BD13" i="7"/>
  <c r="BD25" i="12" s="1"/>
  <c r="BC13" i="7"/>
  <c r="BC25" i="12" s="1"/>
  <c r="BB13" i="7"/>
  <c r="BB25" i="12" s="1"/>
  <c r="BA13" i="7"/>
  <c r="BA25" i="12" s="1"/>
  <c r="AZ13" i="7"/>
  <c r="AZ25" i="12" s="1"/>
  <c r="AY13" i="7"/>
  <c r="AX12" i="9" s="1"/>
  <c r="AX13" i="7"/>
  <c r="AX25" i="12" s="1"/>
  <c r="AW13" i="7"/>
  <c r="AV13" i="7"/>
  <c r="AV25" i="12" s="1"/>
  <c r="AU13" i="7"/>
  <c r="AT13" i="7"/>
  <c r="AT25" i="12" s="1"/>
  <c r="AS13" i="7"/>
  <c r="AR12" i="9" s="1"/>
  <c r="AR13" i="7"/>
  <c r="AQ12" i="9" s="1"/>
  <c r="AQ13" i="7"/>
  <c r="AQ25" i="12" s="1"/>
  <c r="AP13" i="7"/>
  <c r="AP25" i="12" s="1"/>
  <c r="AO13" i="7"/>
  <c r="AO25" i="12" s="1"/>
  <c r="AN13" i="7"/>
  <c r="AN25" i="12" s="1"/>
  <c r="AM13" i="7"/>
  <c r="AM25" i="12" s="1"/>
  <c r="AL13" i="7"/>
  <c r="AL25" i="12" s="1"/>
  <c r="AK13" i="7"/>
  <c r="AK25" i="12" s="1"/>
  <c r="AJ13" i="7"/>
  <c r="AJ25" i="12" s="1"/>
  <c r="AI13" i="7"/>
  <c r="AH12" i="9" s="1"/>
  <c r="AH13" i="7"/>
  <c r="AH25" i="12" s="1"/>
  <c r="AG13" i="7"/>
  <c r="AF12" i="9" s="1"/>
  <c r="AF13" i="7"/>
  <c r="AE13" i="7"/>
  <c r="AD13" i="7"/>
  <c r="AD25" i="12" s="1"/>
  <c r="AC13" i="7"/>
  <c r="AB12" i="9" s="1"/>
  <c r="AB13" i="7"/>
  <c r="AA13" i="7"/>
  <c r="AA25" i="12" s="1"/>
  <c r="Z13" i="7"/>
  <c r="Z25" i="12" s="1"/>
  <c r="Y13" i="7"/>
  <c r="Y25" i="12" s="1"/>
  <c r="X13" i="7"/>
  <c r="X25" i="12" s="1"/>
  <c r="W13" i="7"/>
  <c r="W25" i="12" s="1"/>
  <c r="V13" i="7"/>
  <c r="V25" i="12" s="1"/>
  <c r="U13" i="7"/>
  <c r="U25" i="12" s="1"/>
  <c r="T13" i="7"/>
  <c r="T25" i="12" s="1"/>
  <c r="S13" i="7"/>
  <c r="R12" i="9" s="1"/>
  <c r="R13" i="7"/>
  <c r="R25" i="12" s="1"/>
  <c r="Q13" i="7"/>
  <c r="P13" i="7"/>
  <c r="P25" i="12" s="1"/>
  <c r="O13" i="7"/>
  <c r="N13" i="7"/>
  <c r="N25" i="12" s="1"/>
  <c r="M13" i="7"/>
  <c r="L12" i="9" s="1"/>
  <c r="L13" i="7"/>
  <c r="L25" i="12" s="1"/>
  <c r="K13" i="7"/>
  <c r="K25" i="12" s="1"/>
  <c r="J13" i="7"/>
  <c r="J25" i="12" s="1"/>
  <c r="I13" i="7"/>
  <c r="I25" i="12" s="1"/>
  <c r="H13" i="7"/>
  <c r="H25" i="12" s="1"/>
  <c r="G13" i="7"/>
  <c r="G25" i="12" s="1"/>
  <c r="F13" i="7"/>
  <c r="F25" i="12" s="1"/>
  <c r="E13" i="7"/>
  <c r="E25" i="12" s="1"/>
  <c r="D13" i="7"/>
  <c r="D25" i="12" s="1"/>
  <c r="C13" i="7"/>
  <c r="B12" i="9" s="1"/>
  <c r="DS13" i="10"/>
  <c r="DR13" i="10"/>
  <c r="DQ13" i="10"/>
  <c r="DP13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CU13" i="10"/>
  <c r="CT13" i="10"/>
  <c r="CS13" i="10"/>
  <c r="CR13" i="10"/>
  <c r="CQ13" i="10"/>
  <c r="CP13" i="10"/>
  <c r="CO13" i="10"/>
  <c r="CN13" i="10"/>
  <c r="CM13" i="10"/>
  <c r="CL13" i="10"/>
  <c r="CK13" i="10"/>
  <c r="CJ13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DO64" i="4"/>
  <c r="DM64" i="4"/>
  <c r="DK64" i="4"/>
  <c r="DJ64" i="4"/>
  <c r="CY64" i="4"/>
  <c r="CW64" i="4"/>
  <c r="CU64" i="4"/>
  <c r="CT64" i="4"/>
  <c r="CI64" i="4"/>
  <c r="CG64" i="4"/>
  <c r="CE64" i="4"/>
  <c r="CD64" i="4"/>
  <c r="BS64" i="4"/>
  <c r="BQ64" i="4"/>
  <c r="BO64" i="4"/>
  <c r="BN64" i="4"/>
  <c r="BC64" i="4"/>
  <c r="BA64" i="4"/>
  <c r="AY64" i="4"/>
  <c r="AX64" i="4"/>
  <c r="AM64" i="4"/>
  <c r="AK64" i="4"/>
  <c r="AI64" i="4"/>
  <c r="AH64" i="4"/>
  <c r="W64" i="4"/>
  <c r="U64" i="4"/>
  <c r="S64" i="4"/>
  <c r="R64" i="4"/>
  <c r="G64" i="4"/>
  <c r="E64" i="4"/>
  <c r="DR12" i="9"/>
  <c r="DQ12" i="9"/>
  <c r="DP12" i="9"/>
  <c r="DO12" i="9"/>
  <c r="DN12" i="9"/>
  <c r="DM12" i="9"/>
  <c r="DL12" i="9"/>
  <c r="DL12" i="12"/>
  <c r="DK12" i="12"/>
  <c r="DJ12" i="12"/>
  <c r="DI64" i="4"/>
  <c r="DH64" i="4"/>
  <c r="DG64" i="4"/>
  <c r="DF64" i="4"/>
  <c r="DD12" i="9"/>
  <c r="DC12" i="9"/>
  <c r="DB12" i="9"/>
  <c r="DA12" i="9"/>
  <c r="CZ12" i="9"/>
  <c r="CY12" i="9"/>
  <c r="CX12" i="9"/>
  <c r="CW12" i="9"/>
  <c r="CV12" i="9"/>
  <c r="CV12" i="12"/>
  <c r="CU12" i="12"/>
  <c r="CT12" i="12"/>
  <c r="CS64" i="4"/>
  <c r="CR64" i="4"/>
  <c r="CQ64" i="4"/>
  <c r="CP64" i="4"/>
  <c r="CN12" i="9"/>
  <c r="CM12" i="9"/>
  <c r="CL12" i="9"/>
  <c r="CK12" i="9"/>
  <c r="CJ12" i="9"/>
  <c r="CI12" i="9"/>
  <c r="CH12" i="9"/>
  <c r="CF12" i="12"/>
  <c r="CE12" i="12"/>
  <c r="CD12" i="12"/>
  <c r="CC64" i="4"/>
  <c r="CB64" i="4"/>
  <c r="CA64" i="4"/>
  <c r="BZ64" i="4"/>
  <c r="BP12" i="12"/>
  <c r="BO12" i="12"/>
  <c r="BN12" i="12"/>
  <c r="BM64" i="4"/>
  <c r="BL64" i="4"/>
  <c r="BK64" i="4"/>
  <c r="BJ64" i="4"/>
  <c r="BH12" i="9"/>
  <c r="BG12" i="9"/>
  <c r="BF12" i="9"/>
  <c r="AZ12" i="12"/>
  <c r="AY12" i="12"/>
  <c r="AX12" i="12"/>
  <c r="AW64" i="4"/>
  <c r="AV64" i="4"/>
  <c r="AU64" i="4"/>
  <c r="AT64" i="4"/>
  <c r="AJ12" i="12"/>
  <c r="AI12" i="12"/>
  <c r="AH12" i="12"/>
  <c r="AG64" i="4"/>
  <c r="AF64" i="4"/>
  <c r="AE64" i="4"/>
  <c r="AD64" i="4"/>
  <c r="AA12" i="9"/>
  <c r="T12" i="12"/>
  <c r="S12" i="12"/>
  <c r="R12" i="12"/>
  <c r="Q64" i="4"/>
  <c r="P64" i="4"/>
  <c r="O64" i="4"/>
  <c r="N64" i="4"/>
  <c r="D12" i="12"/>
  <c r="C12" i="12"/>
  <c r="DS1" i="12"/>
  <c r="DS14" i="12" s="1"/>
  <c r="DR1" i="9"/>
  <c r="DR1" i="11"/>
  <c r="DS12" i="7"/>
  <c r="DS24" i="12" s="1"/>
  <c r="DS11" i="7"/>
  <c r="DS23" i="12" s="1"/>
  <c r="DS10" i="7"/>
  <c r="DS22" i="12" s="1"/>
  <c r="DS9" i="7"/>
  <c r="DS21" i="12" s="1"/>
  <c r="DS8" i="7"/>
  <c r="DS20" i="12" s="1"/>
  <c r="DS7" i="7"/>
  <c r="DT60" i="7" s="1"/>
  <c r="DS2" i="7"/>
  <c r="DS55" i="7" s="1"/>
  <c r="DS12" i="10"/>
  <c r="DT63" i="10" s="1"/>
  <c r="DS11" i="10"/>
  <c r="DT62" i="10" s="1"/>
  <c r="DS10" i="10"/>
  <c r="DT61" i="10" s="1"/>
  <c r="DS9" i="10"/>
  <c r="DT60" i="10" s="1"/>
  <c r="DS8" i="10"/>
  <c r="DT59" i="10" s="1"/>
  <c r="DS7" i="10"/>
  <c r="DT58" i="10" s="1"/>
  <c r="DS2" i="10"/>
  <c r="DS53" i="10" s="1"/>
  <c r="DS7" i="12"/>
  <c r="DS6" i="12"/>
  <c r="DS53" i="4"/>
  <c r="DS3" i="7"/>
  <c r="DT56" i="7" s="1"/>
  <c r="DU1" i="8"/>
  <c r="DS3" i="10" s="1"/>
  <c r="DT54" i="10" s="1"/>
  <c r="DU1" i="6"/>
  <c r="DS2" i="4" s="1"/>
  <c r="DT54" i="4" s="1"/>
  <c r="K12" i="9" l="1"/>
  <c r="J12" i="9"/>
  <c r="AP12" i="9"/>
  <c r="BV12" i="9"/>
  <c r="V12" i="9"/>
  <c r="Z12" i="9"/>
  <c r="T12" i="9"/>
  <c r="CF12" i="9"/>
  <c r="D12" i="9"/>
  <c r="F12" i="9"/>
  <c r="BR12" i="9"/>
  <c r="BB12" i="9"/>
  <c r="AZ12" i="9"/>
  <c r="BP12" i="9"/>
  <c r="AJ12" i="9"/>
  <c r="AL12" i="9"/>
  <c r="E12" i="9"/>
  <c r="U12" i="9"/>
  <c r="AK12" i="9"/>
  <c r="BA12" i="9"/>
  <c r="BQ12" i="9"/>
  <c r="BS12" i="9"/>
  <c r="X12" i="9"/>
  <c r="BT12" i="9"/>
  <c r="I12" i="9"/>
  <c r="Y12" i="9"/>
  <c r="AO12" i="9"/>
  <c r="BE12" i="9"/>
  <c r="BU12" i="9"/>
  <c r="W12" i="9"/>
  <c r="H12" i="9"/>
  <c r="G12" i="9"/>
  <c r="BC12" i="9"/>
  <c r="BD12" i="9"/>
  <c r="AM12" i="9"/>
  <c r="AN12" i="9"/>
  <c r="CG12" i="9"/>
  <c r="R66" i="7"/>
  <c r="AE12" i="11"/>
  <c r="AX66" i="7"/>
  <c r="BN66" i="7"/>
  <c r="CD66" i="7"/>
  <c r="CT66" i="7"/>
  <c r="DJ66" i="7"/>
  <c r="B12" i="11"/>
  <c r="AH12" i="11"/>
  <c r="T66" i="7"/>
  <c r="AZ66" i="7"/>
  <c r="DL66" i="7"/>
  <c r="M12" i="9"/>
  <c r="CF66" i="7"/>
  <c r="DT63" i="7"/>
  <c r="DB12" i="11"/>
  <c r="DE12" i="9"/>
  <c r="DT61" i="7"/>
  <c r="DT65" i="7"/>
  <c r="N12" i="11"/>
  <c r="AD12" i="11"/>
  <c r="AT12" i="11"/>
  <c r="BJ12" i="11"/>
  <c r="BZ12" i="11"/>
  <c r="CP12" i="11"/>
  <c r="DF12" i="11"/>
  <c r="Q12" i="11"/>
  <c r="AG12" i="11"/>
  <c r="AW12" i="11"/>
  <c r="BM12" i="11"/>
  <c r="CC12" i="11"/>
  <c r="CS12" i="11"/>
  <c r="DI12" i="11"/>
  <c r="DK64" i="10"/>
  <c r="AB66" i="7"/>
  <c r="AR66" i="7"/>
  <c r="BX66" i="7"/>
  <c r="CN66" i="7"/>
  <c r="D66" i="7"/>
  <c r="BP66" i="7"/>
  <c r="AC12" i="9"/>
  <c r="DT64" i="7"/>
  <c r="BL66" i="7"/>
  <c r="BM66" i="7"/>
  <c r="N66" i="7"/>
  <c r="AD66" i="7"/>
  <c r="AT66" i="7"/>
  <c r="BJ66" i="7"/>
  <c r="BZ66" i="7"/>
  <c r="CP66" i="7"/>
  <c r="DF66" i="7"/>
  <c r="E66" i="7"/>
  <c r="BQ66" i="7"/>
  <c r="AS12" i="9"/>
  <c r="P66" i="7"/>
  <c r="CB66" i="7"/>
  <c r="AV12" i="9"/>
  <c r="DT62" i="7"/>
  <c r="O66" i="7"/>
  <c r="AE66" i="7"/>
  <c r="AU66" i="7"/>
  <c r="BK66" i="7"/>
  <c r="CA66" i="7"/>
  <c r="CQ66" i="7"/>
  <c r="DG66" i="7"/>
  <c r="Q66" i="7"/>
  <c r="CC66" i="7"/>
  <c r="AO12" i="11"/>
  <c r="DA12" i="11"/>
  <c r="U66" i="7"/>
  <c r="CG66" i="7"/>
  <c r="Y12" i="11"/>
  <c r="BE12" i="11"/>
  <c r="CK12" i="11"/>
  <c r="DQ12" i="11"/>
  <c r="Z12" i="11"/>
  <c r="BF12" i="11"/>
  <c r="AF66" i="7"/>
  <c r="DT66" i="7"/>
  <c r="S66" i="7"/>
  <c r="AY66" i="7"/>
  <c r="BO66" i="7"/>
  <c r="CE66" i="7"/>
  <c r="CU66" i="7"/>
  <c r="DK66" i="7"/>
  <c r="AG66" i="7"/>
  <c r="CS66" i="7"/>
  <c r="I12" i="11"/>
  <c r="BU12" i="11"/>
  <c r="J12" i="11"/>
  <c r="AP12" i="11"/>
  <c r="BV12" i="11"/>
  <c r="CL12" i="11"/>
  <c r="DR12" i="11"/>
  <c r="CR66" i="7"/>
  <c r="AJ66" i="7"/>
  <c r="CV66" i="7"/>
  <c r="AK66" i="7"/>
  <c r="CW66" i="7"/>
  <c r="AV66" i="7"/>
  <c r="DH66" i="7"/>
  <c r="AW66" i="7"/>
  <c r="DI66" i="7"/>
  <c r="BA66" i="7"/>
  <c r="DM66" i="7"/>
  <c r="AJ64" i="10"/>
  <c r="AZ64" i="10"/>
  <c r="BP64" i="10"/>
  <c r="CF64" i="10"/>
  <c r="CV64" i="10"/>
  <c r="DL64" i="10"/>
  <c r="V64" i="10"/>
  <c r="BB64" i="10"/>
  <c r="DN64" i="10"/>
  <c r="F64" i="10"/>
  <c r="AL64" i="10"/>
  <c r="BR64" i="10"/>
  <c r="CH64" i="10"/>
  <c r="CX64" i="10"/>
  <c r="DT64" i="10"/>
  <c r="DS2" i="12"/>
  <c r="CO25" i="12"/>
  <c r="F66" i="7"/>
  <c r="AL66" i="7"/>
  <c r="CH66" i="7"/>
  <c r="BJ25" i="12"/>
  <c r="BZ25" i="12"/>
  <c r="G66" i="7"/>
  <c r="W66" i="7"/>
  <c r="AM66" i="7"/>
  <c r="BC66" i="7"/>
  <c r="BS66" i="7"/>
  <c r="CI66" i="7"/>
  <c r="CY66" i="7"/>
  <c r="DO66" i="7"/>
  <c r="O25" i="12"/>
  <c r="AE25" i="12"/>
  <c r="AU25" i="12"/>
  <c r="BK25" i="12"/>
  <c r="CA25" i="12"/>
  <c r="CQ25" i="12"/>
  <c r="DG25" i="12"/>
  <c r="CN25" i="12"/>
  <c r="AC25" i="12"/>
  <c r="BY25" i="12"/>
  <c r="DE25" i="12"/>
  <c r="V66" i="7"/>
  <c r="BB66" i="7"/>
  <c r="BR66" i="7"/>
  <c r="CX66" i="7"/>
  <c r="DN66" i="7"/>
  <c r="CP25" i="12"/>
  <c r="H66" i="7"/>
  <c r="X66" i="7"/>
  <c r="AN66" i="7"/>
  <c r="BD66" i="7"/>
  <c r="BT66" i="7"/>
  <c r="CJ66" i="7"/>
  <c r="CZ66" i="7"/>
  <c r="DP66" i="7"/>
  <c r="BL12" i="9"/>
  <c r="AF25" i="12"/>
  <c r="AG25" i="12"/>
  <c r="DI25" i="12"/>
  <c r="AB25" i="12"/>
  <c r="AS25" i="12"/>
  <c r="AO66" i="7"/>
  <c r="DQ66" i="7"/>
  <c r="BM25" i="12"/>
  <c r="J66" i="7"/>
  <c r="Z66" i="7"/>
  <c r="AP66" i="7"/>
  <c r="BF66" i="7"/>
  <c r="BV66" i="7"/>
  <c r="CL66" i="7"/>
  <c r="DB66" i="7"/>
  <c r="DR66" i="7"/>
  <c r="BX25" i="12"/>
  <c r="BI25" i="12"/>
  <c r="I66" i="7"/>
  <c r="Y66" i="7"/>
  <c r="BE66" i="7"/>
  <c r="BU66" i="7"/>
  <c r="DA66" i="7"/>
  <c r="Q25" i="12"/>
  <c r="AW25" i="12"/>
  <c r="CS25" i="12"/>
  <c r="K66" i="7"/>
  <c r="AA66" i="7"/>
  <c r="AQ66" i="7"/>
  <c r="BG66" i="7"/>
  <c r="BW66" i="7"/>
  <c r="CM66" i="7"/>
  <c r="DC66" i="7"/>
  <c r="DS66" i="7"/>
  <c r="CB12" i="9"/>
  <c r="C25" i="12"/>
  <c r="S25" i="12"/>
  <c r="AI25" i="12"/>
  <c r="AY25" i="12"/>
  <c r="BO25" i="12"/>
  <c r="CE25" i="12"/>
  <c r="CU25" i="12"/>
  <c r="DK25" i="12"/>
  <c r="AR25" i="12"/>
  <c r="L12" i="11"/>
  <c r="AB12" i="11"/>
  <c r="AR12" i="11"/>
  <c r="BH12" i="11"/>
  <c r="BX12" i="11"/>
  <c r="CN12" i="11"/>
  <c r="DD12" i="11"/>
  <c r="L66" i="7"/>
  <c r="BH66" i="7"/>
  <c r="DD66" i="7"/>
  <c r="CD12" i="9"/>
  <c r="M25" i="12"/>
  <c r="CK66" i="7"/>
  <c r="CC25" i="12"/>
  <c r="M12" i="11"/>
  <c r="AC12" i="11"/>
  <c r="AS12" i="11"/>
  <c r="BI12" i="11"/>
  <c r="BY12" i="11"/>
  <c r="CO12" i="11"/>
  <c r="DE12" i="11"/>
  <c r="M66" i="7"/>
  <c r="AC66" i="7"/>
  <c r="AS66" i="7"/>
  <c r="BI66" i="7"/>
  <c r="BY66" i="7"/>
  <c r="CO66" i="7"/>
  <c r="DE66" i="7"/>
  <c r="CR12" i="9"/>
  <c r="P12" i="9"/>
  <c r="CT12" i="9"/>
  <c r="DH12" i="9"/>
  <c r="AH66" i="7"/>
  <c r="AI66" i="7"/>
  <c r="G64" i="10"/>
  <c r="CI64" i="10"/>
  <c r="AN64" i="10"/>
  <c r="DP64" i="10"/>
  <c r="Y64" i="10"/>
  <c r="CK64" i="10"/>
  <c r="AM64" i="10"/>
  <c r="DO64" i="10"/>
  <c r="H64" i="10"/>
  <c r="BT64" i="10"/>
  <c r="BE64" i="10"/>
  <c r="BS64" i="10"/>
  <c r="X64" i="10"/>
  <c r="CZ64" i="10"/>
  <c r="I64" i="10"/>
  <c r="AO64" i="10"/>
  <c r="DQ64" i="10"/>
  <c r="AA64" i="10"/>
  <c r="BC64" i="10"/>
  <c r="BD64" i="10"/>
  <c r="DA64" i="10"/>
  <c r="CM64" i="10"/>
  <c r="W64" i="10"/>
  <c r="CY64" i="10"/>
  <c r="CJ64" i="10"/>
  <c r="BU64" i="10"/>
  <c r="CR64" i="10"/>
  <c r="CQ12" i="11"/>
  <c r="AG64" i="10"/>
  <c r="CS64" i="10"/>
  <c r="BL64" i="10"/>
  <c r="CB64" i="10"/>
  <c r="DH64" i="10"/>
  <c r="Q64" i="10"/>
  <c r="AW64" i="10"/>
  <c r="BM64" i="10"/>
  <c r="CC64" i="10"/>
  <c r="DI64" i="10"/>
  <c r="BO64" i="10"/>
  <c r="CE64" i="10"/>
  <c r="CU64" i="10"/>
  <c r="P64" i="10"/>
  <c r="AF64" i="10"/>
  <c r="AV64" i="10"/>
  <c r="Z64" i="10"/>
  <c r="CL64" i="10"/>
  <c r="X12" i="11"/>
  <c r="CJ12" i="11"/>
  <c r="AC64" i="10"/>
  <c r="CO64" i="10"/>
  <c r="AF12" i="11"/>
  <c r="CR12" i="11"/>
  <c r="S64" i="10"/>
  <c r="AY64" i="10"/>
  <c r="AD64" i="10"/>
  <c r="CP64" i="10"/>
  <c r="AI12" i="11"/>
  <c r="CU12" i="11"/>
  <c r="D64" i="10"/>
  <c r="T64" i="10"/>
  <c r="AP64" i="10"/>
  <c r="DB64" i="10"/>
  <c r="AN12" i="11"/>
  <c r="CZ12" i="11"/>
  <c r="E64" i="10"/>
  <c r="U64" i="10"/>
  <c r="AK64" i="10"/>
  <c r="BA64" i="10"/>
  <c r="BQ64" i="10"/>
  <c r="CG64" i="10"/>
  <c r="CW64" i="10"/>
  <c r="DM64" i="10"/>
  <c r="AQ64" i="10"/>
  <c r="DC64" i="10"/>
  <c r="AU12" i="11"/>
  <c r="DG12" i="11"/>
  <c r="DR6" i="11"/>
  <c r="AS64" i="10"/>
  <c r="DE64" i="10"/>
  <c r="AV12" i="11"/>
  <c r="DH12" i="11"/>
  <c r="AT64" i="10"/>
  <c r="DF64" i="10"/>
  <c r="AY12" i="11"/>
  <c r="DK12" i="11"/>
  <c r="BF64" i="10"/>
  <c r="DR64" i="10"/>
  <c r="BD12" i="11"/>
  <c r="DP12" i="11"/>
  <c r="BG64" i="10"/>
  <c r="DS64" i="10"/>
  <c r="BK12" i="11"/>
  <c r="BI64" i="10"/>
  <c r="BL12" i="11"/>
  <c r="BJ64" i="10"/>
  <c r="C12" i="11"/>
  <c r="BO12" i="11"/>
  <c r="L64" i="10"/>
  <c r="AB64" i="10"/>
  <c r="AR64" i="10"/>
  <c r="BH64" i="10"/>
  <c r="BX64" i="10"/>
  <c r="CN64" i="10"/>
  <c r="DD64" i="10"/>
  <c r="J64" i="10"/>
  <c r="BV64" i="10"/>
  <c r="H12" i="11"/>
  <c r="BT12" i="11"/>
  <c r="K64" i="10"/>
  <c r="BW64" i="10"/>
  <c r="O12" i="11"/>
  <c r="CA12" i="11"/>
  <c r="M64" i="10"/>
  <c r="BY64" i="10"/>
  <c r="P12" i="11"/>
  <c r="CB12" i="11"/>
  <c r="N64" i="10"/>
  <c r="BZ64" i="10"/>
  <c r="S12" i="11"/>
  <c r="CE12" i="11"/>
  <c r="CD12" i="11"/>
  <c r="O64" i="10"/>
  <c r="AE64" i="10"/>
  <c r="AU64" i="10"/>
  <c r="BK64" i="10"/>
  <c r="CA64" i="10"/>
  <c r="CQ64" i="10"/>
  <c r="DG64" i="10"/>
  <c r="D12" i="11"/>
  <c r="T12" i="11"/>
  <c r="AJ12" i="11"/>
  <c r="AZ12" i="11"/>
  <c r="BP12" i="11"/>
  <c r="CF12" i="11"/>
  <c r="CV12" i="11"/>
  <c r="DL12" i="11"/>
  <c r="CT12" i="11"/>
  <c r="E12" i="11"/>
  <c r="U12" i="11"/>
  <c r="AK12" i="11"/>
  <c r="BA12" i="11"/>
  <c r="BQ12" i="11"/>
  <c r="CG12" i="11"/>
  <c r="CW12" i="11"/>
  <c r="DM12" i="11"/>
  <c r="AX12" i="11"/>
  <c r="F12" i="11"/>
  <c r="V12" i="11"/>
  <c r="AL12" i="11"/>
  <c r="BB12" i="11"/>
  <c r="BR12" i="11"/>
  <c r="CH12" i="11"/>
  <c r="CX12" i="11"/>
  <c r="DN12" i="11"/>
  <c r="R12" i="11"/>
  <c r="DJ12" i="11"/>
  <c r="R64" i="10"/>
  <c r="AH64" i="10"/>
  <c r="AX64" i="10"/>
  <c r="BN64" i="10"/>
  <c r="CD64" i="10"/>
  <c r="CT64" i="10"/>
  <c r="DJ64" i="10"/>
  <c r="G12" i="11"/>
  <c r="W12" i="11"/>
  <c r="AM12" i="11"/>
  <c r="BC12" i="11"/>
  <c r="BS12" i="11"/>
  <c r="CI12" i="11"/>
  <c r="CY12" i="11"/>
  <c r="DO12" i="11"/>
  <c r="AI64" i="10"/>
  <c r="K12" i="11"/>
  <c r="AA12" i="11"/>
  <c r="AQ12" i="11"/>
  <c r="BG12" i="11"/>
  <c r="BW12" i="11"/>
  <c r="CM12" i="11"/>
  <c r="DC12" i="11"/>
  <c r="BN12" i="11"/>
  <c r="N12" i="9"/>
  <c r="AD12" i="9"/>
  <c r="AT12" i="9"/>
  <c r="BJ12" i="9"/>
  <c r="BZ12" i="9"/>
  <c r="CP12" i="9"/>
  <c r="DF12" i="9"/>
  <c r="D64" i="4"/>
  <c r="T64" i="4"/>
  <c r="AJ64" i="4"/>
  <c r="AZ64" i="4"/>
  <c r="BP64" i="4"/>
  <c r="CF64" i="4"/>
  <c r="CV64" i="4"/>
  <c r="DL64" i="4"/>
  <c r="O12" i="9"/>
  <c r="AE12" i="9"/>
  <c r="AU12" i="9"/>
  <c r="BK12" i="9"/>
  <c r="CA12" i="9"/>
  <c r="CQ12" i="9"/>
  <c r="DG12" i="9"/>
  <c r="G12" i="12"/>
  <c r="W12" i="12"/>
  <c r="AM12" i="12"/>
  <c r="BC12" i="12"/>
  <c r="BS12" i="12"/>
  <c r="CI12" i="12"/>
  <c r="CY12" i="12"/>
  <c r="DO12" i="12"/>
  <c r="F64" i="4"/>
  <c r="V64" i="4"/>
  <c r="AL64" i="4"/>
  <c r="BB64" i="4"/>
  <c r="BR64" i="4"/>
  <c r="CH64" i="4"/>
  <c r="CX64" i="4"/>
  <c r="DN64" i="4"/>
  <c r="Q12" i="9"/>
  <c r="AG12" i="9"/>
  <c r="AW12" i="9"/>
  <c r="BM12" i="9"/>
  <c r="CC12" i="9"/>
  <c r="CS12" i="9"/>
  <c r="DI12" i="9"/>
  <c r="I12" i="12"/>
  <c r="Y12" i="12"/>
  <c r="AO12" i="12"/>
  <c r="BE12" i="12"/>
  <c r="BU12" i="12"/>
  <c r="CK12" i="12"/>
  <c r="DA12" i="12"/>
  <c r="DQ12" i="12"/>
  <c r="J12" i="12"/>
  <c r="Z12" i="12"/>
  <c r="AP12" i="12"/>
  <c r="BF12" i="12"/>
  <c r="BV12" i="12"/>
  <c r="CL12" i="12"/>
  <c r="DB12" i="12"/>
  <c r="DR12" i="12"/>
  <c r="H64" i="4"/>
  <c r="X64" i="4"/>
  <c r="AN64" i="4"/>
  <c r="BD64" i="4"/>
  <c r="BT64" i="4"/>
  <c r="CJ64" i="4"/>
  <c r="CZ64" i="4"/>
  <c r="DP64" i="4"/>
  <c r="C12" i="9"/>
  <c r="S12" i="9"/>
  <c r="AI12" i="9"/>
  <c r="AY12" i="9"/>
  <c r="BO12" i="9"/>
  <c r="CE12" i="9"/>
  <c r="CU12" i="9"/>
  <c r="DK12" i="9"/>
  <c r="K12" i="12"/>
  <c r="AA12" i="12"/>
  <c r="AQ12" i="12"/>
  <c r="BG12" i="12"/>
  <c r="BW12" i="12"/>
  <c r="CM12" i="12"/>
  <c r="DC12" i="12"/>
  <c r="DS12" i="12"/>
  <c r="I64" i="4"/>
  <c r="Y64" i="4"/>
  <c r="AO64" i="4"/>
  <c r="BE64" i="4"/>
  <c r="BU64" i="4"/>
  <c r="CK64" i="4"/>
  <c r="DA64" i="4"/>
  <c r="DQ64" i="4"/>
  <c r="L12" i="12"/>
  <c r="AB12" i="12"/>
  <c r="AR12" i="12"/>
  <c r="BH12" i="12"/>
  <c r="BX12" i="12"/>
  <c r="CN12" i="12"/>
  <c r="DD12" i="12"/>
  <c r="J64" i="4"/>
  <c r="Z64" i="4"/>
  <c r="AP64" i="4"/>
  <c r="BF64" i="4"/>
  <c r="BV64" i="4"/>
  <c r="CL64" i="4"/>
  <c r="DB64" i="4"/>
  <c r="DR64" i="4"/>
  <c r="M12" i="12"/>
  <c r="AC12" i="12"/>
  <c r="AS12" i="12"/>
  <c r="BI12" i="12"/>
  <c r="BY12" i="12"/>
  <c r="CO12" i="12"/>
  <c r="DE12" i="12"/>
  <c r="K64" i="4"/>
  <c r="AA64" i="4"/>
  <c r="AQ64" i="4"/>
  <c r="BG64" i="4"/>
  <c r="BW64" i="4"/>
  <c r="CM64" i="4"/>
  <c r="DC64" i="4"/>
  <c r="DS64" i="4"/>
  <c r="N12" i="12"/>
  <c r="AD12" i="12"/>
  <c r="AT12" i="12"/>
  <c r="BJ12" i="12"/>
  <c r="BZ12" i="12"/>
  <c r="CP12" i="12"/>
  <c r="DF12" i="12"/>
  <c r="L64" i="4"/>
  <c r="AB64" i="4"/>
  <c r="AR64" i="4"/>
  <c r="BH64" i="4"/>
  <c r="BX64" i="4"/>
  <c r="CN64" i="4"/>
  <c r="DD64" i="4"/>
  <c r="O12" i="12"/>
  <c r="AE12" i="12"/>
  <c r="AU12" i="12"/>
  <c r="BK12" i="12"/>
  <c r="CA12" i="12"/>
  <c r="CQ12" i="12"/>
  <c r="DG12" i="12"/>
  <c r="M64" i="4"/>
  <c r="AC64" i="4"/>
  <c r="AS64" i="4"/>
  <c r="BI64" i="4"/>
  <c r="BY64" i="4"/>
  <c r="CO64" i="4"/>
  <c r="DE64" i="4"/>
  <c r="P12" i="12"/>
  <c r="AF12" i="12"/>
  <c r="AV12" i="12"/>
  <c r="BL12" i="12"/>
  <c r="CB12" i="12"/>
  <c r="CR12" i="12"/>
  <c r="DH12" i="12"/>
  <c r="Q12" i="12"/>
  <c r="AG12" i="12"/>
  <c r="AW12" i="12"/>
  <c r="BM12" i="12"/>
  <c r="CC12" i="12"/>
  <c r="CS12" i="12"/>
  <c r="DI12" i="12"/>
  <c r="DR10" i="9"/>
  <c r="DR8" i="11"/>
  <c r="DR9" i="11"/>
  <c r="DR10" i="11"/>
  <c r="DR9" i="9"/>
  <c r="DR11" i="11"/>
  <c r="DR7" i="11"/>
  <c r="DS15" i="12"/>
  <c r="DR8" i="9"/>
  <c r="DS19" i="12"/>
  <c r="DR2" i="11"/>
  <c r="DR11" i="9"/>
  <c r="DS9" i="12"/>
  <c r="DS10" i="12"/>
  <c r="DS11" i="12"/>
  <c r="DR2" i="9"/>
  <c r="DR6" i="9"/>
  <c r="DS8" i="12"/>
  <c r="DR7" i="9"/>
  <c r="DR9" i="12"/>
  <c r="DR7" i="12"/>
  <c r="DR1" i="12"/>
  <c r="DR14" i="12" s="1"/>
  <c r="DQ1" i="9"/>
  <c r="DQ1" i="11"/>
  <c r="DR12" i="7"/>
  <c r="DR24" i="12" s="1"/>
  <c r="DR11" i="7"/>
  <c r="DR23" i="12" s="1"/>
  <c r="DR10" i="7"/>
  <c r="DR22" i="12" s="1"/>
  <c r="DR9" i="7"/>
  <c r="DR21" i="12" s="1"/>
  <c r="DR8" i="7"/>
  <c r="DR20" i="12" s="1"/>
  <c r="DR7" i="7"/>
  <c r="DS60" i="7" s="1"/>
  <c r="DR2" i="7"/>
  <c r="DR55" i="7" s="1"/>
  <c r="DR12" i="10"/>
  <c r="DS63" i="10" s="1"/>
  <c r="DR11" i="10"/>
  <c r="DS62" i="10" s="1"/>
  <c r="DR10" i="10"/>
  <c r="DS61" i="10" s="1"/>
  <c r="DR9" i="10"/>
  <c r="DS60" i="10" s="1"/>
  <c r="DR8" i="10"/>
  <c r="DS59" i="10" s="1"/>
  <c r="DR7" i="10"/>
  <c r="DS58" i="10" s="1"/>
  <c r="DR2" i="10"/>
  <c r="DR53" i="10" s="1"/>
  <c r="DT1" i="6"/>
  <c r="DR2" i="4" s="1"/>
  <c r="DR11" i="12"/>
  <c r="DR10" i="12"/>
  <c r="DS61" i="4"/>
  <c r="DR8" i="12"/>
  <c r="DS59" i="4"/>
  <c r="DS58" i="4"/>
  <c r="DR53" i="4"/>
  <c r="DR3" i="7"/>
  <c r="DS56" i="7" s="1"/>
  <c r="DT1" i="8"/>
  <c r="DR3" i="10" s="1"/>
  <c r="DS54" i="10" s="1"/>
  <c r="DS65" i="7" l="1"/>
  <c r="DS54" i="4"/>
  <c r="DQ8" i="11"/>
  <c r="DS64" i="7"/>
  <c r="DS62" i="7"/>
  <c r="DS63" i="7"/>
  <c r="DS61" i="7"/>
  <c r="DQ9" i="11"/>
  <c r="DQ10" i="11"/>
  <c r="DQ11" i="11"/>
  <c r="DS63" i="4"/>
  <c r="DS60" i="4"/>
  <c r="DQ11" i="9"/>
  <c r="DS62" i="4"/>
  <c r="DR15" i="12"/>
  <c r="DQ10" i="9"/>
  <c r="DQ2" i="9"/>
  <c r="DR19" i="12"/>
  <c r="DQ2" i="11"/>
  <c r="DQ6" i="11"/>
  <c r="DQ7" i="11"/>
  <c r="DR2" i="12"/>
  <c r="DR6" i="12"/>
  <c r="DQ7" i="9"/>
  <c r="DQ6" i="9"/>
  <c r="DQ8" i="9"/>
  <c r="DQ9" i="9"/>
  <c r="DQ1" i="12"/>
  <c r="DQ14" i="12" s="1"/>
  <c r="DP1" i="9"/>
  <c r="DP1" i="11"/>
  <c r="DQ12" i="7"/>
  <c r="DR65" i="7" s="1"/>
  <c r="DQ11" i="7"/>
  <c r="DQ23" i="12" s="1"/>
  <c r="DQ10" i="7"/>
  <c r="DQ22" i="12" s="1"/>
  <c r="DQ9" i="7"/>
  <c r="DQ21" i="12" s="1"/>
  <c r="DQ8" i="7"/>
  <c r="DR61" i="7" s="1"/>
  <c r="DQ7" i="7"/>
  <c r="DR60" i="7" s="1"/>
  <c r="DQ2" i="7"/>
  <c r="DQ55" i="7" s="1"/>
  <c r="DQ12" i="10"/>
  <c r="DR63" i="10" s="1"/>
  <c r="DQ11" i="10"/>
  <c r="DR62" i="10" s="1"/>
  <c r="DQ10" i="10"/>
  <c r="DR61" i="10" s="1"/>
  <c r="DQ9" i="10"/>
  <c r="DR60" i="10" s="1"/>
  <c r="DQ8" i="10"/>
  <c r="DR59" i="10" s="1"/>
  <c r="DQ7" i="10"/>
  <c r="DR58" i="10" s="1"/>
  <c r="DQ2" i="10"/>
  <c r="DQ53" i="10" s="1"/>
  <c r="DQ11" i="12"/>
  <c r="DR62" i="4"/>
  <c r="DQ9" i="12"/>
  <c r="DR60" i="4"/>
  <c r="DQ7" i="12"/>
  <c r="DQ6" i="12"/>
  <c r="DQ53" i="4"/>
  <c r="DQ3" i="7"/>
  <c r="DR56" i="7" s="1"/>
  <c r="DS1" i="8"/>
  <c r="DQ3" i="10" s="1"/>
  <c r="DR54" i="10" s="1"/>
  <c r="DS1" i="6"/>
  <c r="DQ2" i="4" s="1"/>
  <c r="DR54" i="4" l="1"/>
  <c r="DR64" i="7"/>
  <c r="DQ10" i="12"/>
  <c r="DQ8" i="12"/>
  <c r="DR62" i="7"/>
  <c r="DP9" i="11"/>
  <c r="DR63" i="7"/>
  <c r="DP11" i="9"/>
  <c r="DQ24" i="12"/>
  <c r="DP11" i="11"/>
  <c r="DP10" i="11"/>
  <c r="DR58" i="4"/>
  <c r="DR59" i="4"/>
  <c r="DR63" i="4"/>
  <c r="DR61" i="4"/>
  <c r="DQ15" i="12"/>
  <c r="DQ19" i="12"/>
  <c r="DQ20" i="12"/>
  <c r="DP2" i="11"/>
  <c r="DP6" i="11"/>
  <c r="DP7" i="11"/>
  <c r="DP8" i="11"/>
  <c r="DP2" i="9"/>
  <c r="DQ2" i="12"/>
  <c r="DP6" i="9"/>
  <c r="DP7" i="9"/>
  <c r="DQ63" i="4"/>
  <c r="DP8" i="9"/>
  <c r="DP9" i="9"/>
  <c r="DP10" i="9"/>
  <c r="DP23" i="12"/>
  <c r="DP1" i="12"/>
  <c r="DP14" i="12" s="1"/>
  <c r="DO1" i="9"/>
  <c r="DO1" i="11"/>
  <c r="DP12" i="7"/>
  <c r="DP24" i="12" s="1"/>
  <c r="DP11" i="7"/>
  <c r="DQ64" i="7" s="1"/>
  <c r="DP10" i="7"/>
  <c r="DQ63" i="7" s="1"/>
  <c r="DP9" i="7"/>
  <c r="DQ62" i="7" s="1"/>
  <c r="DP8" i="7"/>
  <c r="DQ61" i="7" s="1"/>
  <c r="DP7" i="7"/>
  <c r="DQ60" i="7" s="1"/>
  <c r="DP2" i="7"/>
  <c r="DP55" i="7" s="1"/>
  <c r="DP12" i="10"/>
  <c r="DQ63" i="10" s="1"/>
  <c r="DP11" i="10"/>
  <c r="DQ62" i="10" s="1"/>
  <c r="DP10" i="10"/>
  <c r="DQ61" i="10" s="1"/>
  <c r="DP9" i="10"/>
  <c r="DO8" i="11" s="1"/>
  <c r="DP8" i="10"/>
  <c r="DQ59" i="10" s="1"/>
  <c r="DP7" i="10"/>
  <c r="DQ58" i="10" s="1"/>
  <c r="DP2" i="10"/>
  <c r="DP53" i="10" s="1"/>
  <c r="DP11" i="12"/>
  <c r="DQ62" i="4"/>
  <c r="DQ61" i="4"/>
  <c r="DQ60" i="4"/>
  <c r="DQ58" i="4"/>
  <c r="DP53" i="4"/>
  <c r="DP3" i="7"/>
  <c r="DQ56" i="7" s="1"/>
  <c r="DR1" i="8"/>
  <c r="DP3" i="10" s="1"/>
  <c r="DQ54" i="10" s="1"/>
  <c r="DR1" i="6"/>
  <c r="DP2" i="4" s="1"/>
  <c r="DP20" i="12" l="1"/>
  <c r="DQ54" i="4"/>
  <c r="DP19" i="12"/>
  <c r="DP8" i="12"/>
  <c r="DQ65" i="7"/>
  <c r="DO7" i="9"/>
  <c r="DQ60" i="10"/>
  <c r="DQ59" i="4"/>
  <c r="DO11" i="9"/>
  <c r="DP15" i="12"/>
  <c r="DO10" i="9"/>
  <c r="DO9" i="11"/>
  <c r="DO8" i="9"/>
  <c r="DO9" i="9"/>
  <c r="DO10" i="11"/>
  <c r="DO11" i="11"/>
  <c r="DP21" i="12"/>
  <c r="DP22" i="12"/>
  <c r="DO2" i="11"/>
  <c r="DO6" i="11"/>
  <c r="DO7" i="11"/>
  <c r="DO2" i="9"/>
  <c r="DP2" i="12"/>
  <c r="DP7" i="12"/>
  <c r="DP9" i="12"/>
  <c r="DP10" i="12"/>
  <c r="DP6" i="12"/>
  <c r="DO6" i="9"/>
  <c r="DO1" i="12"/>
  <c r="DO14" i="12" s="1"/>
  <c r="DN1" i="9"/>
  <c r="DN1" i="11"/>
  <c r="DO12" i="7"/>
  <c r="DP65" i="7" s="1"/>
  <c r="DO11" i="7"/>
  <c r="DP64" i="7" s="1"/>
  <c r="DO10" i="7"/>
  <c r="DO22" i="12" s="1"/>
  <c r="DO9" i="7"/>
  <c r="DP62" i="7" s="1"/>
  <c r="DO8" i="7"/>
  <c r="DP61" i="7" s="1"/>
  <c r="DO7" i="7"/>
  <c r="DO19" i="12" s="1"/>
  <c r="DO2" i="7"/>
  <c r="DO55" i="7" s="1"/>
  <c r="DO12" i="10"/>
  <c r="DP63" i="10" s="1"/>
  <c r="DO11" i="10"/>
  <c r="DP62" i="10" s="1"/>
  <c r="DO10" i="10"/>
  <c r="DP61" i="10" s="1"/>
  <c r="DO9" i="10"/>
  <c r="DP60" i="10" s="1"/>
  <c r="DO8" i="10"/>
  <c r="DP59" i="10" s="1"/>
  <c r="DO7" i="10"/>
  <c r="DP58" i="10" s="1"/>
  <c r="DO2" i="10"/>
  <c r="DO53" i="10" s="1"/>
  <c r="DP63" i="4"/>
  <c r="DP62" i="4"/>
  <c r="DO8" i="12"/>
  <c r="DO7" i="12"/>
  <c r="DP58" i="4"/>
  <c r="DO53" i="4"/>
  <c r="DO3" i="7"/>
  <c r="DP56" i="7" s="1"/>
  <c r="DQ1" i="8"/>
  <c r="DO3" i="10" s="1"/>
  <c r="DP54" i="10" s="1"/>
  <c r="DQ1" i="6"/>
  <c r="DO2" i="4" s="1"/>
  <c r="DP54" i="4" l="1"/>
  <c r="DP60" i="7"/>
  <c r="DN9" i="9"/>
  <c r="DP61" i="4"/>
  <c r="DN7" i="11"/>
  <c r="DN9" i="11"/>
  <c r="DP60" i="4"/>
  <c r="DP63" i="7"/>
  <c r="DN8" i="11"/>
  <c r="DP59" i="4"/>
  <c r="DO15" i="12"/>
  <c r="DO24" i="12"/>
  <c r="DN10" i="11"/>
  <c r="DO23" i="12"/>
  <c r="DN6" i="11"/>
  <c r="DN11" i="11"/>
  <c r="DN10" i="9"/>
  <c r="DN11" i="9"/>
  <c r="DN6" i="9"/>
  <c r="DO20" i="12"/>
  <c r="DO21" i="12"/>
  <c r="DN2" i="11"/>
  <c r="DO2" i="12"/>
  <c r="DN2" i="9"/>
  <c r="DO6" i="12"/>
  <c r="DO9" i="12"/>
  <c r="DO10" i="12"/>
  <c r="DO11" i="12"/>
  <c r="DN7" i="9"/>
  <c r="DN8" i="9"/>
  <c r="DN1" i="12"/>
  <c r="DN14" i="12" s="1"/>
  <c r="DM1" i="12"/>
  <c r="DM14" i="12" s="1"/>
  <c r="DM1" i="9"/>
  <c r="DL1" i="9"/>
  <c r="DM1" i="11"/>
  <c r="DL1" i="11"/>
  <c r="DN12" i="7"/>
  <c r="DO65" i="7" s="1"/>
  <c r="DN11" i="7"/>
  <c r="DO64" i="7" s="1"/>
  <c r="DN10" i="7"/>
  <c r="DN9" i="7"/>
  <c r="DN8" i="7"/>
  <c r="DN7" i="7"/>
  <c r="DO60" i="7" s="1"/>
  <c r="DN2" i="7"/>
  <c r="DN55" i="7" s="1"/>
  <c r="DM12" i="7"/>
  <c r="DM11" i="7"/>
  <c r="DM10" i="7"/>
  <c r="DL9" i="9" s="1"/>
  <c r="DM9" i="7"/>
  <c r="DM21" i="12" s="1"/>
  <c r="DM8" i="7"/>
  <c r="DM20" i="12" s="1"/>
  <c r="DM7" i="7"/>
  <c r="DM19" i="12" s="1"/>
  <c r="DM2" i="7"/>
  <c r="DM55" i="7" s="1"/>
  <c r="DN12" i="10"/>
  <c r="DN11" i="10"/>
  <c r="DO62" i="10" s="1"/>
  <c r="DN10" i="10"/>
  <c r="DN9" i="10"/>
  <c r="DN8" i="10"/>
  <c r="DN7" i="10"/>
  <c r="DN2" i="10"/>
  <c r="DN53" i="10" s="1"/>
  <c r="DM12" i="10"/>
  <c r="DM11" i="10"/>
  <c r="DM10" i="10"/>
  <c r="DM9" i="10"/>
  <c r="DM8" i="10"/>
  <c r="DM7" i="10"/>
  <c r="DM2" i="10"/>
  <c r="DM53" i="10" s="1"/>
  <c r="DO62" i="4"/>
  <c r="DO61" i="4"/>
  <c r="DO60" i="4"/>
  <c r="DO59" i="4"/>
  <c r="DN53" i="4"/>
  <c r="DM11" i="12"/>
  <c r="DM10" i="12"/>
  <c r="DM9" i="12"/>
  <c r="DM8" i="12"/>
  <c r="DM7" i="12"/>
  <c r="DM6" i="12"/>
  <c r="DM53" i="4"/>
  <c r="DN3" i="7"/>
  <c r="DO56" i="7" s="1"/>
  <c r="DM3" i="7"/>
  <c r="DP1" i="8"/>
  <c r="DN3" i="10" s="1"/>
  <c r="DO54" i="10" s="1"/>
  <c r="DO1" i="8"/>
  <c r="DM3" i="10" s="1"/>
  <c r="DP1" i="6"/>
  <c r="DN2" i="4" s="1"/>
  <c r="DO1" i="6"/>
  <c r="DM2" i="4" s="1"/>
  <c r="DO54" i="4" l="1"/>
  <c r="DN24" i="12"/>
  <c r="DL11" i="9"/>
  <c r="DL7" i="11"/>
  <c r="DN61" i="7"/>
  <c r="DM6" i="11"/>
  <c r="DN62" i="7"/>
  <c r="DN63" i="7"/>
  <c r="DM6" i="9"/>
  <c r="DL8" i="11"/>
  <c r="DO58" i="4"/>
  <c r="DN63" i="4"/>
  <c r="DL8" i="9"/>
  <c r="DO62" i="7"/>
  <c r="DM11" i="11"/>
  <c r="DO61" i="7"/>
  <c r="DM7" i="11"/>
  <c r="DL7" i="9"/>
  <c r="DO63" i="7"/>
  <c r="DM8" i="11"/>
  <c r="DL9" i="11"/>
  <c r="DN20" i="12"/>
  <c r="DM22" i="12"/>
  <c r="DM10" i="11"/>
  <c r="DN63" i="10"/>
  <c r="DO63" i="10"/>
  <c r="DN59" i="10"/>
  <c r="DO59" i="10"/>
  <c r="DO58" i="10"/>
  <c r="DN60" i="10"/>
  <c r="DO60" i="10"/>
  <c r="DN61" i="10"/>
  <c r="DO61" i="10"/>
  <c r="DN59" i="4"/>
  <c r="DN60" i="4"/>
  <c r="DN61" i="4"/>
  <c r="DN8" i="12"/>
  <c r="DN62" i="4"/>
  <c r="DN9" i="12"/>
  <c r="DO63" i="4"/>
  <c r="DN56" i="7"/>
  <c r="DN15" i="12"/>
  <c r="DM15" i="12"/>
  <c r="DM9" i="11"/>
  <c r="DM23" i="12"/>
  <c r="DM24" i="12"/>
  <c r="DL11" i="11"/>
  <c r="DN60" i="7"/>
  <c r="DL10" i="11"/>
  <c r="DN19" i="12"/>
  <c r="DL6" i="11"/>
  <c r="DN64" i="7"/>
  <c r="DN21" i="12"/>
  <c r="DN65" i="7"/>
  <c r="DN22" i="12"/>
  <c r="DN23" i="12"/>
  <c r="DL2" i="11"/>
  <c r="DM2" i="11"/>
  <c r="DN54" i="10"/>
  <c r="DN58" i="10"/>
  <c r="DN62" i="10"/>
  <c r="DN54" i="4"/>
  <c r="DM2" i="9"/>
  <c r="DN2" i="12"/>
  <c r="DM2" i="12"/>
  <c r="DL2" i="9"/>
  <c r="DM11" i="9"/>
  <c r="DM10" i="9"/>
  <c r="DN6" i="12"/>
  <c r="DL6" i="9"/>
  <c r="DN7" i="12"/>
  <c r="DN10" i="12"/>
  <c r="DL10" i="9"/>
  <c r="DN11" i="12"/>
  <c r="DM7" i="9"/>
  <c r="DM8" i="9"/>
  <c r="DN58" i="4"/>
  <c r="DM9" i="9"/>
  <c r="DL1" i="12"/>
  <c r="DL14" i="12" s="1"/>
  <c r="DK1" i="9"/>
  <c r="DK1" i="11"/>
  <c r="DL12" i="7"/>
  <c r="DM65" i="7" s="1"/>
  <c r="DL11" i="7"/>
  <c r="DM64" i="7" s="1"/>
  <c r="DL10" i="7"/>
  <c r="DM63" i="7" s="1"/>
  <c r="DL9" i="7"/>
  <c r="DL8" i="7"/>
  <c r="DL7" i="7"/>
  <c r="DM60" i="7" s="1"/>
  <c r="DL2" i="7"/>
  <c r="DL55" i="7" s="1"/>
  <c r="DL12" i="10"/>
  <c r="DM63" i="10" s="1"/>
  <c r="DL11" i="10"/>
  <c r="DM62" i="10" s="1"/>
  <c r="DL10" i="10"/>
  <c r="DM61" i="10" s="1"/>
  <c r="DL9" i="10"/>
  <c r="DK8" i="11" s="1"/>
  <c r="DL8" i="10"/>
  <c r="DM59" i="10" s="1"/>
  <c r="DL7" i="10"/>
  <c r="DM58" i="10" s="1"/>
  <c r="DL2" i="10"/>
  <c r="DL53" i="10" s="1"/>
  <c r="DM63" i="4"/>
  <c r="DM62" i="4"/>
  <c r="DM61" i="4"/>
  <c r="DM59" i="4"/>
  <c r="DL6" i="12"/>
  <c r="DL53" i="4"/>
  <c r="DL3" i="7"/>
  <c r="DM56" i="7" s="1"/>
  <c r="DN1" i="8"/>
  <c r="DL3" i="10" s="1"/>
  <c r="DM54" i="10" s="1"/>
  <c r="DN1" i="6"/>
  <c r="DL2" i="4" s="1"/>
  <c r="DM54" i="4" l="1"/>
  <c r="DK8" i="9"/>
  <c r="DL19" i="12"/>
  <c r="DL20" i="12"/>
  <c r="DM61" i="7"/>
  <c r="DL21" i="12"/>
  <c r="DM62" i="7"/>
  <c r="DM60" i="10"/>
  <c r="DM58" i="4"/>
  <c r="DM60" i="4"/>
  <c r="DL15" i="12"/>
  <c r="DK9" i="9"/>
  <c r="DK7" i="11"/>
  <c r="DK6" i="11"/>
  <c r="DK11" i="9"/>
  <c r="DK9" i="11"/>
  <c r="DK10" i="9"/>
  <c r="DL22" i="12"/>
  <c r="DL23" i="12"/>
  <c r="DK7" i="9"/>
  <c r="DL24" i="12"/>
  <c r="DK2" i="11"/>
  <c r="DK10" i="11"/>
  <c r="DK11" i="11"/>
  <c r="DK2" i="9"/>
  <c r="DL2" i="12"/>
  <c r="DL8" i="12"/>
  <c r="DL7" i="12"/>
  <c r="DL9" i="12"/>
  <c r="DL10" i="12"/>
  <c r="DL11" i="12"/>
  <c r="DK6" i="9"/>
  <c r="DK1" i="12"/>
  <c r="DK14" i="12" s="1"/>
  <c r="DJ1" i="9"/>
  <c r="DJ1" i="11"/>
  <c r="DK12" i="7"/>
  <c r="DK24" i="12" s="1"/>
  <c r="DK11" i="7"/>
  <c r="DL64" i="7" s="1"/>
  <c r="DK10" i="7"/>
  <c r="DL63" i="7" s="1"/>
  <c r="DK9" i="7"/>
  <c r="DK21" i="12" s="1"/>
  <c r="DK8" i="7"/>
  <c r="DK20" i="12" s="1"/>
  <c r="DK7" i="7"/>
  <c r="DK19" i="12" s="1"/>
  <c r="DK2" i="7"/>
  <c r="DK55" i="7" s="1"/>
  <c r="DK12" i="10"/>
  <c r="DL63" i="10" s="1"/>
  <c r="DK11" i="10"/>
  <c r="DL62" i="10" s="1"/>
  <c r="DK10" i="10"/>
  <c r="DL61" i="10" s="1"/>
  <c r="DK9" i="10"/>
  <c r="DL60" i="10" s="1"/>
  <c r="DK8" i="10"/>
  <c r="DL59" i="10" s="1"/>
  <c r="DK7" i="10"/>
  <c r="DL58" i="10" s="1"/>
  <c r="DK2" i="10"/>
  <c r="DK53" i="10" s="1"/>
  <c r="DK11" i="12"/>
  <c r="DK10" i="12"/>
  <c r="DK9" i="12"/>
  <c r="DL60" i="4"/>
  <c r="DK7" i="12"/>
  <c r="DK6" i="12"/>
  <c r="DK53" i="4"/>
  <c r="DK3" i="7"/>
  <c r="DL56" i="7" s="1"/>
  <c r="DM1" i="8"/>
  <c r="DK3" i="10" s="1"/>
  <c r="DL54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K2" i="4" s="1"/>
  <c r="DL1" i="6"/>
  <c r="DJ2" i="4" s="1"/>
  <c r="DK1" i="6"/>
  <c r="DI2" i="4" s="1"/>
  <c r="DJ1" i="6"/>
  <c r="DH2" i="4" s="1"/>
  <c r="DI1" i="6"/>
  <c r="DG2" i="4" s="1"/>
  <c r="DH1" i="6"/>
  <c r="DF2" i="4" s="1"/>
  <c r="DG1" i="6"/>
  <c r="DE2" i="4" s="1"/>
  <c r="DF1" i="6"/>
  <c r="DD2" i="4" s="1"/>
  <c r="DE1" i="6"/>
  <c r="DC2" i="4" s="1"/>
  <c r="DD1" i="6"/>
  <c r="DB2" i="4" s="1"/>
  <c r="DC1" i="6"/>
  <c r="DA2" i="4" s="1"/>
  <c r="DB1" i="6"/>
  <c r="CZ2" i="4" s="1"/>
  <c r="DA1" i="6"/>
  <c r="CY2" i="4" s="1"/>
  <c r="CZ1" i="6"/>
  <c r="CX2" i="4" s="1"/>
  <c r="CY1" i="6"/>
  <c r="CW2" i="4" s="1"/>
  <c r="CX1" i="6"/>
  <c r="CV2" i="4" s="1"/>
  <c r="CW1" i="6"/>
  <c r="CU2" i="4" s="1"/>
  <c r="CV1" i="6"/>
  <c r="CT2" i="4" s="1"/>
  <c r="CU1" i="6"/>
  <c r="CS2" i="4" s="1"/>
  <c r="CT1" i="6"/>
  <c r="CR2" i="4" s="1"/>
  <c r="CS1" i="6"/>
  <c r="CQ2" i="4" s="1"/>
  <c r="CR1" i="6"/>
  <c r="CP2" i="4" s="1"/>
  <c r="CQ1" i="6"/>
  <c r="CO2" i="4" s="1"/>
  <c r="CP1" i="6"/>
  <c r="CN2" i="4" s="1"/>
  <c r="CO1" i="6"/>
  <c r="CM2" i="4" s="1"/>
  <c r="CN1" i="6"/>
  <c r="CL2" i="4" s="1"/>
  <c r="CM1" i="6"/>
  <c r="CK2" i="4" s="1"/>
  <c r="CL1" i="6"/>
  <c r="CJ2" i="4" s="1"/>
  <c r="CK1" i="6"/>
  <c r="CI2" i="4" s="1"/>
  <c r="CJ1" i="6"/>
  <c r="CH2" i="4" s="1"/>
  <c r="CI1" i="6"/>
  <c r="CG2" i="4" s="1"/>
  <c r="CH1" i="6"/>
  <c r="CF2" i="4" s="1"/>
  <c r="CG1" i="6"/>
  <c r="CE2" i="4" s="1"/>
  <c r="CF1" i="6"/>
  <c r="CD2" i="4" s="1"/>
  <c r="CE1" i="6"/>
  <c r="CC2" i="4" s="1"/>
  <c r="CD1" i="6"/>
  <c r="CB2" i="4" s="1"/>
  <c r="CC1" i="6"/>
  <c r="CA2" i="4" s="1"/>
  <c r="CB1" i="6"/>
  <c r="BZ2" i="4" s="1"/>
  <c r="CA1" i="6"/>
  <c r="BY2" i="4" s="1"/>
  <c r="BZ1" i="6"/>
  <c r="BX2" i="4" s="1"/>
  <c r="BY1" i="6"/>
  <c r="BW2" i="4" s="1"/>
  <c r="BX1" i="6"/>
  <c r="BV2" i="4" s="1"/>
  <c r="BW1" i="6"/>
  <c r="BU2" i="4" s="1"/>
  <c r="BV1" i="6"/>
  <c r="BT2" i="4" s="1"/>
  <c r="BU1" i="6"/>
  <c r="BS2" i="4" s="1"/>
  <c r="BT1" i="6"/>
  <c r="BR2" i="4" s="1"/>
  <c r="BS1" i="6"/>
  <c r="BQ2" i="4" s="1"/>
  <c r="BR1" i="6"/>
  <c r="BP2" i="4" s="1"/>
  <c r="BQ1" i="6"/>
  <c r="BO2" i="4" s="1"/>
  <c r="BP1" i="6"/>
  <c r="BN2" i="4" s="1"/>
  <c r="BO1" i="6"/>
  <c r="BM2" i="4" s="1"/>
  <c r="BN1" i="6"/>
  <c r="BL2" i="4" s="1"/>
  <c r="BM1" i="6"/>
  <c r="BK2" i="4" s="1"/>
  <c r="BL1" i="6"/>
  <c r="BJ2" i="4" s="1"/>
  <c r="BK1" i="6"/>
  <c r="BI2" i="4" s="1"/>
  <c r="BJ1" i="6"/>
  <c r="BH2" i="4" s="1"/>
  <c r="BI1" i="6"/>
  <c r="BG2" i="4" s="1"/>
  <c r="BH1" i="6"/>
  <c r="BF2" i="4" s="1"/>
  <c r="BG1" i="6"/>
  <c r="BE2" i="4" s="1"/>
  <c r="BF1" i="6"/>
  <c r="BD2" i="4" s="1"/>
  <c r="BE1" i="6"/>
  <c r="BC2" i="4" s="1"/>
  <c r="BD1" i="6"/>
  <c r="BB2" i="4" s="1"/>
  <c r="BC1" i="6"/>
  <c r="BA2" i="4" s="1"/>
  <c r="BB1" i="6"/>
  <c r="AZ2" i="4" s="1"/>
  <c r="BA1" i="6"/>
  <c r="AY2" i="4" s="1"/>
  <c r="AZ1" i="6"/>
  <c r="AX2" i="4" s="1"/>
  <c r="AY1" i="6"/>
  <c r="AW2" i="4" s="1"/>
  <c r="AX1" i="6"/>
  <c r="AV2" i="4" s="1"/>
  <c r="AW1" i="6"/>
  <c r="AU2" i="4" s="1"/>
  <c r="AV1" i="6"/>
  <c r="AT2" i="4" s="1"/>
  <c r="AU1" i="6"/>
  <c r="AS2" i="4" s="1"/>
  <c r="AT1" i="6"/>
  <c r="AR2" i="4" s="1"/>
  <c r="AS1" i="6"/>
  <c r="AQ2" i="4" s="1"/>
  <c r="AR1" i="6"/>
  <c r="AP2" i="4" s="1"/>
  <c r="AQ1" i="6"/>
  <c r="AO2" i="4" s="1"/>
  <c r="AP1" i="6"/>
  <c r="AN2" i="4" s="1"/>
  <c r="AO1" i="6"/>
  <c r="AM2" i="4" s="1"/>
  <c r="AN1" i="6"/>
  <c r="AL2" i="4" s="1"/>
  <c r="AM1" i="6"/>
  <c r="AK2" i="4" s="1"/>
  <c r="AL1" i="6"/>
  <c r="AJ2" i="4" s="1"/>
  <c r="AK1" i="6"/>
  <c r="AI2" i="4" s="1"/>
  <c r="AJ1" i="6"/>
  <c r="AH2" i="4" s="1"/>
  <c r="AI1" i="6"/>
  <c r="AG2" i="4" s="1"/>
  <c r="AH1" i="6"/>
  <c r="AF2" i="4" s="1"/>
  <c r="AG1" i="6"/>
  <c r="AE2" i="4" s="1"/>
  <c r="AF1" i="6"/>
  <c r="AD2" i="4" s="1"/>
  <c r="AE1" i="6"/>
  <c r="AC2" i="4" s="1"/>
  <c r="AD1" i="6"/>
  <c r="AB2" i="4" s="1"/>
  <c r="AC1" i="6"/>
  <c r="AA2" i="4" s="1"/>
  <c r="AB1" i="6"/>
  <c r="Z2" i="4" s="1"/>
  <c r="AA1" i="6"/>
  <c r="Y2" i="4" s="1"/>
  <c r="Z1" i="6"/>
  <c r="X2" i="4" s="1"/>
  <c r="Y1" i="6"/>
  <c r="W2" i="4" s="1"/>
  <c r="X1" i="6"/>
  <c r="V2" i="4" s="1"/>
  <c r="W1" i="6"/>
  <c r="U2" i="4" s="1"/>
  <c r="V1" i="6"/>
  <c r="T2" i="4" s="1"/>
  <c r="U1" i="6"/>
  <c r="S2" i="4" s="1"/>
  <c r="T1" i="6"/>
  <c r="R2" i="4" s="1"/>
  <c r="S1" i="6"/>
  <c r="Q2" i="4" s="1"/>
  <c r="R1" i="6"/>
  <c r="P2" i="4" s="1"/>
  <c r="Q1" i="6"/>
  <c r="O2" i="4" s="1"/>
  <c r="P1" i="6"/>
  <c r="N2" i="4" s="1"/>
  <c r="O1" i="6"/>
  <c r="M2" i="4" s="1"/>
  <c r="N1" i="6"/>
  <c r="L2" i="4" s="1"/>
  <c r="M1" i="6"/>
  <c r="K2" i="4" s="1"/>
  <c r="L1" i="6"/>
  <c r="J2" i="4" s="1"/>
  <c r="K1" i="6"/>
  <c r="I2" i="4" s="1"/>
  <c r="J1" i="6"/>
  <c r="H2" i="4" s="1"/>
  <c r="I1" i="6"/>
  <c r="G2" i="4" s="1"/>
  <c r="H1" i="6"/>
  <c r="F2" i="4" s="1"/>
  <c r="G1" i="6"/>
  <c r="E2" i="4" s="1"/>
  <c r="F1" i="6"/>
  <c r="D2" i="4" s="1"/>
  <c r="DL54" i="4" l="1"/>
  <c r="DL60" i="7"/>
  <c r="DL62" i="7"/>
  <c r="DL61" i="7"/>
  <c r="DL59" i="4"/>
  <c r="DL63" i="4"/>
  <c r="DK8" i="12"/>
  <c r="DL62" i="4"/>
  <c r="DJ8" i="11"/>
  <c r="DJ10" i="11"/>
  <c r="DJ9" i="11"/>
  <c r="DL65" i="7"/>
  <c r="DK23" i="12"/>
  <c r="DL61" i="4"/>
  <c r="DL58" i="4"/>
  <c r="DK15" i="12"/>
  <c r="DJ11" i="11"/>
  <c r="DJ11" i="9"/>
  <c r="DK22" i="12"/>
  <c r="DJ2" i="11"/>
  <c r="DJ6" i="11"/>
  <c r="DJ7" i="11"/>
  <c r="DJ2" i="9"/>
  <c r="DK2" i="12"/>
  <c r="DJ6" i="9"/>
  <c r="DJ7" i="9"/>
  <c r="DJ8" i="9"/>
  <c r="DJ9" i="9"/>
  <c r="DJ10" i="9"/>
  <c r="DJ22" i="12"/>
  <c r="DJ1" i="12"/>
  <c r="DJ14" i="12" s="1"/>
  <c r="DI1" i="9"/>
  <c r="DI1" i="11"/>
  <c r="DJ12" i="7"/>
  <c r="DK65" i="7" s="1"/>
  <c r="DJ11" i="7"/>
  <c r="DK64" i="7" s="1"/>
  <c r="DJ10" i="7"/>
  <c r="DK63" i="7" s="1"/>
  <c r="DJ9" i="7"/>
  <c r="DJ21" i="12" s="1"/>
  <c r="DJ8" i="7"/>
  <c r="DJ7" i="7"/>
  <c r="DK60" i="7" s="1"/>
  <c r="DJ2" i="7"/>
  <c r="DJ55" i="7" s="1"/>
  <c r="DJ12" i="10"/>
  <c r="DJ11" i="10"/>
  <c r="DK62" i="10" s="1"/>
  <c r="DJ10" i="10"/>
  <c r="DI9" i="11" s="1"/>
  <c r="DJ9" i="10"/>
  <c r="DI8" i="11" s="1"/>
  <c r="DJ8" i="10"/>
  <c r="DK59" i="10" s="1"/>
  <c r="DJ7" i="10"/>
  <c r="DK58" i="10" s="1"/>
  <c r="DJ2" i="10"/>
  <c r="DJ53" i="10" s="1"/>
  <c r="DK62" i="4"/>
  <c r="DK61" i="4"/>
  <c r="DK60" i="4"/>
  <c r="DK59" i="4"/>
  <c r="DK58" i="4"/>
  <c r="DJ53" i="4"/>
  <c r="DJ3" i="7"/>
  <c r="DK56" i="7" s="1"/>
  <c r="DJ3" i="10"/>
  <c r="DK54" i="10" s="1"/>
  <c r="DK54" i="4"/>
  <c r="DK62" i="7" l="1"/>
  <c r="DK61" i="10"/>
  <c r="DJ23" i="12"/>
  <c r="DI10" i="11"/>
  <c r="DI11" i="9"/>
  <c r="DI11" i="11"/>
  <c r="DJ20" i="12"/>
  <c r="DK61" i="7"/>
  <c r="DI7" i="11"/>
  <c r="DK60" i="10"/>
  <c r="DK63" i="10"/>
  <c r="DK63" i="4"/>
  <c r="DJ15" i="12"/>
  <c r="DI8" i="9"/>
  <c r="DJ24" i="12"/>
  <c r="DI7" i="9"/>
  <c r="DI9" i="9"/>
  <c r="DI6" i="11"/>
  <c r="DJ19" i="12"/>
  <c r="DI10" i="9"/>
  <c r="DI2" i="11"/>
  <c r="DI2" i="9"/>
  <c r="DJ2" i="12"/>
  <c r="DJ8" i="12"/>
  <c r="DJ9" i="12"/>
  <c r="DJ10" i="12"/>
  <c r="DJ6" i="12"/>
  <c r="DJ11" i="12"/>
  <c r="DJ7" i="12"/>
  <c r="DI6" i="9"/>
  <c r="DI20" i="12"/>
  <c r="DI1" i="12"/>
  <c r="DI14" i="12" s="1"/>
  <c r="DH1" i="9"/>
  <c r="DH1" i="11"/>
  <c r="DI12" i="7"/>
  <c r="DJ65" i="7" s="1"/>
  <c r="DI11" i="7"/>
  <c r="DJ64" i="7" s="1"/>
  <c r="DI10" i="7"/>
  <c r="DJ63" i="7" s="1"/>
  <c r="DI9" i="7"/>
  <c r="DJ62" i="7" s="1"/>
  <c r="DI8" i="7"/>
  <c r="DJ61" i="7" s="1"/>
  <c r="DI7" i="7"/>
  <c r="DJ60" i="7" s="1"/>
  <c r="DI2" i="7"/>
  <c r="DI55" i="7" s="1"/>
  <c r="DI12" i="10"/>
  <c r="DI11" i="10"/>
  <c r="DJ62" i="10" s="1"/>
  <c r="DI10" i="10"/>
  <c r="DJ61" i="10" s="1"/>
  <c r="DI9" i="10"/>
  <c r="DJ60" i="10" s="1"/>
  <c r="DI8" i="10"/>
  <c r="DJ59" i="10" s="1"/>
  <c r="DI7" i="10"/>
  <c r="DJ58" i="10" s="1"/>
  <c r="DI2" i="10"/>
  <c r="DI53" i="10" s="1"/>
  <c r="DJ63" i="4"/>
  <c r="DI10" i="12"/>
  <c r="DJ61" i="4"/>
  <c r="DI8" i="12"/>
  <c r="DJ59" i="4"/>
  <c r="DJ58" i="4"/>
  <c r="DI53" i="4"/>
  <c r="DI3" i="7"/>
  <c r="DJ56" i="7" s="1"/>
  <c r="DI3" i="10"/>
  <c r="DJ54" i="10" s="1"/>
  <c r="DJ54" i="4"/>
  <c r="DI9" i="12" l="1"/>
  <c r="DI7" i="12"/>
  <c r="DJ62" i="4"/>
  <c r="DI23" i="12"/>
  <c r="DH11" i="11"/>
  <c r="DJ63" i="10"/>
  <c r="DJ60" i="4"/>
  <c r="DI15" i="12"/>
  <c r="DH9" i="11"/>
  <c r="DH10" i="11"/>
  <c r="DI19" i="12"/>
  <c r="DI21" i="12"/>
  <c r="DI22" i="12"/>
  <c r="DI61" i="7"/>
  <c r="DI24" i="12"/>
  <c r="DH2" i="11"/>
  <c r="DH7" i="11"/>
  <c r="DH8" i="11"/>
  <c r="DH6" i="11"/>
  <c r="DH2" i="9"/>
  <c r="DI2" i="12"/>
  <c r="DH10" i="9"/>
  <c r="DI11" i="12"/>
  <c r="DH6" i="9"/>
  <c r="DH11" i="9"/>
  <c r="DH7" i="9"/>
  <c r="DH8" i="9"/>
  <c r="DI6" i="12"/>
  <c r="DH9" i="9"/>
  <c r="DH1" i="12"/>
  <c r="DH14" i="12" s="1"/>
  <c r="DG1" i="9"/>
  <c r="DG1" i="11"/>
  <c r="DH12" i="7"/>
  <c r="DI65" i="7" s="1"/>
  <c r="DH11" i="7"/>
  <c r="DI64" i="7" s="1"/>
  <c r="DH10" i="7"/>
  <c r="DH22" i="12" s="1"/>
  <c r="DH9" i="7"/>
  <c r="DH21" i="12" s="1"/>
  <c r="DH8" i="7"/>
  <c r="DH20" i="12" s="1"/>
  <c r="DH7" i="7"/>
  <c r="DI60" i="7" s="1"/>
  <c r="DH2" i="7"/>
  <c r="DH55" i="7" s="1"/>
  <c r="DH12" i="10"/>
  <c r="DI63" i="10" s="1"/>
  <c r="DH11" i="10"/>
  <c r="DI62" i="10" s="1"/>
  <c r="DH10" i="10"/>
  <c r="DI61" i="10" s="1"/>
  <c r="DH9" i="10"/>
  <c r="DH8" i="10"/>
  <c r="DI59" i="10" s="1"/>
  <c r="DH7" i="10"/>
  <c r="DI58" i="10" s="1"/>
  <c r="DH2" i="10"/>
  <c r="DH53" i="10" s="1"/>
  <c r="DI63" i="4"/>
  <c r="DH10" i="12"/>
  <c r="DH9" i="12"/>
  <c r="DH8" i="12"/>
  <c r="DI58" i="4"/>
  <c r="DH53" i="4"/>
  <c r="DH3" i="7"/>
  <c r="DI56" i="7" s="1"/>
  <c r="DH3" i="10"/>
  <c r="DI54" i="10" s="1"/>
  <c r="DI54" i="4"/>
  <c r="DH23" i="12" l="1"/>
  <c r="DH24" i="12"/>
  <c r="DG8" i="11"/>
  <c r="DI61" i="4"/>
  <c r="DI60" i="4"/>
  <c r="DI62" i="7"/>
  <c r="DI63" i="7"/>
  <c r="DG7" i="9"/>
  <c r="DG7" i="11"/>
  <c r="DG9" i="11"/>
  <c r="DI60" i="10"/>
  <c r="DI59" i="4"/>
  <c r="DI62" i="4"/>
  <c r="DG11" i="9"/>
  <c r="DH15" i="12"/>
  <c r="DG6" i="11"/>
  <c r="DG6" i="9"/>
  <c r="DH19" i="12"/>
  <c r="DG2" i="11"/>
  <c r="DG11" i="11"/>
  <c r="DG10" i="11"/>
  <c r="DG2" i="9"/>
  <c r="DH2" i="12"/>
  <c r="DH6" i="12"/>
  <c r="DH7" i="12"/>
  <c r="DH11" i="12"/>
  <c r="DG8" i="9"/>
  <c r="DG9" i="9"/>
  <c r="DG10" i="9"/>
  <c r="DG1" i="12"/>
  <c r="DG14" i="12" s="1"/>
  <c r="DF1" i="9"/>
  <c r="DF1" i="11"/>
  <c r="DG12" i="7"/>
  <c r="DG11" i="7"/>
  <c r="DH64" i="7" s="1"/>
  <c r="DG10" i="7"/>
  <c r="DH63" i="7" s="1"/>
  <c r="DG9" i="7"/>
  <c r="DG8" i="7"/>
  <c r="DH61" i="7" s="1"/>
  <c r="DG7" i="7"/>
  <c r="DH60" i="7" s="1"/>
  <c r="DG2" i="7"/>
  <c r="DG55" i="7" s="1"/>
  <c r="DG12" i="10"/>
  <c r="DH63" i="10" s="1"/>
  <c r="DG11" i="10"/>
  <c r="DG10" i="10"/>
  <c r="DH61" i="10" s="1"/>
  <c r="DG9" i="10"/>
  <c r="DH60" i="10" s="1"/>
  <c r="DG8" i="10"/>
  <c r="DG7" i="10"/>
  <c r="DH58" i="10" s="1"/>
  <c r="DG2" i="10"/>
  <c r="DG53" i="10" s="1"/>
  <c r="DH63" i="4"/>
  <c r="DH61" i="4"/>
  <c r="DG8" i="12"/>
  <c r="DG7" i="12"/>
  <c r="DG6" i="12"/>
  <c r="DG53" i="4"/>
  <c r="DG3" i="7"/>
  <c r="DH56" i="7" s="1"/>
  <c r="DG3" i="10"/>
  <c r="DH54" i="10" s="1"/>
  <c r="DH54" i="4"/>
  <c r="DF8" i="11" l="1"/>
  <c r="DF10" i="9"/>
  <c r="DH62" i="4"/>
  <c r="DF7" i="11"/>
  <c r="DG20" i="12"/>
  <c r="DG24" i="12"/>
  <c r="DH65" i="7"/>
  <c r="DG22" i="12"/>
  <c r="DG23" i="12"/>
  <c r="DG21" i="12"/>
  <c r="DH62" i="7"/>
  <c r="DF10" i="11"/>
  <c r="DH59" i="10"/>
  <c r="DH62" i="10"/>
  <c r="DH58" i="4"/>
  <c r="DH59" i="4"/>
  <c r="DH60" i="4"/>
  <c r="DG10" i="12"/>
  <c r="DG15" i="12"/>
  <c r="DF6" i="11"/>
  <c r="DG19" i="12"/>
  <c r="DF2" i="11"/>
  <c r="DF11" i="11"/>
  <c r="DF9" i="11"/>
  <c r="DF2" i="9"/>
  <c r="DG2" i="12"/>
  <c r="DF9" i="9"/>
  <c r="DF11" i="9"/>
  <c r="DG9" i="12"/>
  <c r="DG11" i="12"/>
  <c r="DF6" i="9"/>
  <c r="DF7" i="9"/>
  <c r="DF8" i="9"/>
  <c r="DF1" i="12"/>
  <c r="DF14" i="12" s="1"/>
  <c r="DE1" i="9"/>
  <c r="DE1" i="11"/>
  <c r="DF12" i="7"/>
  <c r="DG65" i="7" s="1"/>
  <c r="DF11" i="7"/>
  <c r="DG64" i="7" s="1"/>
  <c r="DF10" i="7"/>
  <c r="DF22" i="12" s="1"/>
  <c r="DF9" i="7"/>
  <c r="DG62" i="7" s="1"/>
  <c r="DF8" i="7"/>
  <c r="DG61" i="7" s="1"/>
  <c r="DF7" i="7"/>
  <c r="DG60" i="7" s="1"/>
  <c r="DF2" i="7"/>
  <c r="DF55" i="7" s="1"/>
  <c r="DF12" i="10"/>
  <c r="DG63" i="10" s="1"/>
  <c r="DF11" i="10"/>
  <c r="DG62" i="10" s="1"/>
  <c r="DF10" i="10"/>
  <c r="DG61" i="10" s="1"/>
  <c r="DF9" i="10"/>
  <c r="DG60" i="10" s="1"/>
  <c r="DF8" i="10"/>
  <c r="DG59" i="10" s="1"/>
  <c r="DF7" i="10"/>
  <c r="DG58" i="10" s="1"/>
  <c r="DF2" i="10"/>
  <c r="DF53" i="10" s="1"/>
  <c r="DF11" i="12"/>
  <c r="DG61" i="4"/>
  <c r="DG60" i="4"/>
  <c r="DG58" i="4"/>
  <c r="DF53" i="4"/>
  <c r="DF3" i="7"/>
  <c r="DG56" i="7" s="1"/>
  <c r="DF3" i="10"/>
  <c r="DG54" i="10" s="1"/>
  <c r="DG54" i="4"/>
  <c r="DF20" i="12" l="1"/>
  <c r="DF21" i="12"/>
  <c r="DF19" i="12"/>
  <c r="DE7" i="11"/>
  <c r="DG63" i="7"/>
  <c r="DE9" i="9"/>
  <c r="DE10" i="9"/>
  <c r="DE9" i="11"/>
  <c r="DF23" i="12"/>
  <c r="DF24" i="12"/>
  <c r="DE7" i="9"/>
  <c r="DG59" i="4"/>
  <c r="DG62" i="4"/>
  <c r="DG63" i="4"/>
  <c r="DF15" i="12"/>
  <c r="DE6" i="9"/>
  <c r="DE8" i="9"/>
  <c r="DE6" i="11"/>
  <c r="DE8" i="11"/>
  <c r="DE2" i="11"/>
  <c r="DE11" i="11"/>
  <c r="DE10" i="11"/>
  <c r="DE2" i="9"/>
  <c r="DF2" i="12"/>
  <c r="DF6" i="12"/>
  <c r="DF7" i="12"/>
  <c r="DE11" i="9"/>
  <c r="DF8" i="12"/>
  <c r="DF9" i="12"/>
  <c r="DF10" i="12"/>
  <c r="DE1" i="12"/>
  <c r="DE14" i="12" s="1"/>
  <c r="DD1" i="9"/>
  <c r="DD1" i="11"/>
  <c r="DE11" i="7"/>
  <c r="DF64" i="7" s="1"/>
  <c r="DD11" i="7"/>
  <c r="DC11" i="7"/>
  <c r="DB11" i="7"/>
  <c r="DA11" i="7"/>
  <c r="DA23" i="12" s="1"/>
  <c r="CZ11" i="7"/>
  <c r="CZ23" i="12" s="1"/>
  <c r="CY11" i="7"/>
  <c r="CX11" i="7"/>
  <c r="CW11" i="7"/>
  <c r="CV11" i="7"/>
  <c r="CU11" i="7"/>
  <c r="CT11" i="7"/>
  <c r="CT23" i="12" s="1"/>
  <c r="CS11" i="7"/>
  <c r="CS23" i="12" s="1"/>
  <c r="CR11" i="7"/>
  <c r="CR23" i="12" s="1"/>
  <c r="CQ11" i="7"/>
  <c r="CP11" i="7"/>
  <c r="CO11" i="7"/>
  <c r="CN11" i="7"/>
  <c r="CM11" i="7"/>
  <c r="CM23" i="12" s="1"/>
  <c r="CL11" i="7"/>
  <c r="CK11" i="7"/>
  <c r="CK23" i="12" s="1"/>
  <c r="CJ11" i="7"/>
  <c r="CJ23" i="12" s="1"/>
  <c r="CI11" i="7"/>
  <c r="CH11" i="7"/>
  <c r="CG11" i="7"/>
  <c r="CF11" i="7"/>
  <c r="CF23" i="12" s="1"/>
  <c r="CE11" i="7"/>
  <c r="CE23" i="12" s="1"/>
  <c r="CD11" i="7"/>
  <c r="CD23" i="12" s="1"/>
  <c r="CC11" i="7"/>
  <c r="CC23" i="12" s="1"/>
  <c r="CB11" i="7"/>
  <c r="CB23" i="12" s="1"/>
  <c r="CA11" i="7"/>
  <c r="BZ11" i="7"/>
  <c r="BY11" i="7"/>
  <c r="BX11" i="7"/>
  <c r="BX23" i="12" s="1"/>
  <c r="BW11" i="7"/>
  <c r="BW23" i="12" s="1"/>
  <c r="BV11" i="7"/>
  <c r="BU11" i="7"/>
  <c r="BU23" i="12" s="1"/>
  <c r="BT11" i="7"/>
  <c r="BT23" i="12" s="1"/>
  <c r="BS11" i="7"/>
  <c r="BR11" i="7"/>
  <c r="BQ11" i="7"/>
  <c r="BP11" i="7"/>
  <c r="BP23" i="12" s="1"/>
  <c r="BO11" i="7"/>
  <c r="BN11" i="7"/>
  <c r="BN23" i="12" s="1"/>
  <c r="BM11" i="7"/>
  <c r="BM23" i="12" s="1"/>
  <c r="BL11" i="7"/>
  <c r="BL23" i="12" s="1"/>
  <c r="BK11" i="7"/>
  <c r="BJ11" i="7"/>
  <c r="BI11" i="7"/>
  <c r="BH11" i="7"/>
  <c r="BH23" i="12" s="1"/>
  <c r="BG11" i="7"/>
  <c r="BF11" i="7"/>
  <c r="BE11" i="7"/>
  <c r="BE23" i="12" s="1"/>
  <c r="BD11" i="7"/>
  <c r="BD23" i="12" s="1"/>
  <c r="BC11" i="7"/>
  <c r="BB11" i="7"/>
  <c r="BA11" i="7"/>
  <c r="AZ11" i="7"/>
  <c r="AZ23" i="12" s="1"/>
  <c r="AY11" i="7"/>
  <c r="AX11" i="7"/>
  <c r="AX23" i="12" s="1"/>
  <c r="AW11" i="7"/>
  <c r="AW23" i="12" s="1"/>
  <c r="AV11" i="7"/>
  <c r="AV23" i="12" s="1"/>
  <c r="AU11" i="7"/>
  <c r="AT11" i="7"/>
  <c r="AS11" i="7"/>
  <c r="AR11" i="7"/>
  <c r="AQ11" i="7"/>
  <c r="AQ23" i="12" s="1"/>
  <c r="AP11" i="7"/>
  <c r="AO11" i="7"/>
  <c r="AO23" i="12" s="1"/>
  <c r="AN11" i="7"/>
  <c r="AN23" i="12" s="1"/>
  <c r="AM11" i="7"/>
  <c r="AL11" i="7"/>
  <c r="AK11" i="7"/>
  <c r="AJ11" i="7"/>
  <c r="AJ23" i="12" s="1"/>
  <c r="AI11" i="7"/>
  <c r="AI23" i="12" s="1"/>
  <c r="AH11" i="7"/>
  <c r="AH23" i="12" s="1"/>
  <c r="AG11" i="7"/>
  <c r="AG23" i="12" s="1"/>
  <c r="AF11" i="7"/>
  <c r="AF23" i="12" s="1"/>
  <c r="AE11" i="7"/>
  <c r="AD11" i="7"/>
  <c r="AC11" i="7"/>
  <c r="AB11" i="7"/>
  <c r="AA11" i="7"/>
  <c r="AA23" i="12" s="1"/>
  <c r="Z11" i="7"/>
  <c r="Y11" i="7"/>
  <c r="Y23" i="12" s="1"/>
  <c r="X11" i="7"/>
  <c r="X23" i="12" s="1"/>
  <c r="W11" i="7"/>
  <c r="V11" i="7"/>
  <c r="U11" i="7"/>
  <c r="T11" i="7"/>
  <c r="T23" i="12" s="1"/>
  <c r="S11" i="7"/>
  <c r="R11" i="7"/>
  <c r="R23" i="12" s="1"/>
  <c r="Q11" i="7"/>
  <c r="Q23" i="12" s="1"/>
  <c r="P11" i="7"/>
  <c r="P23" i="12" s="1"/>
  <c r="O11" i="7"/>
  <c r="N11" i="7"/>
  <c r="M11" i="7"/>
  <c r="L11" i="7"/>
  <c r="L23" i="12" s="1"/>
  <c r="K11" i="7"/>
  <c r="J11" i="7"/>
  <c r="I11" i="7"/>
  <c r="I23" i="12" s="1"/>
  <c r="H11" i="7"/>
  <c r="H23" i="12" s="1"/>
  <c r="G11" i="7"/>
  <c r="F11" i="7"/>
  <c r="E11" i="7"/>
  <c r="D11" i="7"/>
  <c r="D23" i="12" s="1"/>
  <c r="C11" i="7"/>
  <c r="DE12" i="7"/>
  <c r="DE24" i="12" s="1"/>
  <c r="DE10" i="7"/>
  <c r="DE22" i="12" s="1"/>
  <c r="DE9" i="7"/>
  <c r="DE21" i="12" s="1"/>
  <c r="DE8" i="7"/>
  <c r="DE20" i="12" s="1"/>
  <c r="DE7" i="7"/>
  <c r="DF60" i="7" s="1"/>
  <c r="DE2" i="7"/>
  <c r="DE55" i="7" s="1"/>
  <c r="DE11" i="10"/>
  <c r="DD11" i="10"/>
  <c r="DC11" i="10"/>
  <c r="DB11" i="10"/>
  <c r="DA11" i="10"/>
  <c r="CZ11" i="10"/>
  <c r="CY11" i="10"/>
  <c r="CX11" i="10"/>
  <c r="CW11" i="10"/>
  <c r="CV11" i="10"/>
  <c r="CU11" i="10"/>
  <c r="CT10" i="11" s="1"/>
  <c r="CT11" i="10"/>
  <c r="CS11" i="10"/>
  <c r="CR11" i="10"/>
  <c r="CQ11" i="10"/>
  <c r="CP11" i="10"/>
  <c r="CO11" i="10"/>
  <c r="CN11" i="10"/>
  <c r="CM11" i="10"/>
  <c r="CL11" i="10"/>
  <c r="CK11" i="10"/>
  <c r="CJ11" i="10"/>
  <c r="CI11" i="10"/>
  <c r="CH11" i="10"/>
  <c r="CG11" i="10"/>
  <c r="CF11" i="10"/>
  <c r="CE11" i="10"/>
  <c r="CD10" i="11" s="1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0" i="11" s="1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0" i="11" s="1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0" i="11" s="1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0" i="11" s="1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0" i="11" s="1"/>
  <c r="DE12" i="10"/>
  <c r="DF63" i="10" s="1"/>
  <c r="DE10" i="10"/>
  <c r="DF61" i="10" s="1"/>
  <c r="DE9" i="10"/>
  <c r="DE8" i="10"/>
  <c r="DE7" i="10"/>
  <c r="DF58" i="10" s="1"/>
  <c r="DE2" i="10"/>
  <c r="DE53" i="10" s="1"/>
  <c r="CZ10" i="9"/>
  <c r="CZ10" i="12"/>
  <c r="CW10" i="12"/>
  <c r="CV10" i="12"/>
  <c r="CU10" i="12"/>
  <c r="CT10" i="12"/>
  <c r="CK10" i="12"/>
  <c r="CJ10" i="12"/>
  <c r="CG10" i="12"/>
  <c r="CF10" i="12"/>
  <c r="CE10" i="12"/>
  <c r="CD10" i="12"/>
  <c r="BU10" i="12"/>
  <c r="BQ10" i="12"/>
  <c r="BP10" i="12"/>
  <c r="BN10" i="12"/>
  <c r="BD10" i="12"/>
  <c r="BA10" i="12"/>
  <c r="AZ10" i="12"/>
  <c r="AY10" i="12"/>
  <c r="AX10" i="12"/>
  <c r="AN10" i="12"/>
  <c r="AJ10" i="12"/>
  <c r="AH10" i="12"/>
  <c r="Y10" i="12"/>
  <c r="U10" i="12"/>
  <c r="T10" i="12"/>
  <c r="R10" i="12"/>
  <c r="Q10" i="12"/>
  <c r="H10" i="12"/>
  <c r="E10" i="12"/>
  <c r="D10" i="12"/>
  <c r="C10" i="12"/>
  <c r="DF63" i="4"/>
  <c r="DE6" i="12"/>
  <c r="DE53" i="4"/>
  <c r="DE3" i="7"/>
  <c r="DE15" i="12" s="1"/>
  <c r="DE3" i="10"/>
  <c r="DF54" i="10" s="1"/>
  <c r="DF54" i="4"/>
  <c r="CA10" i="11" l="1"/>
  <c r="CQ10" i="11"/>
  <c r="K62" i="10"/>
  <c r="AA62" i="10"/>
  <c r="AQ62" i="10"/>
  <c r="BG62" i="10"/>
  <c r="AK10" i="12"/>
  <c r="AJ10" i="9"/>
  <c r="W10" i="9"/>
  <c r="BS10" i="9"/>
  <c r="H10" i="9"/>
  <c r="AN10" i="9"/>
  <c r="BD10" i="9"/>
  <c r="AN64" i="7"/>
  <c r="DD8" i="9"/>
  <c r="N10" i="11"/>
  <c r="AD10" i="11"/>
  <c r="AT10" i="11"/>
  <c r="BJ10" i="11"/>
  <c r="BZ10" i="11"/>
  <c r="CP10" i="11"/>
  <c r="DF65" i="7"/>
  <c r="DF61" i="7"/>
  <c r="F10" i="9"/>
  <c r="V10" i="9"/>
  <c r="AL10" i="9"/>
  <c r="BB10" i="9"/>
  <c r="BR10" i="9"/>
  <c r="CH10" i="9"/>
  <c r="CX10" i="9"/>
  <c r="DD7" i="9"/>
  <c r="BW62" i="10"/>
  <c r="CM62" i="10"/>
  <c r="DC62" i="10"/>
  <c r="BL64" i="7"/>
  <c r="BM64" i="7"/>
  <c r="BT64" i="7"/>
  <c r="BU64" i="7"/>
  <c r="DA64" i="7"/>
  <c r="CN62" i="10"/>
  <c r="BF62" i="4"/>
  <c r="BV62" i="4"/>
  <c r="CL62" i="4"/>
  <c r="DB62" i="4"/>
  <c r="Z62" i="4"/>
  <c r="J62" i="4"/>
  <c r="DF59" i="4"/>
  <c r="AP62" i="4"/>
  <c r="U64" i="7"/>
  <c r="CS64" i="7"/>
  <c r="DF63" i="7"/>
  <c r="CZ64" i="7"/>
  <c r="DF62" i="7"/>
  <c r="BA64" i="7"/>
  <c r="DD10" i="9"/>
  <c r="K64" i="7"/>
  <c r="BG64" i="7"/>
  <c r="DC64" i="7"/>
  <c r="AK64" i="7"/>
  <c r="H64" i="7"/>
  <c r="DD9" i="9"/>
  <c r="O10" i="11"/>
  <c r="AE10" i="11"/>
  <c r="AU10" i="11"/>
  <c r="BK10" i="11"/>
  <c r="I64" i="7"/>
  <c r="CG64" i="7"/>
  <c r="P10" i="11"/>
  <c r="AF10" i="11"/>
  <c r="AV10" i="11"/>
  <c r="BL10" i="11"/>
  <c r="CB10" i="11"/>
  <c r="CR10" i="11"/>
  <c r="AG64" i="7"/>
  <c r="E64" i="7"/>
  <c r="AO64" i="7"/>
  <c r="BA23" i="12"/>
  <c r="C10" i="11"/>
  <c r="S10" i="11"/>
  <c r="AI10" i="11"/>
  <c r="AY10" i="11"/>
  <c r="BO10" i="11"/>
  <c r="CE10" i="11"/>
  <c r="CU10" i="11"/>
  <c r="S64" i="7"/>
  <c r="BO64" i="7"/>
  <c r="CU64" i="7"/>
  <c r="BE64" i="7"/>
  <c r="BO23" i="12"/>
  <c r="CT62" i="10"/>
  <c r="U62" i="10"/>
  <c r="CG62" i="10"/>
  <c r="BP10" i="11"/>
  <c r="CV10" i="11"/>
  <c r="BQ10" i="11"/>
  <c r="CW10" i="11"/>
  <c r="BA62" i="10"/>
  <c r="H62" i="10"/>
  <c r="X62" i="10"/>
  <c r="AN62" i="10"/>
  <c r="BD62" i="10"/>
  <c r="BT62" i="10"/>
  <c r="CJ62" i="10"/>
  <c r="CZ62" i="10"/>
  <c r="AT62" i="10"/>
  <c r="R62" i="10"/>
  <c r="AH62" i="10"/>
  <c r="AX62" i="10"/>
  <c r="BN62" i="10"/>
  <c r="CD62" i="10"/>
  <c r="AH10" i="9"/>
  <c r="CD62" i="4"/>
  <c r="B10" i="9"/>
  <c r="AX10" i="9"/>
  <c r="CV62" i="4"/>
  <c r="CD10" i="9"/>
  <c r="BO62" i="4"/>
  <c r="DF61" i="4"/>
  <c r="CY10" i="12"/>
  <c r="DD64" i="7"/>
  <c r="AS64" i="7"/>
  <c r="CO64" i="7"/>
  <c r="AT64" i="7"/>
  <c r="BZ64" i="7"/>
  <c r="AE64" i="7"/>
  <c r="CQ64" i="7"/>
  <c r="P64" i="7"/>
  <c r="CB64" i="7"/>
  <c r="DF56" i="7"/>
  <c r="D10" i="11"/>
  <c r="CF10" i="11"/>
  <c r="Q64" i="7"/>
  <c r="CC64" i="7"/>
  <c r="C23" i="12"/>
  <c r="U10" i="11"/>
  <c r="AK10" i="11"/>
  <c r="CG10" i="11"/>
  <c r="X64" i="7"/>
  <c r="CJ64" i="7"/>
  <c r="CG23" i="12"/>
  <c r="AB64" i="7"/>
  <c r="AC64" i="7"/>
  <c r="BY64" i="7"/>
  <c r="E10" i="9"/>
  <c r="AK10" i="9"/>
  <c r="BA10" i="9"/>
  <c r="CW10" i="9"/>
  <c r="AD64" i="7"/>
  <c r="CP64" i="7"/>
  <c r="AU64" i="7"/>
  <c r="BK64" i="7"/>
  <c r="AL10" i="11"/>
  <c r="Y64" i="7"/>
  <c r="CK64" i="7"/>
  <c r="E23" i="12"/>
  <c r="CU23" i="12"/>
  <c r="D64" i="7"/>
  <c r="T64" i="7"/>
  <c r="AJ64" i="7"/>
  <c r="AZ64" i="7"/>
  <c r="BP64" i="7"/>
  <c r="CF64" i="7"/>
  <c r="CV64" i="7"/>
  <c r="AF64" i="7"/>
  <c r="CR64" i="7"/>
  <c r="S23" i="12"/>
  <c r="CV23" i="12"/>
  <c r="F64" i="7"/>
  <c r="AL64" i="7"/>
  <c r="CH64" i="7"/>
  <c r="Z10" i="11"/>
  <c r="BF10" i="11"/>
  <c r="CL10" i="11"/>
  <c r="G64" i="7"/>
  <c r="BC64" i="7"/>
  <c r="CI64" i="7"/>
  <c r="BG10" i="11"/>
  <c r="T10" i="11"/>
  <c r="CW23" i="12"/>
  <c r="V64" i="7"/>
  <c r="BB64" i="7"/>
  <c r="U23" i="12"/>
  <c r="AP10" i="11"/>
  <c r="BV10" i="11"/>
  <c r="DB10" i="11"/>
  <c r="W64" i="7"/>
  <c r="AM64" i="7"/>
  <c r="BS64" i="7"/>
  <c r="CY64" i="7"/>
  <c r="DE23" i="12"/>
  <c r="K10" i="11"/>
  <c r="AV64" i="7"/>
  <c r="L10" i="11"/>
  <c r="AB10" i="11"/>
  <c r="AR10" i="11"/>
  <c r="BH10" i="11"/>
  <c r="BX10" i="11"/>
  <c r="CN10" i="11"/>
  <c r="DD10" i="11"/>
  <c r="AW64" i="7"/>
  <c r="BW10" i="11"/>
  <c r="AK23" i="12"/>
  <c r="AC10" i="11"/>
  <c r="BY10" i="11"/>
  <c r="J64" i="7"/>
  <c r="Z64" i="7"/>
  <c r="AP64" i="7"/>
  <c r="BF64" i="7"/>
  <c r="BV64" i="7"/>
  <c r="CL64" i="7"/>
  <c r="DB64" i="7"/>
  <c r="BD64" i="7"/>
  <c r="AY23" i="12"/>
  <c r="AR64" i="7"/>
  <c r="CN64" i="7"/>
  <c r="M64" i="7"/>
  <c r="BI64" i="7"/>
  <c r="DE64" i="7"/>
  <c r="U10" i="9"/>
  <c r="BQ10" i="9"/>
  <c r="CG10" i="9"/>
  <c r="BJ64" i="7"/>
  <c r="O64" i="7"/>
  <c r="CA64" i="7"/>
  <c r="BQ23" i="12"/>
  <c r="BJ62" i="10"/>
  <c r="DE62" i="10"/>
  <c r="AK62" i="10"/>
  <c r="CW62" i="10"/>
  <c r="BZ62" i="10"/>
  <c r="AS10" i="11"/>
  <c r="DD6" i="11"/>
  <c r="M10" i="11"/>
  <c r="DD7" i="11"/>
  <c r="DF59" i="10"/>
  <c r="N62" i="10"/>
  <c r="AC62" i="10"/>
  <c r="AR62" i="10"/>
  <c r="BX62" i="10"/>
  <c r="CO62" i="10"/>
  <c r="DD62" i="10"/>
  <c r="AS62" i="10"/>
  <c r="DD8" i="11"/>
  <c r="DF60" i="10"/>
  <c r="DF62" i="10"/>
  <c r="CP62" i="10"/>
  <c r="P62" i="4"/>
  <c r="AF62" i="4"/>
  <c r="AV62" i="4"/>
  <c r="BL62" i="4"/>
  <c r="CB62" i="4"/>
  <c r="CR62" i="4"/>
  <c r="AY62" i="4"/>
  <c r="AZ62" i="4"/>
  <c r="G10" i="9"/>
  <c r="BN62" i="4"/>
  <c r="AI62" i="4"/>
  <c r="CE62" i="4"/>
  <c r="CT10" i="9"/>
  <c r="DF62" i="4"/>
  <c r="BP62" i="4"/>
  <c r="DF60" i="4"/>
  <c r="CX10" i="12"/>
  <c r="DF58" i="4"/>
  <c r="L62" i="4"/>
  <c r="AB62" i="4"/>
  <c r="AR62" i="4"/>
  <c r="BH62" i="4"/>
  <c r="BX62" i="4"/>
  <c r="CN62" i="4"/>
  <c r="DD62" i="4"/>
  <c r="D62" i="4"/>
  <c r="AJ62" i="4"/>
  <c r="AX64" i="7"/>
  <c r="AI64" i="7"/>
  <c r="AY64" i="7"/>
  <c r="CE64" i="7"/>
  <c r="AZ10" i="11"/>
  <c r="AM10" i="9"/>
  <c r="F23" i="12"/>
  <c r="V23" i="12"/>
  <c r="AL23" i="12"/>
  <c r="BB23" i="12"/>
  <c r="BR23" i="12"/>
  <c r="CH23" i="12"/>
  <c r="CX23" i="12"/>
  <c r="AH64" i="7"/>
  <c r="BN64" i="7"/>
  <c r="BA10" i="11"/>
  <c r="G23" i="12"/>
  <c r="W23" i="12"/>
  <c r="AM23" i="12"/>
  <c r="BC23" i="12"/>
  <c r="BS23" i="12"/>
  <c r="CI23" i="12"/>
  <c r="CY23" i="12"/>
  <c r="CD64" i="7"/>
  <c r="DD11" i="9"/>
  <c r="R10" i="9"/>
  <c r="BN10" i="9"/>
  <c r="BQ64" i="7"/>
  <c r="CW64" i="7"/>
  <c r="BM10" i="11"/>
  <c r="BF10" i="9"/>
  <c r="BR64" i="7"/>
  <c r="CX64" i="7"/>
  <c r="R64" i="7"/>
  <c r="CT64" i="7"/>
  <c r="CL10" i="9"/>
  <c r="J23" i="12"/>
  <c r="Z23" i="12"/>
  <c r="AP23" i="12"/>
  <c r="BF23" i="12"/>
  <c r="BV23" i="12"/>
  <c r="CL23" i="12"/>
  <c r="DB23" i="12"/>
  <c r="K23" i="12"/>
  <c r="BG23" i="12"/>
  <c r="AR23" i="12"/>
  <c r="DD2" i="11"/>
  <c r="M23" i="12"/>
  <c r="AC23" i="12"/>
  <c r="AS23" i="12"/>
  <c r="BI23" i="12"/>
  <c r="BY23" i="12"/>
  <c r="CO23" i="12"/>
  <c r="DC23" i="12"/>
  <c r="CN23" i="12"/>
  <c r="AA64" i="7"/>
  <c r="AQ64" i="7"/>
  <c r="BW64" i="7"/>
  <c r="CM64" i="7"/>
  <c r="N23" i="12"/>
  <c r="AD23" i="12"/>
  <c r="AT23" i="12"/>
  <c r="BJ23" i="12"/>
  <c r="BZ23" i="12"/>
  <c r="CP23" i="12"/>
  <c r="AB23" i="12"/>
  <c r="DD23" i="12"/>
  <c r="L64" i="7"/>
  <c r="BH64" i="7"/>
  <c r="BX64" i="7"/>
  <c r="O23" i="12"/>
  <c r="AE23" i="12"/>
  <c r="AU23" i="12"/>
  <c r="BK23" i="12"/>
  <c r="CA23" i="12"/>
  <c r="CQ23" i="12"/>
  <c r="DE19" i="12"/>
  <c r="J10" i="11"/>
  <c r="Z10" i="9"/>
  <c r="AP10" i="9"/>
  <c r="N64" i="7"/>
  <c r="DD9" i="11"/>
  <c r="J10" i="9"/>
  <c r="DB10" i="9"/>
  <c r="DD2" i="9"/>
  <c r="DD11" i="11"/>
  <c r="Q10" i="11"/>
  <c r="Y62" i="10"/>
  <c r="DA62" i="10"/>
  <c r="BH62" i="10"/>
  <c r="BI62" i="10"/>
  <c r="AA10" i="11"/>
  <c r="BQ62" i="10"/>
  <c r="AG10" i="11"/>
  <c r="L62" i="10"/>
  <c r="AJ10" i="11"/>
  <c r="AO62" i="10"/>
  <c r="E62" i="10"/>
  <c r="M62" i="10"/>
  <c r="BY62" i="10"/>
  <c r="CM10" i="11"/>
  <c r="AQ10" i="11"/>
  <c r="CO10" i="11"/>
  <c r="CK62" i="10"/>
  <c r="CS10" i="11"/>
  <c r="AD62" i="10"/>
  <c r="DC10" i="11"/>
  <c r="I62" i="10"/>
  <c r="BU62" i="10"/>
  <c r="AB62" i="10"/>
  <c r="AW10" i="11"/>
  <c r="F62" i="10"/>
  <c r="V62" i="10"/>
  <c r="AL62" i="10"/>
  <c r="BB62" i="10"/>
  <c r="BR62" i="10"/>
  <c r="CH62" i="10"/>
  <c r="CX62" i="10"/>
  <c r="E10" i="11"/>
  <c r="G62" i="10"/>
  <c r="W62" i="10"/>
  <c r="BC62" i="10"/>
  <c r="BS62" i="10"/>
  <c r="CI62" i="10"/>
  <c r="CY62" i="10"/>
  <c r="BI10" i="11"/>
  <c r="BE62" i="10"/>
  <c r="CC10" i="11"/>
  <c r="CW62" i="4"/>
  <c r="CF10" i="9"/>
  <c r="BO10" i="12"/>
  <c r="AC62" i="4"/>
  <c r="BI62" i="4"/>
  <c r="CO62" i="4"/>
  <c r="N62" i="4"/>
  <c r="AD62" i="4"/>
  <c r="AT62" i="4"/>
  <c r="BJ62" i="4"/>
  <c r="BZ62" i="4"/>
  <c r="CP62" i="4"/>
  <c r="BA62" i="4"/>
  <c r="CX62" i="4"/>
  <c r="AO10" i="9"/>
  <c r="CI10" i="9"/>
  <c r="S10" i="12"/>
  <c r="BR10" i="12"/>
  <c r="O62" i="4"/>
  <c r="AE62" i="4"/>
  <c r="AU62" i="4"/>
  <c r="BK62" i="4"/>
  <c r="CA62" i="4"/>
  <c r="CQ62" i="4"/>
  <c r="E62" i="4"/>
  <c r="BB62" i="4"/>
  <c r="D10" i="9"/>
  <c r="CJ10" i="9"/>
  <c r="V10" i="12"/>
  <c r="BS10" i="12"/>
  <c r="CK10" i="9"/>
  <c r="W10" i="12"/>
  <c r="BT10" i="12"/>
  <c r="AZ10" i="9"/>
  <c r="M62" i="4"/>
  <c r="AS62" i="4"/>
  <c r="BY62" i="4"/>
  <c r="F62" i="4"/>
  <c r="Q62" i="4"/>
  <c r="AG62" i="4"/>
  <c r="AW62" i="4"/>
  <c r="BM62" i="4"/>
  <c r="CC62" i="4"/>
  <c r="CS62" i="4"/>
  <c r="R62" i="4"/>
  <c r="X10" i="12"/>
  <c r="CC10" i="12"/>
  <c r="I10" i="9"/>
  <c r="BC10" i="9"/>
  <c r="S62" i="4"/>
  <c r="AG10" i="12"/>
  <c r="T62" i="4"/>
  <c r="BQ62" i="4"/>
  <c r="CV10" i="9"/>
  <c r="AI10" i="12"/>
  <c r="CH10" i="12"/>
  <c r="U62" i="4"/>
  <c r="BR62" i="4"/>
  <c r="BE10" i="9"/>
  <c r="CY10" i="9"/>
  <c r="AL10" i="12"/>
  <c r="CI10" i="12"/>
  <c r="AM10" i="12"/>
  <c r="V62" i="4"/>
  <c r="T10" i="9"/>
  <c r="AH62" i="4"/>
  <c r="DA10" i="9"/>
  <c r="CS10" i="12"/>
  <c r="CF62" i="4"/>
  <c r="X10" i="9"/>
  <c r="BP10" i="9"/>
  <c r="AW10" i="12"/>
  <c r="CG62" i="4"/>
  <c r="Y10" i="9"/>
  <c r="I62" i="4"/>
  <c r="AO62" i="4"/>
  <c r="BE62" i="4"/>
  <c r="DA62" i="4"/>
  <c r="AK62" i="4"/>
  <c r="CH62" i="4"/>
  <c r="BT10" i="9"/>
  <c r="BB10" i="12"/>
  <c r="AL62" i="4"/>
  <c r="CT62" i="4"/>
  <c r="BU10" i="9"/>
  <c r="F10" i="12"/>
  <c r="BC10" i="12"/>
  <c r="K62" i="4"/>
  <c r="AA62" i="4"/>
  <c r="AQ62" i="4"/>
  <c r="BG62" i="4"/>
  <c r="BW62" i="4"/>
  <c r="CM62" i="4"/>
  <c r="DC62" i="4"/>
  <c r="AX62" i="4"/>
  <c r="CU62" i="4"/>
  <c r="BV10" i="9"/>
  <c r="G10" i="12"/>
  <c r="BM10" i="12"/>
  <c r="I10" i="12"/>
  <c r="K10" i="9"/>
  <c r="AA10" i="9"/>
  <c r="AQ10" i="9"/>
  <c r="BG10" i="9"/>
  <c r="BW10" i="9"/>
  <c r="CM10" i="9"/>
  <c r="DC10" i="9"/>
  <c r="J10" i="12"/>
  <c r="Z10" i="12"/>
  <c r="AP10" i="12"/>
  <c r="BF10" i="12"/>
  <c r="BV10" i="12"/>
  <c r="CL10" i="12"/>
  <c r="DB10" i="12"/>
  <c r="DE7" i="12"/>
  <c r="DE2" i="12"/>
  <c r="AO10" i="12"/>
  <c r="G62" i="4"/>
  <c r="W62" i="4"/>
  <c r="AM62" i="4"/>
  <c r="BC62" i="4"/>
  <c r="BS62" i="4"/>
  <c r="CI62" i="4"/>
  <c r="CY62" i="4"/>
  <c r="L10" i="9"/>
  <c r="AB10" i="9"/>
  <c r="AR10" i="9"/>
  <c r="BH10" i="9"/>
  <c r="BX10" i="9"/>
  <c r="CN10" i="9"/>
  <c r="K10" i="12"/>
  <c r="AA10" i="12"/>
  <c r="AQ10" i="12"/>
  <c r="BG10" i="12"/>
  <c r="BW10" i="12"/>
  <c r="CM10" i="12"/>
  <c r="DC10" i="12"/>
  <c r="DE8" i="12"/>
  <c r="BE10" i="12"/>
  <c r="DA10" i="12"/>
  <c r="H62" i="4"/>
  <c r="X62" i="4"/>
  <c r="AN62" i="4"/>
  <c r="BD62" i="4"/>
  <c r="BT62" i="4"/>
  <c r="CJ62" i="4"/>
  <c r="CZ62" i="4"/>
  <c r="M10" i="9"/>
  <c r="AC10" i="9"/>
  <c r="AS10" i="9"/>
  <c r="BI10" i="9"/>
  <c r="BY10" i="9"/>
  <c r="CO10" i="9"/>
  <c r="L10" i="12"/>
  <c r="AB10" i="12"/>
  <c r="AR10" i="12"/>
  <c r="BH10" i="12"/>
  <c r="BX10" i="12"/>
  <c r="CN10" i="12"/>
  <c r="DD10" i="12"/>
  <c r="DE9" i="12"/>
  <c r="Y62" i="4"/>
  <c r="BU62" i="4"/>
  <c r="CK62" i="4"/>
  <c r="N10" i="9"/>
  <c r="AD10" i="9"/>
  <c r="AT10" i="9"/>
  <c r="BJ10" i="9"/>
  <c r="BZ10" i="9"/>
  <c r="CP10" i="9"/>
  <c r="DD6" i="9"/>
  <c r="M10" i="12"/>
  <c r="AC10" i="12"/>
  <c r="AS10" i="12"/>
  <c r="BI10" i="12"/>
  <c r="BY10" i="12"/>
  <c r="CO10" i="12"/>
  <c r="DE10" i="12"/>
  <c r="O10" i="9"/>
  <c r="AE10" i="9"/>
  <c r="AU10" i="9"/>
  <c r="BK10" i="9"/>
  <c r="CA10" i="9"/>
  <c r="CQ10" i="9"/>
  <c r="N10" i="12"/>
  <c r="AD10" i="12"/>
  <c r="AT10" i="12"/>
  <c r="BJ10" i="12"/>
  <c r="BZ10" i="12"/>
  <c r="CP10" i="12"/>
  <c r="DE11" i="12"/>
  <c r="P10" i="9"/>
  <c r="AF10" i="9"/>
  <c r="AV10" i="9"/>
  <c r="BL10" i="9"/>
  <c r="CB10" i="9"/>
  <c r="CR10" i="9"/>
  <c r="O10" i="12"/>
  <c r="AE10" i="12"/>
  <c r="AU10" i="12"/>
  <c r="BK10" i="12"/>
  <c r="CA10" i="12"/>
  <c r="CQ10" i="12"/>
  <c r="Q10" i="9"/>
  <c r="AG10" i="9"/>
  <c r="AW10" i="9"/>
  <c r="BM10" i="9"/>
  <c r="CC10" i="9"/>
  <c r="CS10" i="9"/>
  <c r="P10" i="12"/>
  <c r="AF10" i="12"/>
  <c r="AV10" i="12"/>
  <c r="BL10" i="12"/>
  <c r="CB10" i="12"/>
  <c r="CR10" i="12"/>
  <c r="DE62" i="4"/>
  <c r="C10" i="9"/>
  <c r="S10" i="9"/>
  <c r="AI10" i="9"/>
  <c r="AY10" i="9"/>
  <c r="BO10" i="9"/>
  <c r="CE10" i="9"/>
  <c r="CU10" i="9"/>
  <c r="V10" i="11"/>
  <c r="CH10" i="11"/>
  <c r="AE62" i="10"/>
  <c r="CQ62" i="10"/>
  <c r="AM10" i="11"/>
  <c r="CY10" i="11"/>
  <c r="AV62" i="10"/>
  <c r="CR62" i="10"/>
  <c r="X10" i="11"/>
  <c r="BT10" i="11"/>
  <c r="CZ10" i="11"/>
  <c r="AW62" i="10"/>
  <c r="CC62" i="10"/>
  <c r="I10" i="11"/>
  <c r="AO10" i="11"/>
  <c r="BU10" i="11"/>
  <c r="DA10" i="11"/>
  <c r="BB10" i="11"/>
  <c r="AU62" i="10"/>
  <c r="CI10" i="11"/>
  <c r="AF62" i="10"/>
  <c r="BL62" i="10"/>
  <c r="H10" i="11"/>
  <c r="AN10" i="11"/>
  <c r="CJ10" i="11"/>
  <c r="Q62" i="10"/>
  <c r="AG62" i="10"/>
  <c r="BM62" i="10"/>
  <c r="CS62" i="10"/>
  <c r="Y10" i="11"/>
  <c r="BE10" i="11"/>
  <c r="CK10" i="11"/>
  <c r="BR10" i="11"/>
  <c r="O62" i="10"/>
  <c r="BK62" i="10"/>
  <c r="G10" i="11"/>
  <c r="BS10" i="11"/>
  <c r="P62" i="10"/>
  <c r="CB62" i="10"/>
  <c r="BD10" i="11"/>
  <c r="S62" i="10"/>
  <c r="AI62" i="10"/>
  <c r="AY62" i="10"/>
  <c r="BO62" i="10"/>
  <c r="CE62" i="10"/>
  <c r="CU62" i="10"/>
  <c r="F10" i="11"/>
  <c r="CX10" i="11"/>
  <c r="CA62" i="10"/>
  <c r="W10" i="11"/>
  <c r="BC10" i="11"/>
  <c r="D62" i="10"/>
  <c r="T62" i="10"/>
  <c r="AJ62" i="10"/>
  <c r="AZ62" i="10"/>
  <c r="BP62" i="10"/>
  <c r="CF62" i="10"/>
  <c r="CV62" i="10"/>
  <c r="AM62" i="10"/>
  <c r="J62" i="10"/>
  <c r="Z62" i="10"/>
  <c r="AP62" i="10"/>
  <c r="BF62" i="10"/>
  <c r="BV62" i="10"/>
  <c r="CL62" i="10"/>
  <c r="DB62" i="10"/>
  <c r="DD1" i="12"/>
  <c r="DD14" i="12" s="1"/>
  <c r="DC1" i="9"/>
  <c r="DC1" i="11"/>
  <c r="DD12" i="7"/>
  <c r="DD24" i="12" s="1"/>
  <c r="DD10" i="7"/>
  <c r="DD22" i="12" s="1"/>
  <c r="DD9" i="7"/>
  <c r="DD21" i="12" s="1"/>
  <c r="DD8" i="7"/>
  <c r="DD20" i="12" s="1"/>
  <c r="DD7" i="7"/>
  <c r="DE60" i="7" s="1"/>
  <c r="DD2" i="7"/>
  <c r="DD55" i="7" s="1"/>
  <c r="DD12" i="10"/>
  <c r="DD10" i="10"/>
  <c r="DD9" i="10"/>
  <c r="DE60" i="10" s="1"/>
  <c r="DD8" i="10"/>
  <c r="DE59" i="10" s="1"/>
  <c r="DD7" i="10"/>
  <c r="DE58" i="10" s="1"/>
  <c r="DD2" i="10"/>
  <c r="DD53" i="10" s="1"/>
  <c r="DD8" i="12"/>
  <c r="DE59" i="4"/>
  <c r="DD53" i="4"/>
  <c r="DD3" i="7"/>
  <c r="DE56" i="7" s="1"/>
  <c r="DD3" i="10"/>
  <c r="DE54" i="10" s="1"/>
  <c r="DE54" i="4"/>
  <c r="DE65" i="7" l="1"/>
  <c r="DC9" i="9"/>
  <c r="DE63" i="7"/>
  <c r="DE62" i="7"/>
  <c r="DD19" i="12"/>
  <c r="DE61" i="7"/>
  <c r="DC6" i="9"/>
  <c r="DC11" i="9"/>
  <c r="DC9" i="11"/>
  <c r="DE61" i="10"/>
  <c r="DC11" i="11"/>
  <c r="DE63" i="10"/>
  <c r="DC8" i="9"/>
  <c r="DE61" i="4"/>
  <c r="DE63" i="4"/>
  <c r="DE58" i="4"/>
  <c r="DE60" i="4"/>
  <c r="DD15" i="12"/>
  <c r="DC7" i="11"/>
  <c r="DC7" i="9"/>
  <c r="DC2" i="11"/>
  <c r="DC8" i="11"/>
  <c r="DC6" i="11"/>
  <c r="DC2" i="9"/>
  <c r="DD2" i="12"/>
  <c r="DD6" i="12"/>
  <c r="DD7" i="12"/>
  <c r="DD9" i="12"/>
  <c r="DD11" i="12"/>
  <c r="DC1" i="12"/>
  <c r="DC14" i="12" s="1"/>
  <c r="DB1" i="12"/>
  <c r="DB14" i="12" s="1"/>
  <c r="DA1" i="12"/>
  <c r="DA14" i="12" s="1"/>
  <c r="CZ1" i="12"/>
  <c r="CZ14" i="12" s="1"/>
  <c r="CY1" i="12"/>
  <c r="CY14" i="12" s="1"/>
  <c r="CX1" i="12"/>
  <c r="CX14" i="12" s="1"/>
  <c r="CW1" i="12"/>
  <c r="CW14" i="12" s="1"/>
  <c r="CV1" i="12"/>
  <c r="CV14" i="12" s="1"/>
  <c r="CU1" i="12"/>
  <c r="CU14" i="12" s="1"/>
  <c r="CT1" i="12"/>
  <c r="CT14" i="12" s="1"/>
  <c r="CS1" i="12"/>
  <c r="CS14" i="12" s="1"/>
  <c r="CR1" i="12"/>
  <c r="CR14" i="12" s="1"/>
  <c r="CQ1" i="12"/>
  <c r="CQ14" i="12" s="1"/>
  <c r="CP1" i="12"/>
  <c r="CP14" i="12" s="1"/>
  <c r="CO1" i="12"/>
  <c r="CO14" i="12" s="1"/>
  <c r="CN1" i="12"/>
  <c r="CN14" i="12" s="1"/>
  <c r="CM1" i="12"/>
  <c r="CM14" i="12" s="1"/>
  <c r="CL1" i="12"/>
  <c r="CL14" i="12" s="1"/>
  <c r="CK1" i="12"/>
  <c r="CK14" i="12" s="1"/>
  <c r="CJ1" i="12"/>
  <c r="CJ14" i="12" s="1"/>
  <c r="CI1" i="12"/>
  <c r="CI14" i="12" s="1"/>
  <c r="CH1" i="12"/>
  <c r="CH14" i="12" s="1"/>
  <c r="CG1" i="12"/>
  <c r="CG14" i="12" s="1"/>
  <c r="CF1" i="12"/>
  <c r="CF14" i="12" s="1"/>
  <c r="CE1" i="12"/>
  <c r="CE14" i="12" s="1"/>
  <c r="CD1" i="12"/>
  <c r="CD14" i="12" s="1"/>
  <c r="CC1" i="12"/>
  <c r="CC14" i="12" s="1"/>
  <c r="CB1" i="12"/>
  <c r="CB14" i="12" s="1"/>
  <c r="CA1" i="12"/>
  <c r="CA14" i="12" s="1"/>
  <c r="BZ1" i="12"/>
  <c r="BZ14" i="12" s="1"/>
  <c r="BY1" i="12"/>
  <c r="BY14" i="12" s="1"/>
  <c r="BX1" i="12"/>
  <c r="BX14" i="12" s="1"/>
  <c r="BW1" i="12"/>
  <c r="BW14" i="12" s="1"/>
  <c r="BV1" i="12"/>
  <c r="BV14" i="12" s="1"/>
  <c r="BU1" i="12"/>
  <c r="BU14" i="12" s="1"/>
  <c r="BT1" i="12"/>
  <c r="BT14" i="12" s="1"/>
  <c r="BS1" i="12"/>
  <c r="BS14" i="12" s="1"/>
  <c r="BR1" i="12"/>
  <c r="BR14" i="12" s="1"/>
  <c r="BQ1" i="12"/>
  <c r="BQ14" i="12" s="1"/>
  <c r="BP1" i="12"/>
  <c r="BP14" i="12" s="1"/>
  <c r="BO1" i="12"/>
  <c r="BO14" i="12" s="1"/>
  <c r="BN1" i="12"/>
  <c r="BN14" i="12" s="1"/>
  <c r="BM1" i="12"/>
  <c r="BM14" i="12" s="1"/>
  <c r="BL1" i="12"/>
  <c r="BL14" i="12" s="1"/>
  <c r="BK1" i="12"/>
  <c r="BK14" i="12" s="1"/>
  <c r="BJ1" i="12"/>
  <c r="BJ14" i="12" s="1"/>
  <c r="BI1" i="12"/>
  <c r="BI14" i="12" s="1"/>
  <c r="BH1" i="12"/>
  <c r="BH14" i="12" s="1"/>
  <c r="BG1" i="12"/>
  <c r="BG14" i="12" s="1"/>
  <c r="BF1" i="12"/>
  <c r="BF14" i="12" s="1"/>
  <c r="BE1" i="12"/>
  <c r="BE14" i="12" s="1"/>
  <c r="BD1" i="12"/>
  <c r="BD14" i="12" s="1"/>
  <c r="BC1" i="12"/>
  <c r="BC14" i="12" s="1"/>
  <c r="BB1" i="12"/>
  <c r="BB14" i="12" s="1"/>
  <c r="BA1" i="12"/>
  <c r="BA14" i="12" s="1"/>
  <c r="AZ1" i="12"/>
  <c r="AZ14" i="12" s="1"/>
  <c r="AY1" i="12"/>
  <c r="AY14" i="12" s="1"/>
  <c r="AX1" i="12"/>
  <c r="AX14" i="12" s="1"/>
  <c r="AW1" i="12"/>
  <c r="AW14" i="12" s="1"/>
  <c r="AV1" i="12"/>
  <c r="AV14" i="12" s="1"/>
  <c r="AU1" i="12"/>
  <c r="AU14" i="12" s="1"/>
  <c r="AT1" i="12"/>
  <c r="AT14" i="12" s="1"/>
  <c r="AS1" i="12"/>
  <c r="AS14" i="12" s="1"/>
  <c r="AR1" i="12"/>
  <c r="AR14" i="12" s="1"/>
  <c r="AQ1" i="12"/>
  <c r="AQ14" i="12" s="1"/>
  <c r="AP1" i="12"/>
  <c r="AP14" i="12" s="1"/>
  <c r="AO1" i="12"/>
  <c r="AO14" i="12" s="1"/>
  <c r="AN1" i="12"/>
  <c r="AN14" i="12" s="1"/>
  <c r="AM1" i="12"/>
  <c r="AM14" i="12" s="1"/>
  <c r="AL1" i="12"/>
  <c r="AL14" i="12" s="1"/>
  <c r="AK1" i="12"/>
  <c r="AK14" i="12" s="1"/>
  <c r="AJ1" i="12"/>
  <c r="AJ14" i="12" s="1"/>
  <c r="AI1" i="12"/>
  <c r="AI14" i="12" s="1"/>
  <c r="AH1" i="12"/>
  <c r="AH14" i="12" s="1"/>
  <c r="AG1" i="12"/>
  <c r="AG14" i="12" s="1"/>
  <c r="AF1" i="12"/>
  <c r="AF14" i="12" s="1"/>
  <c r="AE1" i="12"/>
  <c r="AE14" i="12" s="1"/>
  <c r="AD1" i="12"/>
  <c r="AD14" i="12" s="1"/>
  <c r="AC1" i="12"/>
  <c r="AC14" i="12" s="1"/>
  <c r="AB1" i="12"/>
  <c r="AB14" i="12" s="1"/>
  <c r="AA1" i="12"/>
  <c r="AA14" i="12" s="1"/>
  <c r="Z1" i="12"/>
  <c r="Z14" i="12" s="1"/>
  <c r="Y1" i="12"/>
  <c r="Y14" i="12" s="1"/>
  <c r="X1" i="12"/>
  <c r="X14" i="12" s="1"/>
  <c r="W1" i="12"/>
  <c r="W14" i="12" s="1"/>
  <c r="V1" i="12"/>
  <c r="V14" i="12" s="1"/>
  <c r="U1" i="12"/>
  <c r="U14" i="12" s="1"/>
  <c r="T1" i="12"/>
  <c r="T14" i="12" s="1"/>
  <c r="S1" i="12"/>
  <c r="S14" i="12" s="1"/>
  <c r="R1" i="12"/>
  <c r="R14" i="12" s="1"/>
  <c r="Q1" i="12"/>
  <c r="Q14" i="12" s="1"/>
  <c r="P1" i="12"/>
  <c r="P14" i="12" s="1"/>
  <c r="O1" i="12"/>
  <c r="O14" i="12" s="1"/>
  <c r="N1" i="12"/>
  <c r="N14" i="12" s="1"/>
  <c r="M1" i="12"/>
  <c r="M14" i="12" s="1"/>
  <c r="L1" i="12"/>
  <c r="L14" i="12" s="1"/>
  <c r="K1" i="12"/>
  <c r="K14" i="12" s="1"/>
  <c r="J1" i="12"/>
  <c r="J14" i="12" s="1"/>
  <c r="I1" i="12"/>
  <c r="I14" i="12" s="1"/>
  <c r="H1" i="12"/>
  <c r="H14" i="12" s="1"/>
  <c r="G1" i="12"/>
  <c r="G14" i="12" s="1"/>
  <c r="F1" i="12"/>
  <c r="F14" i="12" s="1"/>
  <c r="E1" i="12"/>
  <c r="E14" i="12" s="1"/>
  <c r="D1" i="12"/>
  <c r="D14" i="12" s="1"/>
  <c r="C1" i="12"/>
  <c r="C14" i="12" s="1"/>
  <c r="DB1" i="9"/>
  <c r="DB1" i="11"/>
  <c r="DC12" i="7"/>
  <c r="DC24" i="12" s="1"/>
  <c r="DC10" i="7"/>
  <c r="DD63" i="7" s="1"/>
  <c r="DC9" i="7"/>
  <c r="DC8" i="7"/>
  <c r="DC20" i="12" s="1"/>
  <c r="DC7" i="7"/>
  <c r="DC19" i="12" s="1"/>
  <c r="DC2" i="7"/>
  <c r="DC55" i="7" s="1"/>
  <c r="DC12" i="10"/>
  <c r="DD63" i="10" s="1"/>
  <c r="DC10" i="10"/>
  <c r="DD61" i="10" s="1"/>
  <c r="DC9" i="10"/>
  <c r="DD60" i="10" s="1"/>
  <c r="DC8" i="10"/>
  <c r="DD59" i="10" s="1"/>
  <c r="DC7" i="10"/>
  <c r="DC2" i="10"/>
  <c r="DC53" i="10" s="1"/>
  <c r="DD63" i="4"/>
  <c r="DC9" i="12"/>
  <c r="DD60" i="4"/>
  <c r="DC6" i="12"/>
  <c r="DC53" i="4"/>
  <c r="DC3" i="7"/>
  <c r="DC15" i="12" s="1"/>
  <c r="DC3" i="10"/>
  <c r="DD54" i="10" s="1"/>
  <c r="DD54" i="4"/>
  <c r="DC22" i="12" l="1"/>
  <c r="DD65" i="7"/>
  <c r="DB6" i="11"/>
  <c r="DD61" i="7"/>
  <c r="DD60" i="7"/>
  <c r="DC21" i="12"/>
  <c r="DD62" i="7"/>
  <c r="DD56" i="7"/>
  <c r="DD58" i="10"/>
  <c r="DB7" i="9"/>
  <c r="DD59" i="4"/>
  <c r="DB9" i="9"/>
  <c r="DD58" i="4"/>
  <c r="DD61" i="4"/>
  <c r="DB7" i="11"/>
  <c r="DB8" i="11"/>
  <c r="DB11" i="11"/>
  <c r="DB2" i="9"/>
  <c r="DB6" i="9"/>
  <c r="DB8" i="9"/>
  <c r="DB2" i="11"/>
  <c r="DB9" i="11"/>
  <c r="DB11" i="9"/>
  <c r="DC8" i="12"/>
  <c r="DC11" i="12"/>
  <c r="DC2" i="12"/>
  <c r="DC7" i="12"/>
  <c r="DA1" i="9"/>
  <c r="DA1" i="11"/>
  <c r="DB12" i="7"/>
  <c r="DB10" i="7"/>
  <c r="DB22" i="12" s="1"/>
  <c r="DB9" i="7"/>
  <c r="DB8" i="7"/>
  <c r="DB7" i="7"/>
  <c r="DB19" i="12" s="1"/>
  <c r="DB2" i="7"/>
  <c r="DB55" i="7" s="1"/>
  <c r="DB12" i="10"/>
  <c r="DC63" i="10" s="1"/>
  <c r="DB10" i="10"/>
  <c r="DC61" i="10" s="1"/>
  <c r="DB9" i="10"/>
  <c r="DC60" i="10" s="1"/>
  <c r="DB8" i="10"/>
  <c r="DC59" i="10" s="1"/>
  <c r="DB7" i="10"/>
  <c r="DC58" i="10" s="1"/>
  <c r="DB2" i="10"/>
  <c r="DB53" i="10" s="1"/>
  <c r="DB11" i="12"/>
  <c r="DB9" i="12"/>
  <c r="DB8" i="12"/>
  <c r="DC59" i="4"/>
  <c r="DB53" i="4"/>
  <c r="DB3" i="7"/>
  <c r="DB15" i="12" s="1"/>
  <c r="DB3" i="10"/>
  <c r="DC54" i="10" s="1"/>
  <c r="DB2" i="12"/>
  <c r="DC63" i="7" l="1"/>
  <c r="DC60" i="4"/>
  <c r="DB20" i="12"/>
  <c r="DC61" i="7"/>
  <c r="DA8" i="9"/>
  <c r="DB21" i="12"/>
  <c r="DC62" i="7"/>
  <c r="DC60" i="7"/>
  <c r="DB24" i="12"/>
  <c r="DC65" i="7"/>
  <c r="DC56" i="7"/>
  <c r="DA11" i="11"/>
  <c r="DC58" i="4"/>
  <c r="DB6" i="12"/>
  <c r="DC63" i="4"/>
  <c r="DA7" i="9"/>
  <c r="DB7" i="12"/>
  <c r="DC54" i="4"/>
  <c r="DA11" i="9"/>
  <c r="DC61" i="4"/>
  <c r="DA6" i="9"/>
  <c r="DA9" i="9"/>
  <c r="DA7" i="11"/>
  <c r="DA8" i="11"/>
  <c r="DA9" i="11"/>
  <c r="DA6" i="11"/>
  <c r="DA2" i="11"/>
  <c r="DB60" i="10"/>
  <c r="DA2" i="9"/>
  <c r="CZ1" i="9"/>
  <c r="CZ1" i="11"/>
  <c r="DA12" i="7"/>
  <c r="DA24" i="12" s="1"/>
  <c r="DA10" i="7"/>
  <c r="DA9" i="7"/>
  <c r="DA21" i="12" s="1"/>
  <c r="DA8" i="7"/>
  <c r="DA7" i="7"/>
  <c r="DA2" i="7"/>
  <c r="DA55" i="7" s="1"/>
  <c r="DA12" i="10"/>
  <c r="DA10" i="10"/>
  <c r="DB61" i="10" s="1"/>
  <c r="DA9" i="10"/>
  <c r="DA8" i="10"/>
  <c r="DB59" i="10" s="1"/>
  <c r="DA7" i="10"/>
  <c r="DB58" i="10" s="1"/>
  <c r="DA2" i="10"/>
  <c r="DA53" i="10" s="1"/>
  <c r="DA9" i="12"/>
  <c r="DA8" i="12"/>
  <c r="DA7" i="12"/>
  <c r="DA53" i="4"/>
  <c r="DA3" i="7"/>
  <c r="DA3" i="10"/>
  <c r="DB54" i="10" s="1"/>
  <c r="DB62" i="7" l="1"/>
  <c r="DB63" i="7"/>
  <c r="DA22" i="12"/>
  <c r="DB65" i="7"/>
  <c r="CZ11" i="11"/>
  <c r="DB60" i="7"/>
  <c r="DA19" i="12"/>
  <c r="DB61" i="7"/>
  <c r="DA20" i="12"/>
  <c r="DB56" i="7"/>
  <c r="DA15" i="12"/>
  <c r="DB63" i="10"/>
  <c r="DB58" i="4"/>
  <c r="DA6" i="12"/>
  <c r="DB54" i="4"/>
  <c r="DA2" i="12"/>
  <c r="DB63" i="4"/>
  <c r="DA11" i="12"/>
  <c r="CZ7" i="9"/>
  <c r="CZ9" i="9"/>
  <c r="CZ8" i="9"/>
  <c r="DB60" i="4"/>
  <c r="DB59" i="4"/>
  <c r="DB61" i="4"/>
  <c r="CZ11" i="9"/>
  <c r="CZ6" i="11"/>
  <c r="CZ8" i="11"/>
  <c r="CZ7" i="11"/>
  <c r="CZ9" i="11"/>
  <c r="CZ2" i="11"/>
  <c r="CZ2" i="9"/>
  <c r="CZ6" i="9"/>
  <c r="CY1" i="9"/>
  <c r="CY1" i="11"/>
  <c r="CZ12" i="7"/>
  <c r="CZ10" i="7"/>
  <c r="CZ22" i="12" s="1"/>
  <c r="CZ9" i="7"/>
  <c r="CZ8" i="7"/>
  <c r="CZ20" i="12" s="1"/>
  <c r="CZ7" i="7"/>
  <c r="CZ2" i="7"/>
  <c r="CZ55" i="7" s="1"/>
  <c r="CZ12" i="10"/>
  <c r="DA63" i="10" s="1"/>
  <c r="CZ10" i="10"/>
  <c r="DA61" i="10" s="1"/>
  <c r="CZ9" i="10"/>
  <c r="DA60" i="10" s="1"/>
  <c r="CZ8" i="10"/>
  <c r="DA59" i="10" s="1"/>
  <c r="CZ7" i="10"/>
  <c r="DA58" i="10" s="1"/>
  <c r="CZ2" i="10"/>
  <c r="CZ53" i="10" s="1"/>
  <c r="CZ7" i="12"/>
  <c r="CZ53" i="4"/>
  <c r="CZ3" i="7"/>
  <c r="CZ3" i="10"/>
  <c r="DA54" i="10" s="1"/>
  <c r="DA61" i="7" l="1"/>
  <c r="DA62" i="7"/>
  <c r="CZ21" i="12"/>
  <c r="DA60" i="7"/>
  <c r="CZ19" i="12"/>
  <c r="DA65" i="7"/>
  <c r="CZ24" i="12"/>
  <c r="DA56" i="7"/>
  <c r="CZ15" i="12"/>
  <c r="DA54" i="4"/>
  <c r="CZ2" i="12"/>
  <c r="DA61" i="4"/>
  <c r="CZ9" i="12"/>
  <c r="DA60" i="4"/>
  <c r="CZ8" i="12"/>
  <c r="DA58" i="4"/>
  <c r="CZ6" i="12"/>
  <c r="DA63" i="4"/>
  <c r="CZ11" i="12"/>
  <c r="CY9" i="9"/>
  <c r="DA63" i="7"/>
  <c r="CY7" i="9"/>
  <c r="DA59" i="4"/>
  <c r="CY8" i="9"/>
  <c r="CY8" i="11"/>
  <c r="CY9" i="11"/>
  <c r="CY6" i="9"/>
  <c r="CY7" i="11"/>
  <c r="CY11" i="11"/>
  <c r="CY2" i="11"/>
  <c r="CY6" i="11"/>
  <c r="CY2" i="9"/>
  <c r="CY11" i="9"/>
  <c r="CX1" i="9"/>
  <c r="CX1" i="11"/>
  <c r="CY12" i="7"/>
  <c r="CY10" i="7"/>
  <c r="CY9" i="7"/>
  <c r="CY8" i="7"/>
  <c r="CY7" i="7"/>
  <c r="CY2" i="7"/>
  <c r="CY55" i="7" s="1"/>
  <c r="CY12" i="10"/>
  <c r="CY10" i="10"/>
  <c r="CX9" i="11" s="1"/>
  <c r="CY9" i="10"/>
  <c r="CZ60" i="10" s="1"/>
  <c r="CY8" i="10"/>
  <c r="CZ59" i="10" s="1"/>
  <c r="CY7" i="10"/>
  <c r="CZ58" i="10" s="1"/>
  <c r="CY2" i="10"/>
  <c r="CY53" i="10" s="1"/>
  <c r="CY53" i="4"/>
  <c r="CY3" i="7"/>
  <c r="CY3" i="10"/>
  <c r="CZ54" i="10" s="1"/>
  <c r="CZ61" i="7" l="1"/>
  <c r="CY20" i="12"/>
  <c r="CZ60" i="7"/>
  <c r="CY19" i="12"/>
  <c r="CZ56" i="7"/>
  <c r="CY15" i="12"/>
  <c r="CZ62" i="7"/>
  <c r="CY21" i="12"/>
  <c r="CZ63" i="7"/>
  <c r="CY22" i="12"/>
  <c r="CZ65" i="7"/>
  <c r="CY24" i="12"/>
  <c r="CZ54" i="4"/>
  <c r="CY2" i="12"/>
  <c r="CZ59" i="4"/>
  <c r="CY7" i="12"/>
  <c r="CZ61" i="4"/>
  <c r="CY9" i="12"/>
  <c r="CZ60" i="4"/>
  <c r="CY8" i="12"/>
  <c r="CZ58" i="4"/>
  <c r="CY6" i="12"/>
  <c r="CZ63" i="4"/>
  <c r="CY11" i="12"/>
  <c r="CX11" i="11"/>
  <c r="CX8" i="11"/>
  <c r="CX9" i="9"/>
  <c r="CZ61" i="10"/>
  <c r="CZ63" i="10"/>
  <c r="CX6" i="9"/>
  <c r="CX6" i="11"/>
  <c r="CX7" i="11"/>
  <c r="CX7" i="9"/>
  <c r="CX8" i="9"/>
  <c r="CX11" i="9"/>
  <c r="CX2" i="11"/>
  <c r="CX2" i="9"/>
  <c r="CW1" i="9"/>
  <c r="CV1" i="9"/>
  <c r="CW1" i="11"/>
  <c r="CV1" i="11"/>
  <c r="CX12" i="7"/>
  <c r="CX24" i="12" s="1"/>
  <c r="CX10" i="7"/>
  <c r="CX9" i="7"/>
  <c r="CX8" i="7"/>
  <c r="CX7" i="7"/>
  <c r="CX2" i="7"/>
  <c r="CX55" i="7" s="1"/>
  <c r="CW12" i="7"/>
  <c r="CW10" i="7"/>
  <c r="CW22" i="12" s="1"/>
  <c r="CW9" i="7"/>
  <c r="CW21" i="12" s="1"/>
  <c r="CW8" i="7"/>
  <c r="CW20" i="12" s="1"/>
  <c r="CW7" i="7"/>
  <c r="CW19" i="12" s="1"/>
  <c r="CW2" i="7"/>
  <c r="CW55" i="7" s="1"/>
  <c r="CX12" i="10"/>
  <c r="CX10" i="10"/>
  <c r="CX9" i="10"/>
  <c r="CX8" i="10"/>
  <c r="CX7" i="10"/>
  <c r="CX2" i="10"/>
  <c r="CX53" i="10" s="1"/>
  <c r="CW12" i="10"/>
  <c r="CW10" i="10"/>
  <c r="CW9" i="10"/>
  <c r="CW8" i="10"/>
  <c r="CW7" i="10"/>
  <c r="CW2" i="10"/>
  <c r="CW53" i="10" s="1"/>
  <c r="CX11" i="12"/>
  <c r="CX9" i="12"/>
  <c r="CX53" i="4"/>
  <c r="CW11" i="12"/>
  <c r="CW9" i="12"/>
  <c r="CW8" i="12"/>
  <c r="CW7" i="12"/>
  <c r="CW6" i="12"/>
  <c r="CW53" i="4"/>
  <c r="CX3" i="7"/>
  <c r="CX15" i="12" s="1"/>
  <c r="CW3" i="7"/>
  <c r="CW15" i="12" s="1"/>
  <c r="CX3" i="10"/>
  <c r="CY54" i="10" s="1"/>
  <c r="CW3" i="10"/>
  <c r="CW2" i="12"/>
  <c r="CY65" i="7" l="1"/>
  <c r="CW9" i="11"/>
  <c r="CW11" i="11"/>
  <c r="CY62" i="7"/>
  <c r="CX21" i="12"/>
  <c r="CY60" i="7"/>
  <c r="CX19" i="12"/>
  <c r="CY63" i="7"/>
  <c r="CX22" i="12"/>
  <c r="CY61" i="7"/>
  <c r="CX20" i="12"/>
  <c r="CX65" i="7"/>
  <c r="CW24" i="12"/>
  <c r="CY54" i="4"/>
  <c r="CX2" i="12"/>
  <c r="CY58" i="4"/>
  <c r="CX6" i="12"/>
  <c r="CW7" i="9"/>
  <c r="CX7" i="12"/>
  <c r="CW8" i="9"/>
  <c r="CX8" i="12"/>
  <c r="CX61" i="7"/>
  <c r="CV9" i="9"/>
  <c r="CW11" i="9"/>
  <c r="CX59" i="10"/>
  <c r="CX61" i="4"/>
  <c r="CX63" i="4"/>
  <c r="CX58" i="4"/>
  <c r="CX56" i="7"/>
  <c r="CY56" i="7"/>
  <c r="CX62" i="7"/>
  <c r="CV11" i="9"/>
  <c r="CX60" i="7"/>
  <c r="CX61" i="10"/>
  <c r="CV9" i="11"/>
  <c r="CX60" i="10"/>
  <c r="CY60" i="10"/>
  <c r="CV11" i="11"/>
  <c r="CY61" i="10"/>
  <c r="CY63" i="10"/>
  <c r="CX58" i="10"/>
  <c r="CY58" i="10"/>
  <c r="CW7" i="11"/>
  <c r="CY59" i="10"/>
  <c r="CW9" i="9"/>
  <c r="CY63" i="4"/>
  <c r="CY60" i="4"/>
  <c r="CY59" i="4"/>
  <c r="CY61" i="4"/>
  <c r="CW6" i="9"/>
  <c r="CX63" i="7"/>
  <c r="CV6" i="11"/>
  <c r="CV7" i="11"/>
  <c r="CV8" i="11"/>
  <c r="CV6" i="9"/>
  <c r="CV7" i="9"/>
  <c r="CV8" i="9"/>
  <c r="CX54" i="10"/>
  <c r="CW2" i="11"/>
  <c r="CV2" i="11"/>
  <c r="CX63" i="10"/>
  <c r="CW6" i="11"/>
  <c r="CW8" i="11"/>
  <c r="CW2" i="9"/>
  <c r="CX54" i="4"/>
  <c r="CV2" i="9"/>
  <c r="CX59" i="4"/>
  <c r="CX60" i="4"/>
  <c r="CU1" i="9"/>
  <c r="CU1" i="11"/>
  <c r="CV12" i="7"/>
  <c r="CV10" i="7"/>
  <c r="CV9" i="7"/>
  <c r="CV8" i="7"/>
  <c r="CV7" i="7"/>
  <c r="CV19" i="12" s="1"/>
  <c r="CV2" i="7"/>
  <c r="CV55" i="7" s="1"/>
  <c r="CV12" i="10"/>
  <c r="CV10" i="10"/>
  <c r="CW61" i="10" s="1"/>
  <c r="CV9" i="10"/>
  <c r="CV8" i="10"/>
  <c r="CV7" i="10"/>
  <c r="CV2" i="10"/>
  <c r="CV53" i="10" s="1"/>
  <c r="CV9" i="12"/>
  <c r="CV53" i="4"/>
  <c r="CV3" i="7"/>
  <c r="CV3" i="10"/>
  <c r="CW54" i="10" s="1"/>
  <c r="CW62" i="7" l="1"/>
  <c r="CV21" i="12"/>
  <c r="CW61" i="7"/>
  <c r="CV20" i="12"/>
  <c r="CW63" i="7"/>
  <c r="CV22" i="12"/>
  <c r="CW65" i="7"/>
  <c r="CV24" i="12"/>
  <c r="CW56" i="7"/>
  <c r="CV15" i="12"/>
  <c r="CW58" i="4"/>
  <c r="CV6" i="12"/>
  <c r="CW59" i="4"/>
  <c r="CV7" i="12"/>
  <c r="CW54" i="4"/>
  <c r="CV2" i="12"/>
  <c r="CW60" i="4"/>
  <c r="CV8" i="12"/>
  <c r="CW63" i="4"/>
  <c r="CV11" i="12"/>
  <c r="CU11" i="11"/>
  <c r="CU6" i="9"/>
  <c r="CU9" i="9"/>
  <c r="CU7" i="11"/>
  <c r="CU8" i="11"/>
  <c r="CW60" i="7"/>
  <c r="CW63" i="10"/>
  <c r="CW60" i="10"/>
  <c r="CU6" i="11"/>
  <c r="CW58" i="10"/>
  <c r="CW59" i="10"/>
  <c r="CW61" i="4"/>
  <c r="CU8" i="9"/>
  <c r="CU9" i="11"/>
  <c r="CU2" i="11"/>
  <c r="CU2" i="9"/>
  <c r="CU7" i="9"/>
  <c r="CU11" i="9"/>
  <c r="CT1" i="9"/>
  <c r="CT1" i="11"/>
  <c r="CU12" i="7"/>
  <c r="CU24" i="12" s="1"/>
  <c r="CU10" i="7"/>
  <c r="CU9" i="7"/>
  <c r="CU8" i="7"/>
  <c r="CU7" i="7"/>
  <c r="CU2" i="7"/>
  <c r="CU55" i="7" s="1"/>
  <c r="CU12" i="10"/>
  <c r="CT11" i="11" s="1"/>
  <c r="CU10" i="10"/>
  <c r="CU9" i="10"/>
  <c r="CV60" i="10" s="1"/>
  <c r="CU8" i="10"/>
  <c r="CV59" i="10" s="1"/>
  <c r="CU7" i="10"/>
  <c r="CV58" i="10" s="1"/>
  <c r="CU2" i="10"/>
  <c r="CU53" i="10" s="1"/>
  <c r="CU9" i="12"/>
  <c r="CU53" i="4"/>
  <c r="CU3" i="7"/>
  <c r="CU3" i="10"/>
  <c r="CV54" i="10" s="1"/>
  <c r="CV56" i="7" l="1"/>
  <c r="CU15" i="12"/>
  <c r="CV62" i="7"/>
  <c r="CU21" i="12"/>
  <c r="CV60" i="7"/>
  <c r="CU19" i="12"/>
  <c r="CV61" i="7"/>
  <c r="CU20" i="12"/>
  <c r="CV63" i="7"/>
  <c r="CU22" i="12"/>
  <c r="CT9" i="11"/>
  <c r="CV65" i="7"/>
  <c r="CV63" i="4"/>
  <c r="CU11" i="12"/>
  <c r="CV59" i="4"/>
  <c r="CU7" i="12"/>
  <c r="CV60" i="4"/>
  <c r="CU8" i="12"/>
  <c r="CV54" i="4"/>
  <c r="CU2" i="12"/>
  <c r="CV58" i="4"/>
  <c r="CU6" i="12"/>
  <c r="CV61" i="10"/>
  <c r="CV63" i="10"/>
  <c r="CT11" i="9"/>
  <c r="CT9" i="9"/>
  <c r="CV61" i="4"/>
  <c r="CT6" i="9"/>
  <c r="CT8" i="9"/>
  <c r="CT7" i="9"/>
  <c r="CT6" i="11"/>
  <c r="CT7" i="11"/>
  <c r="CT2" i="11"/>
  <c r="CT8" i="11"/>
  <c r="CT2" i="9"/>
  <c r="CS1" i="9"/>
  <c r="CS1" i="11"/>
  <c r="CT12" i="7"/>
  <c r="CT24" i="12" s="1"/>
  <c r="CT10" i="7"/>
  <c r="CT9" i="7"/>
  <c r="CT8" i="7"/>
  <c r="CT20" i="12" s="1"/>
  <c r="CT7" i="7"/>
  <c r="CT2" i="7"/>
  <c r="CT55" i="7" s="1"/>
  <c r="CT12" i="10"/>
  <c r="CU63" i="10" s="1"/>
  <c r="CT10" i="10"/>
  <c r="CU61" i="10" s="1"/>
  <c r="CT9" i="10"/>
  <c r="CU60" i="10" s="1"/>
  <c r="CT8" i="10"/>
  <c r="CU59" i="10" s="1"/>
  <c r="CT7" i="10"/>
  <c r="CU58" i="10" s="1"/>
  <c r="CT2" i="10"/>
  <c r="CT53" i="10" s="1"/>
  <c r="CT53" i="4"/>
  <c r="CT3" i="7"/>
  <c r="CT3" i="10"/>
  <c r="CU54" i="10" s="1"/>
  <c r="CU60" i="7" l="1"/>
  <c r="CT19" i="12"/>
  <c r="CU56" i="7"/>
  <c r="CT15" i="12"/>
  <c r="CU62" i="7"/>
  <c r="CT21" i="12"/>
  <c r="CU63" i="7"/>
  <c r="CT22" i="12"/>
  <c r="CU58" i="4"/>
  <c r="CT6" i="12"/>
  <c r="CU54" i="4"/>
  <c r="CT2" i="12"/>
  <c r="CU59" i="4"/>
  <c r="CT7" i="12"/>
  <c r="CU60" i="4"/>
  <c r="CT8" i="12"/>
  <c r="CU61" i="4"/>
  <c r="CT9" i="12"/>
  <c r="CU63" i="4"/>
  <c r="CT11" i="12"/>
  <c r="CS11" i="11"/>
  <c r="CU65" i="7"/>
  <c r="CS7" i="9"/>
  <c r="CU61" i="7"/>
  <c r="CS9" i="11"/>
  <c r="CS6" i="9"/>
  <c r="CS6" i="11"/>
  <c r="CS9" i="9"/>
  <c r="CS8" i="11"/>
  <c r="CS2" i="11"/>
  <c r="CS7" i="11"/>
  <c r="CS2" i="9"/>
  <c r="CS8" i="9"/>
  <c r="CS11" i="9"/>
  <c r="CR1" i="9"/>
  <c r="CR1" i="11"/>
  <c r="CS12" i="7"/>
  <c r="CS10" i="7"/>
  <c r="CS9" i="7"/>
  <c r="CS8" i="7"/>
  <c r="CS20" i="12" s="1"/>
  <c r="CS7" i="7"/>
  <c r="CS2" i="7"/>
  <c r="CS55" i="7" s="1"/>
  <c r="CS12" i="10"/>
  <c r="CT63" i="10" s="1"/>
  <c r="CS10" i="10"/>
  <c r="CT61" i="10" s="1"/>
  <c r="CS9" i="10"/>
  <c r="CT60" i="10" s="1"/>
  <c r="CS8" i="10"/>
  <c r="CT59" i="10" s="1"/>
  <c r="CS7" i="10"/>
  <c r="CT58" i="10" s="1"/>
  <c r="CS2" i="10"/>
  <c r="CS53" i="10" s="1"/>
  <c r="CS53" i="4"/>
  <c r="CS3" i="7"/>
  <c r="CS3" i="10"/>
  <c r="CT54" i="10" s="1"/>
  <c r="CT60" i="7" l="1"/>
  <c r="CS19" i="12"/>
  <c r="CT56" i="7"/>
  <c r="CS15" i="12"/>
  <c r="CT65" i="7"/>
  <c r="CS24" i="12"/>
  <c r="CT63" i="7"/>
  <c r="CS22" i="12"/>
  <c r="CT62" i="7"/>
  <c r="CS21" i="12"/>
  <c r="CT58" i="4"/>
  <c r="CS6" i="12"/>
  <c r="CT60" i="4"/>
  <c r="CS8" i="12"/>
  <c r="CT59" i="4"/>
  <c r="CS7" i="12"/>
  <c r="CT54" i="4"/>
  <c r="CS2" i="12"/>
  <c r="CT61" i="4"/>
  <c r="CS9" i="12"/>
  <c r="CT63" i="4"/>
  <c r="CS11" i="12"/>
  <c r="CR7" i="9"/>
  <c r="CT61" i="7"/>
  <c r="CR6" i="11"/>
  <c r="CR7" i="11"/>
  <c r="CR8" i="11"/>
  <c r="CR6" i="9"/>
  <c r="CR9" i="11"/>
  <c r="CR11" i="11"/>
  <c r="CR2" i="11"/>
  <c r="CR2" i="9"/>
  <c r="CR8" i="9"/>
  <c r="CR9" i="9"/>
  <c r="CR11" i="9"/>
  <c r="CQ1" i="9"/>
  <c r="CQ1" i="11"/>
  <c r="CR12" i="7"/>
  <c r="CR10" i="7"/>
  <c r="CR9" i="7"/>
  <c r="CR8" i="7"/>
  <c r="CR7" i="7"/>
  <c r="CR2" i="7"/>
  <c r="CR55" i="7" s="1"/>
  <c r="CR12" i="10"/>
  <c r="CS63" i="10" s="1"/>
  <c r="CR10" i="10"/>
  <c r="CR9" i="10"/>
  <c r="CR8" i="10"/>
  <c r="CR7" i="10"/>
  <c r="CS58" i="10" s="1"/>
  <c r="CR2" i="10"/>
  <c r="CR53" i="10" s="1"/>
  <c r="CR9" i="12"/>
  <c r="CR53" i="4"/>
  <c r="CR3" i="7"/>
  <c r="CR3" i="10"/>
  <c r="CS54" i="10" s="1"/>
  <c r="CS63" i="7" l="1"/>
  <c r="CR22" i="12"/>
  <c r="CS60" i="7"/>
  <c r="CR19" i="12"/>
  <c r="CS65" i="7"/>
  <c r="CR24" i="12"/>
  <c r="CS56" i="7"/>
  <c r="CR15" i="12"/>
  <c r="CS61" i="7"/>
  <c r="CR20" i="12"/>
  <c r="CS62" i="7"/>
  <c r="CR21" i="12"/>
  <c r="CS54" i="4"/>
  <c r="CR2" i="12"/>
  <c r="CS58" i="4"/>
  <c r="CR6" i="12"/>
  <c r="CS60" i="4"/>
  <c r="CR8" i="12"/>
  <c r="CS63" i="4"/>
  <c r="CR11" i="12"/>
  <c r="CS59" i="4"/>
  <c r="CR7" i="12"/>
  <c r="CQ9" i="11"/>
  <c r="CQ7" i="11"/>
  <c r="CQ9" i="9"/>
  <c r="CS59" i="10"/>
  <c r="CS61" i="10"/>
  <c r="CQ8" i="11"/>
  <c r="CS60" i="10"/>
  <c r="CQ8" i="9"/>
  <c r="CS61" i="4"/>
  <c r="CQ6" i="9"/>
  <c r="CQ7" i="9"/>
  <c r="CQ6" i="11"/>
  <c r="CQ11" i="9"/>
  <c r="CQ11" i="11"/>
  <c r="CQ2" i="11"/>
  <c r="CQ2" i="9"/>
  <c r="CP1" i="9"/>
  <c r="CP1" i="11"/>
  <c r="CQ12" i="7"/>
  <c r="CQ10" i="7"/>
  <c r="CQ9" i="7"/>
  <c r="CQ8" i="7"/>
  <c r="CQ7" i="7"/>
  <c r="CQ2" i="7"/>
  <c r="CQ55" i="7" s="1"/>
  <c r="CQ12" i="10"/>
  <c r="CQ10" i="10"/>
  <c r="CR61" i="10" s="1"/>
  <c r="CQ9" i="10"/>
  <c r="CR60" i="10" s="1"/>
  <c r="CQ8" i="10"/>
  <c r="CR59" i="10" s="1"/>
  <c r="CQ7" i="10"/>
  <c r="CR58" i="10" s="1"/>
  <c r="CQ2" i="10"/>
  <c r="CQ53" i="10" s="1"/>
  <c r="CQ8" i="12"/>
  <c r="CQ7" i="12"/>
  <c r="CQ53" i="4"/>
  <c r="CQ3" i="7"/>
  <c r="CQ3" i="10"/>
  <c r="CR54" i="10" s="1"/>
  <c r="CR61" i="7" l="1"/>
  <c r="CQ20" i="12"/>
  <c r="CR62" i="7"/>
  <c r="CQ21" i="12"/>
  <c r="CR60" i="7"/>
  <c r="CQ19" i="12"/>
  <c r="CP8" i="11"/>
  <c r="CR56" i="7"/>
  <c r="CQ15" i="12"/>
  <c r="CR63" i="7"/>
  <c r="CQ22" i="12"/>
  <c r="CR65" i="7"/>
  <c r="CQ24" i="12"/>
  <c r="CR54" i="4"/>
  <c r="CQ2" i="12"/>
  <c r="CR61" i="4"/>
  <c r="CQ9" i="12"/>
  <c r="CR63" i="4"/>
  <c r="CQ11" i="12"/>
  <c r="CR58" i="4"/>
  <c r="CQ6" i="12"/>
  <c r="CP9" i="11"/>
  <c r="CP7" i="9"/>
  <c r="CP11" i="11"/>
  <c r="CR63" i="10"/>
  <c r="CP8" i="9"/>
  <c r="CR60" i="4"/>
  <c r="CR59" i="4"/>
  <c r="CP11" i="9"/>
  <c r="CP9" i="9"/>
  <c r="CP7" i="11"/>
  <c r="CP2" i="11"/>
  <c r="CP6" i="11"/>
  <c r="CP2" i="9"/>
  <c r="CP6" i="9"/>
  <c r="CO1" i="9"/>
  <c r="CO1" i="11"/>
  <c r="CP12" i="7"/>
  <c r="CP10" i="7"/>
  <c r="CP9" i="7"/>
  <c r="CP21" i="12" s="1"/>
  <c r="CP8" i="7"/>
  <c r="CP7" i="7"/>
  <c r="CP19" i="12" s="1"/>
  <c r="CP2" i="7"/>
  <c r="CP55" i="7" s="1"/>
  <c r="CP12" i="10"/>
  <c r="CQ63" i="10" s="1"/>
  <c r="CP10" i="10"/>
  <c r="CQ61" i="10" s="1"/>
  <c r="CP9" i="10"/>
  <c r="CQ60" i="10" s="1"/>
  <c r="CP8" i="10"/>
  <c r="CQ59" i="10" s="1"/>
  <c r="CP7" i="10"/>
  <c r="CQ58" i="10" s="1"/>
  <c r="CP2" i="10"/>
  <c r="CP53" i="10" s="1"/>
  <c r="CP11" i="12"/>
  <c r="CP6" i="12"/>
  <c r="CP53" i="4"/>
  <c r="CP3" i="7"/>
  <c r="CP3" i="10"/>
  <c r="CQ54" i="10" s="1"/>
  <c r="CQ61" i="7" l="1"/>
  <c r="CP20" i="12"/>
  <c r="CQ56" i="7"/>
  <c r="CP15" i="12"/>
  <c r="CQ63" i="7"/>
  <c r="CP22" i="12"/>
  <c r="CQ65" i="7"/>
  <c r="CP24" i="12"/>
  <c r="CQ59" i="4"/>
  <c r="CP7" i="12"/>
  <c r="CQ54" i="4"/>
  <c r="CP2" i="12"/>
  <c r="CQ60" i="4"/>
  <c r="CP8" i="12"/>
  <c r="CQ61" i="4"/>
  <c r="CP9" i="12"/>
  <c r="CO6" i="9"/>
  <c r="CO6" i="11"/>
  <c r="CO7" i="11"/>
  <c r="CO8" i="9"/>
  <c r="CQ60" i="7"/>
  <c r="CQ62" i="7"/>
  <c r="CQ58" i="4"/>
  <c r="CO11" i="9"/>
  <c r="CQ63" i="4"/>
  <c r="CO9" i="9"/>
  <c r="CO7" i="9"/>
  <c r="CO2" i="11"/>
  <c r="CO8" i="11"/>
  <c r="CO9" i="11"/>
  <c r="CO11" i="11"/>
  <c r="CO2" i="9"/>
  <c r="CN1" i="9"/>
  <c r="CN1" i="11"/>
  <c r="CO12" i="7"/>
  <c r="CO24" i="12" s="1"/>
  <c r="CO10" i="7"/>
  <c r="CO9" i="7"/>
  <c r="CO8" i="7"/>
  <c r="CO7" i="7"/>
  <c r="CO2" i="7"/>
  <c r="CO55" i="7" s="1"/>
  <c r="CO12" i="10"/>
  <c r="CO10" i="10"/>
  <c r="CP61" i="10" s="1"/>
  <c r="CO9" i="10"/>
  <c r="CO8" i="10"/>
  <c r="CO7" i="10"/>
  <c r="CO2" i="10"/>
  <c r="CO53" i="10" s="1"/>
  <c r="CO9" i="12"/>
  <c r="CO53" i="4"/>
  <c r="CO3" i="7"/>
  <c r="CO3" i="10"/>
  <c r="CP54" i="10" s="1"/>
  <c r="CP60" i="7" l="1"/>
  <c r="CO19" i="12"/>
  <c r="CP61" i="7"/>
  <c r="CO20" i="12"/>
  <c r="CP56" i="7"/>
  <c r="CO15" i="12"/>
  <c r="CP62" i="7"/>
  <c r="CO21" i="12"/>
  <c r="CP63" i="7"/>
  <c r="CO22" i="12"/>
  <c r="CP58" i="4"/>
  <c r="CO6" i="12"/>
  <c r="CP60" i="4"/>
  <c r="CO8" i="12"/>
  <c r="CP63" i="4"/>
  <c r="CO11" i="12"/>
  <c r="CP59" i="4"/>
  <c r="CO7" i="12"/>
  <c r="CP54" i="4"/>
  <c r="CO2" i="12"/>
  <c r="CN11" i="9"/>
  <c r="CP65" i="7"/>
  <c r="CN11" i="11"/>
  <c r="CP58" i="10"/>
  <c r="CP59" i="10"/>
  <c r="CP63" i="10"/>
  <c r="CN9" i="11"/>
  <c r="CP60" i="10"/>
  <c r="CN9" i="9"/>
  <c r="CP61" i="4"/>
  <c r="CN2" i="11"/>
  <c r="CN6" i="9"/>
  <c r="CN7" i="9"/>
  <c r="CN6" i="11"/>
  <c r="CN8" i="9"/>
  <c r="CN7" i="11"/>
  <c r="CN8" i="11"/>
  <c r="CN2" i="9"/>
  <c r="CM1" i="9"/>
  <c r="CL1" i="9"/>
  <c r="CM1" i="11"/>
  <c r="CL1" i="11"/>
  <c r="CN12" i="7"/>
  <c r="CN24" i="12" s="1"/>
  <c r="CN10" i="7"/>
  <c r="CN22" i="12" s="1"/>
  <c r="CN9" i="7"/>
  <c r="CN21" i="12" s="1"/>
  <c r="CN8" i="7"/>
  <c r="CN7" i="7"/>
  <c r="CN19" i="12" s="1"/>
  <c r="CN2" i="7"/>
  <c r="CN55" i="7" s="1"/>
  <c r="CM12" i="7"/>
  <c r="CM24" i="12" s="1"/>
  <c r="CM10" i="7"/>
  <c r="CM22" i="12" s="1"/>
  <c r="CM9" i="7"/>
  <c r="CM21" i="12" s="1"/>
  <c r="CM8" i="7"/>
  <c r="CM20" i="12" s="1"/>
  <c r="CM7" i="7"/>
  <c r="CM19" i="12" s="1"/>
  <c r="CM2" i="7"/>
  <c r="CM55" i="7" s="1"/>
  <c r="CN12" i="10"/>
  <c r="CO63" i="10" s="1"/>
  <c r="CN10" i="10"/>
  <c r="CO61" i="10" s="1"/>
  <c r="CN9" i="10"/>
  <c r="CO60" i="10" s="1"/>
  <c r="CN8" i="10"/>
  <c r="CO59" i="10" s="1"/>
  <c r="CN7" i="10"/>
  <c r="CO58" i="10" s="1"/>
  <c r="CN2" i="10"/>
  <c r="CN53" i="10" s="1"/>
  <c r="CM12" i="10"/>
  <c r="CM10" i="10"/>
  <c r="CM9" i="10"/>
  <c r="CM8" i="10"/>
  <c r="CM7" i="10"/>
  <c r="CM2" i="10"/>
  <c r="CM53" i="10" s="1"/>
  <c r="CN11" i="12"/>
  <c r="CN53" i="4"/>
  <c r="CM11" i="12"/>
  <c r="CM9" i="12"/>
  <c r="CM8" i="12"/>
  <c r="CM7" i="12"/>
  <c r="CM6" i="12"/>
  <c r="CM53" i="4"/>
  <c r="CN3" i="7"/>
  <c r="CM3" i="7"/>
  <c r="CM15" i="12" s="1"/>
  <c r="CN3" i="10"/>
  <c r="CM3" i="10"/>
  <c r="CM2" i="12"/>
  <c r="CO56" i="7" l="1"/>
  <c r="CN15" i="12"/>
  <c r="CO61" i="7"/>
  <c r="CN20" i="12"/>
  <c r="CM8" i="11"/>
  <c r="CM11" i="11"/>
  <c r="CO59" i="4"/>
  <c r="CN7" i="12"/>
  <c r="CO58" i="4"/>
  <c r="CN6" i="12"/>
  <c r="CO60" i="4"/>
  <c r="CN8" i="12"/>
  <c r="CO61" i="4"/>
  <c r="CN9" i="12"/>
  <c r="CO54" i="4"/>
  <c r="CN2" i="12"/>
  <c r="CO65" i="7"/>
  <c r="CN54" i="10"/>
  <c r="CO54" i="10"/>
  <c r="CN61" i="4"/>
  <c r="CL6" i="11"/>
  <c r="CL6" i="9"/>
  <c r="CO62" i="7"/>
  <c r="CN60" i="7"/>
  <c r="CN63" i="7"/>
  <c r="CO63" i="7"/>
  <c r="CL11" i="9"/>
  <c r="CO60" i="7"/>
  <c r="CN59" i="10"/>
  <c r="CN60" i="10"/>
  <c r="CN58" i="10"/>
  <c r="CN61" i="10"/>
  <c r="CN63" i="10"/>
  <c r="CN63" i="4"/>
  <c r="CN59" i="4"/>
  <c r="CN60" i="4"/>
  <c r="CM8" i="9"/>
  <c r="CL9" i="9"/>
  <c r="CO63" i="4"/>
  <c r="CN56" i="7"/>
  <c r="CL8" i="9"/>
  <c r="CL8" i="11"/>
  <c r="CN62" i="7"/>
  <c r="CM6" i="9"/>
  <c r="CL7" i="9"/>
  <c r="CL9" i="11"/>
  <c r="CM9" i="11"/>
  <c r="CN61" i="7"/>
  <c r="CL11" i="11"/>
  <c r="CM9" i="9"/>
  <c r="CL7" i="11"/>
  <c r="CM6" i="11"/>
  <c r="CN65" i="7"/>
  <c r="CM7" i="11"/>
  <c r="CM2" i="9"/>
  <c r="CM7" i="9"/>
  <c r="CM2" i="11"/>
  <c r="CL2" i="11"/>
  <c r="CL2" i="9"/>
  <c r="CN58" i="4"/>
  <c r="CM11" i="9"/>
  <c r="CN54" i="4"/>
  <c r="CK1" i="9"/>
  <c r="CJ1" i="9"/>
  <c r="CK1" i="11"/>
  <c r="CJ1" i="11"/>
  <c r="CL12" i="7"/>
  <c r="CL10" i="7"/>
  <c r="CL22" i="12" s="1"/>
  <c r="CL9" i="7"/>
  <c r="CL8" i="7"/>
  <c r="CL7" i="7"/>
  <c r="CL19" i="12" s="1"/>
  <c r="CL2" i="7"/>
  <c r="CL55" i="7" s="1"/>
  <c r="CK12" i="7"/>
  <c r="CK24" i="12" s="1"/>
  <c r="CK10" i="7"/>
  <c r="CK22" i="12" s="1"/>
  <c r="CK9" i="7"/>
  <c r="CK21" i="12" s="1"/>
  <c r="CK8" i="7"/>
  <c r="CK20" i="12" s="1"/>
  <c r="CK7" i="7"/>
  <c r="CK19" i="12" s="1"/>
  <c r="CK2" i="7"/>
  <c r="CK55" i="7" s="1"/>
  <c r="CL12" i="10"/>
  <c r="CM63" i="10" s="1"/>
  <c r="CL10" i="10"/>
  <c r="CM61" i="10" s="1"/>
  <c r="CL9" i="10"/>
  <c r="CM60" i="10" s="1"/>
  <c r="CL8" i="10"/>
  <c r="CM59" i="10" s="1"/>
  <c r="CL7" i="10"/>
  <c r="CM58" i="10" s="1"/>
  <c r="CL2" i="10"/>
  <c r="CL53" i="10" s="1"/>
  <c r="CK12" i="10"/>
  <c r="CK10" i="10"/>
  <c r="CK9" i="10"/>
  <c r="CK8" i="10"/>
  <c r="CK7" i="10"/>
  <c r="CK2" i="10"/>
  <c r="CK53" i="10" s="1"/>
  <c r="CL11" i="12"/>
  <c r="CL7" i="12"/>
  <c r="CL6" i="12"/>
  <c r="CL53" i="4"/>
  <c r="CK11" i="12"/>
  <c r="CK9" i="12"/>
  <c r="CK8" i="12"/>
  <c r="CK7" i="12"/>
  <c r="CK6" i="12"/>
  <c r="CK53" i="4"/>
  <c r="CL3" i="7"/>
  <c r="CL15" i="12" s="1"/>
  <c r="CK3" i="7"/>
  <c r="CK15" i="12" s="1"/>
  <c r="CL3" i="10"/>
  <c r="CK3" i="10"/>
  <c r="CK2" i="12"/>
  <c r="CM62" i="7" l="1"/>
  <c r="CL21" i="12"/>
  <c r="CM65" i="7"/>
  <c r="CL24" i="12"/>
  <c r="CM61" i="7"/>
  <c r="CL20" i="12"/>
  <c r="CM61" i="4"/>
  <c r="CL9" i="12"/>
  <c r="CM60" i="4"/>
  <c r="CL8" i="12"/>
  <c r="CM54" i="4"/>
  <c r="CL2" i="12"/>
  <c r="CL56" i="7"/>
  <c r="CL65" i="7"/>
  <c r="CL54" i="10"/>
  <c r="CL58" i="4"/>
  <c r="CL60" i="7"/>
  <c r="CJ9" i="11"/>
  <c r="CL61" i="7"/>
  <c r="CL63" i="7"/>
  <c r="CM63" i="7"/>
  <c r="CL62" i="7"/>
  <c r="CM60" i="7"/>
  <c r="CJ9" i="9"/>
  <c r="CM56" i="7"/>
  <c r="CK7" i="11"/>
  <c r="CL59" i="10"/>
  <c r="CL60" i="10"/>
  <c r="CL61" i="10"/>
  <c r="CL58" i="10"/>
  <c r="CK11" i="11"/>
  <c r="CL63" i="10"/>
  <c r="CM54" i="10"/>
  <c r="CJ8" i="11"/>
  <c r="CL59" i="4"/>
  <c r="CM59" i="4"/>
  <c r="CK11" i="9"/>
  <c r="CM63" i="4"/>
  <c r="CL61" i="4"/>
  <c r="CL63" i="4"/>
  <c r="CM58" i="4"/>
  <c r="CK2" i="11"/>
  <c r="CJ7" i="11"/>
  <c r="CK8" i="11"/>
  <c r="CK8" i="9"/>
  <c r="CK6" i="11"/>
  <c r="CK9" i="11"/>
  <c r="CK9" i="9"/>
  <c r="CJ2" i="11"/>
  <c r="CJ6" i="11"/>
  <c r="CJ11" i="11"/>
  <c r="CJ2" i="9"/>
  <c r="CL54" i="4"/>
  <c r="CK2" i="9"/>
  <c r="CL60" i="4"/>
  <c r="CJ6" i="9"/>
  <c r="CJ7" i="9"/>
  <c r="CJ8" i="9"/>
  <c r="CJ11" i="9"/>
  <c r="CK6" i="9"/>
  <c r="CK7" i="9"/>
  <c r="CI1" i="9"/>
  <c r="CI1" i="11"/>
  <c r="CJ12" i="7"/>
  <c r="CJ10" i="7"/>
  <c r="CJ9" i="7"/>
  <c r="CJ8" i="7"/>
  <c r="CJ7" i="7"/>
  <c r="CJ2" i="7"/>
  <c r="CJ55" i="7" s="1"/>
  <c r="CJ12" i="10"/>
  <c r="CJ10" i="10"/>
  <c r="CJ9" i="10"/>
  <c r="CJ8" i="10"/>
  <c r="CK59" i="10" s="1"/>
  <c r="CJ7" i="10"/>
  <c r="CK58" i="10" s="1"/>
  <c r="CJ2" i="10"/>
  <c r="CJ53" i="10" s="1"/>
  <c r="CJ8" i="12"/>
  <c r="CJ53" i="4"/>
  <c r="CJ3" i="7"/>
  <c r="CJ3" i="10"/>
  <c r="CK54" i="10" s="1"/>
  <c r="CK65" i="7" l="1"/>
  <c r="CJ24" i="12"/>
  <c r="CK61" i="7"/>
  <c r="CJ20" i="12"/>
  <c r="CK62" i="7"/>
  <c r="CJ21" i="12"/>
  <c r="CK60" i="7"/>
  <c r="CJ19" i="12"/>
  <c r="CK56" i="7"/>
  <c r="CJ15" i="12"/>
  <c r="CK63" i="7"/>
  <c r="CJ22" i="12"/>
  <c r="CK59" i="4"/>
  <c r="CJ7" i="12"/>
  <c r="CK58" i="4"/>
  <c r="CJ6" i="12"/>
  <c r="CK61" i="4"/>
  <c r="CJ9" i="12"/>
  <c r="CK63" i="4"/>
  <c r="CJ11" i="12"/>
  <c r="CK54" i="4"/>
  <c r="CJ2" i="12"/>
  <c r="CI8" i="9"/>
  <c r="CI7" i="11"/>
  <c r="CI7" i="9"/>
  <c r="CK60" i="4"/>
  <c r="CI11" i="11"/>
  <c r="CI8" i="11"/>
  <c r="CK60" i="10"/>
  <c r="CK63" i="10"/>
  <c r="CI9" i="11"/>
  <c r="CK61" i="10"/>
  <c r="CI6" i="9"/>
  <c r="CI9" i="9"/>
  <c r="CI6" i="11"/>
  <c r="CI11" i="9"/>
  <c r="CI2" i="11"/>
  <c r="CI2" i="9"/>
  <c r="CH1" i="9"/>
  <c r="CH1" i="11"/>
  <c r="CI12" i="7"/>
  <c r="CI10" i="7"/>
  <c r="CI9" i="7"/>
  <c r="CI21" i="12" s="1"/>
  <c r="CI8" i="7"/>
  <c r="CI7" i="7"/>
  <c r="CI2" i="7"/>
  <c r="CI55" i="7" s="1"/>
  <c r="CI12" i="10"/>
  <c r="CJ63" i="10" s="1"/>
  <c r="CI10" i="10"/>
  <c r="CJ61" i="10" s="1"/>
  <c r="CI9" i="10"/>
  <c r="CJ60" i="10" s="1"/>
  <c r="CI8" i="10"/>
  <c r="CJ59" i="10" s="1"/>
  <c r="CI7" i="10"/>
  <c r="CJ58" i="10" s="1"/>
  <c r="CI2" i="10"/>
  <c r="CI53" i="10" s="1"/>
  <c r="CI8" i="12"/>
  <c r="CI53" i="4"/>
  <c r="CI3" i="7"/>
  <c r="CI3" i="10"/>
  <c r="CJ54" i="10" s="1"/>
  <c r="CJ61" i="7" l="1"/>
  <c r="CI20" i="12"/>
  <c r="CJ63" i="7"/>
  <c r="CI22" i="12"/>
  <c r="CJ65" i="7"/>
  <c r="CI24" i="12"/>
  <c r="CJ60" i="7"/>
  <c r="CI19" i="12"/>
  <c r="CJ56" i="7"/>
  <c r="CI15" i="12"/>
  <c r="CJ62" i="7"/>
  <c r="CJ61" i="4"/>
  <c r="CI9" i="12"/>
  <c r="CJ63" i="4"/>
  <c r="CI11" i="12"/>
  <c r="CJ59" i="4"/>
  <c r="CI7" i="12"/>
  <c r="CJ58" i="4"/>
  <c r="CI6" i="12"/>
  <c r="CJ54" i="4"/>
  <c r="CI2" i="12"/>
  <c r="CH8" i="9"/>
  <c r="CH7" i="11"/>
  <c r="CH8" i="11"/>
  <c r="CJ60" i="4"/>
  <c r="CH9" i="9"/>
  <c r="CH11" i="9"/>
  <c r="CH2" i="11"/>
  <c r="CH2" i="9"/>
  <c r="CH9" i="11"/>
  <c r="CH11" i="11"/>
  <c r="CH6" i="11"/>
  <c r="CH6" i="9"/>
  <c r="CH7" i="9"/>
  <c r="CG1" i="9"/>
  <c r="CG1" i="11"/>
  <c r="CH12" i="7"/>
  <c r="CH10" i="7"/>
  <c r="CH22" i="12" s="1"/>
  <c r="CH9" i="7"/>
  <c r="CH8" i="7"/>
  <c r="CH7" i="7"/>
  <c r="CH2" i="7"/>
  <c r="CH55" i="7" s="1"/>
  <c r="CH12" i="10"/>
  <c r="CI63" i="10" s="1"/>
  <c r="CH10" i="10"/>
  <c r="CH9" i="10"/>
  <c r="CI60" i="10" s="1"/>
  <c r="CH8" i="10"/>
  <c r="CH7" i="10"/>
  <c r="CI58" i="10" s="1"/>
  <c r="CH2" i="10"/>
  <c r="CH53" i="10" s="1"/>
  <c r="CH53" i="4"/>
  <c r="CH3" i="7"/>
  <c r="CH3" i="10"/>
  <c r="CI54" i="10" s="1"/>
  <c r="CI60" i="7" l="1"/>
  <c r="CH19" i="12"/>
  <c r="CI56" i="7"/>
  <c r="CH15" i="12"/>
  <c r="CI65" i="7"/>
  <c r="CH24" i="12"/>
  <c r="CI61" i="7"/>
  <c r="CH20" i="12"/>
  <c r="CI62" i="7"/>
  <c r="CH21" i="12"/>
  <c r="CI58" i="4"/>
  <c r="CH6" i="12"/>
  <c r="CI63" i="4"/>
  <c r="CH11" i="12"/>
  <c r="CI54" i="4"/>
  <c r="CH2" i="12"/>
  <c r="CI59" i="4"/>
  <c r="CH7" i="12"/>
  <c r="CI60" i="4"/>
  <c r="CH8" i="12"/>
  <c r="CI61" i="4"/>
  <c r="CH9" i="12"/>
  <c r="CG7" i="9"/>
  <c r="CG9" i="11"/>
  <c r="CI61" i="10"/>
  <c r="CG7" i="11"/>
  <c r="CI59" i="10"/>
  <c r="CG9" i="9"/>
  <c r="CI63" i="7"/>
  <c r="CG2" i="11"/>
  <c r="CG6" i="9"/>
  <c r="CG8" i="9"/>
  <c r="CG11" i="9"/>
  <c r="CG6" i="11"/>
  <c r="CG8" i="11"/>
  <c r="CG11" i="11"/>
  <c r="CG2" i="9"/>
  <c r="CF1" i="9"/>
  <c r="CF1" i="11"/>
  <c r="CG12" i="7"/>
  <c r="CG10" i="7"/>
  <c r="CG9" i="7"/>
  <c r="CG8" i="7"/>
  <c r="CG7" i="7"/>
  <c r="CG2" i="7"/>
  <c r="CG55" i="7" s="1"/>
  <c r="CG12" i="10"/>
  <c r="CH63" i="10" s="1"/>
  <c r="CG10" i="10"/>
  <c r="CG9" i="10"/>
  <c r="CH60" i="10" s="1"/>
  <c r="CG8" i="10"/>
  <c r="CH59" i="10" s="1"/>
  <c r="CG7" i="10"/>
  <c r="CH58" i="10" s="1"/>
  <c r="CG2" i="10"/>
  <c r="CG53" i="10" s="1"/>
  <c r="CG11" i="12"/>
  <c r="CG9" i="12"/>
  <c r="CG53" i="4"/>
  <c r="CG3" i="7"/>
  <c r="CG3" i="10"/>
  <c r="CH54" i="10" s="1"/>
  <c r="CH60" i="7" l="1"/>
  <c r="CG19" i="12"/>
  <c r="CH63" i="7"/>
  <c r="CG22" i="12"/>
  <c r="CH61" i="7"/>
  <c r="CG20" i="12"/>
  <c r="CH56" i="7"/>
  <c r="CG15" i="12"/>
  <c r="CH65" i="7"/>
  <c r="CG24" i="12"/>
  <c r="CH62" i="7"/>
  <c r="CG21" i="12"/>
  <c r="CH58" i="4"/>
  <c r="CG6" i="12"/>
  <c r="CH59" i="4"/>
  <c r="CG7" i="12"/>
  <c r="CH60" i="4"/>
  <c r="CG8" i="12"/>
  <c r="CH54" i="4"/>
  <c r="CG2" i="12"/>
  <c r="CF11" i="9"/>
  <c r="CF9" i="11"/>
  <c r="CH61" i="10"/>
  <c r="CF11" i="11"/>
  <c r="CF9" i="9"/>
  <c r="CH61" i="4"/>
  <c r="CH63" i="4"/>
  <c r="CF7" i="9"/>
  <c r="CF6" i="9"/>
  <c r="CF8" i="9"/>
  <c r="CF6" i="11"/>
  <c r="CF7" i="11"/>
  <c r="CF8" i="11"/>
  <c r="CF2" i="11"/>
  <c r="CF2" i="9"/>
  <c r="CE1" i="9"/>
  <c r="CE1" i="11"/>
  <c r="CF12" i="7"/>
  <c r="CF10" i="7"/>
  <c r="CF22" i="12" s="1"/>
  <c r="CF9" i="7"/>
  <c r="CF8" i="7"/>
  <c r="CF7" i="7"/>
  <c r="CF2" i="7"/>
  <c r="CF55" i="7" s="1"/>
  <c r="CF12" i="10"/>
  <c r="CG63" i="10" s="1"/>
  <c r="CF10" i="10"/>
  <c r="CG61" i="10" s="1"/>
  <c r="CF9" i="10"/>
  <c r="CG60" i="10" s="1"/>
  <c r="CF8" i="10"/>
  <c r="CG59" i="10" s="1"/>
  <c r="CF7" i="10"/>
  <c r="CG58" i="10" s="1"/>
  <c r="CF2" i="10"/>
  <c r="CF53" i="10" s="1"/>
  <c r="CF53" i="4"/>
  <c r="CF3" i="7"/>
  <c r="CF3" i="10"/>
  <c r="CG54" i="10" s="1"/>
  <c r="CG61" i="7" l="1"/>
  <c r="CF20" i="12"/>
  <c r="CG62" i="7"/>
  <c r="CF21" i="12"/>
  <c r="CG60" i="7"/>
  <c r="CF19" i="12"/>
  <c r="CG65" i="7"/>
  <c r="CF24" i="12"/>
  <c r="CG56" i="7"/>
  <c r="CF15" i="12"/>
  <c r="CG61" i="4"/>
  <c r="CF9" i="12"/>
  <c r="CG59" i="4"/>
  <c r="CF7" i="12"/>
  <c r="CG54" i="4"/>
  <c r="CF2" i="12"/>
  <c r="CG60" i="4"/>
  <c r="CF8" i="12"/>
  <c r="CG63" i="4"/>
  <c r="CF11" i="12"/>
  <c r="CG58" i="4"/>
  <c r="CF6" i="12"/>
  <c r="CE9" i="11"/>
  <c r="CG63" i="7"/>
  <c r="CE11" i="11"/>
  <c r="CE6" i="9"/>
  <c r="CE7" i="9"/>
  <c r="CE6" i="11"/>
  <c r="CE8" i="11"/>
  <c r="CE7" i="11"/>
  <c r="CE2" i="11"/>
  <c r="CE2" i="9"/>
  <c r="CE11" i="9"/>
  <c r="CE8" i="9"/>
  <c r="CE9" i="9"/>
  <c r="CD1" i="9"/>
  <c r="CD1" i="11"/>
  <c r="CE12" i="7"/>
  <c r="CE10" i="7"/>
  <c r="CE9" i="7"/>
  <c r="CE21" i="12" s="1"/>
  <c r="CE8" i="7"/>
  <c r="CE7" i="7"/>
  <c r="CE2" i="7"/>
  <c r="CE55" i="7" s="1"/>
  <c r="CE12" i="10"/>
  <c r="CF63" i="10" s="1"/>
  <c r="CE10" i="10"/>
  <c r="CF61" i="10" s="1"/>
  <c r="CE9" i="10"/>
  <c r="CE8" i="10"/>
  <c r="CF59" i="10" s="1"/>
  <c r="CE7" i="10"/>
  <c r="CF58" i="10" s="1"/>
  <c r="CE2" i="10"/>
  <c r="CE53" i="10" s="1"/>
  <c r="CE53" i="4"/>
  <c r="CE3" i="7"/>
  <c r="CE3" i="10"/>
  <c r="CF54" i="10" s="1"/>
  <c r="CF60" i="7" l="1"/>
  <c r="CE19" i="12"/>
  <c r="CF61" i="7"/>
  <c r="CE20" i="12"/>
  <c r="CF63" i="7"/>
  <c r="CE22" i="12"/>
  <c r="CF56" i="7"/>
  <c r="CE15" i="12"/>
  <c r="CF65" i="7"/>
  <c r="CE24" i="12"/>
  <c r="CF58" i="4"/>
  <c r="CE6" i="12"/>
  <c r="CF63" i="4"/>
  <c r="CE11" i="12"/>
  <c r="CF59" i="4"/>
  <c r="CE7" i="12"/>
  <c r="CF61" i="4"/>
  <c r="CE9" i="12"/>
  <c r="CF54" i="4"/>
  <c r="CE2" i="12"/>
  <c r="CF60" i="4"/>
  <c r="CE8" i="12"/>
  <c r="CD8" i="9"/>
  <c r="CF62" i="7"/>
  <c r="CD8" i="11"/>
  <c r="CF60" i="10"/>
  <c r="CD7" i="9"/>
  <c r="CD6" i="9"/>
  <c r="CD6" i="11"/>
  <c r="CD7" i="11"/>
  <c r="CD9" i="11"/>
  <c r="CD2" i="11"/>
  <c r="CD11" i="11"/>
  <c r="CD2" i="9"/>
  <c r="CD9" i="9"/>
  <c r="CD11" i="9"/>
  <c r="CC1" i="9"/>
  <c r="CC1" i="11"/>
  <c r="CD12" i="7"/>
  <c r="CD24" i="12" s="1"/>
  <c r="CC12" i="7"/>
  <c r="CC24" i="12" s="1"/>
  <c r="CB12" i="7"/>
  <c r="CB24" i="12" s="1"/>
  <c r="CA12" i="7"/>
  <c r="CA24" i="12" s="1"/>
  <c r="BZ12" i="7"/>
  <c r="BZ24" i="12" s="1"/>
  <c r="BY12" i="7"/>
  <c r="BY24" i="12" s="1"/>
  <c r="BX12" i="7"/>
  <c r="BX24" i="12" s="1"/>
  <c r="BW12" i="7"/>
  <c r="BW24" i="12" s="1"/>
  <c r="BV12" i="7"/>
  <c r="BV24" i="12" s="1"/>
  <c r="BU12" i="7"/>
  <c r="BU24" i="12" s="1"/>
  <c r="BT12" i="7"/>
  <c r="BT24" i="12" s="1"/>
  <c r="BS12" i="7"/>
  <c r="BS24" i="12" s="1"/>
  <c r="BR12" i="7"/>
  <c r="BR24" i="12" s="1"/>
  <c r="BQ12" i="7"/>
  <c r="BQ24" i="12" s="1"/>
  <c r="BP12" i="7"/>
  <c r="BP24" i="12" s="1"/>
  <c r="BO12" i="7"/>
  <c r="BO24" i="12" s="1"/>
  <c r="BN12" i="7"/>
  <c r="BN24" i="12" s="1"/>
  <c r="BM12" i="7"/>
  <c r="BM24" i="12" s="1"/>
  <c r="BL12" i="7"/>
  <c r="BL24" i="12" s="1"/>
  <c r="BK12" i="7"/>
  <c r="BK24" i="12" s="1"/>
  <c r="BJ12" i="7"/>
  <c r="BJ24" i="12" s="1"/>
  <c r="BI12" i="7"/>
  <c r="BI24" i="12" s="1"/>
  <c r="BH12" i="7"/>
  <c r="BH24" i="12" s="1"/>
  <c r="BG12" i="7"/>
  <c r="BG24" i="12" s="1"/>
  <c r="BF12" i="7"/>
  <c r="BF24" i="12" s="1"/>
  <c r="BE12" i="7"/>
  <c r="BE24" i="12" s="1"/>
  <c r="BD12" i="7"/>
  <c r="BD24" i="12" s="1"/>
  <c r="BC12" i="7"/>
  <c r="BC24" i="12" s="1"/>
  <c r="BB12" i="7"/>
  <c r="BB24" i="12" s="1"/>
  <c r="BA12" i="7"/>
  <c r="BA24" i="12" s="1"/>
  <c r="AZ12" i="7"/>
  <c r="AZ24" i="12" s="1"/>
  <c r="AY12" i="7"/>
  <c r="AY24" i="12" s="1"/>
  <c r="AX12" i="7"/>
  <c r="AX24" i="12" s="1"/>
  <c r="AW12" i="7"/>
  <c r="AW24" i="12" s="1"/>
  <c r="AV12" i="7"/>
  <c r="AV24" i="12" s="1"/>
  <c r="AU12" i="7"/>
  <c r="AU24" i="12" s="1"/>
  <c r="AT12" i="7"/>
  <c r="AT24" i="12" s="1"/>
  <c r="AS12" i="7"/>
  <c r="AS24" i="12" s="1"/>
  <c r="AR12" i="7"/>
  <c r="AR24" i="12" s="1"/>
  <c r="AQ12" i="7"/>
  <c r="AQ24" i="12" s="1"/>
  <c r="AP12" i="7"/>
  <c r="AP24" i="12" s="1"/>
  <c r="AO12" i="7"/>
  <c r="AO24" i="12" s="1"/>
  <c r="AN12" i="7"/>
  <c r="AN24" i="12" s="1"/>
  <c r="AM12" i="7"/>
  <c r="AM24" i="12" s="1"/>
  <c r="AL12" i="7"/>
  <c r="AL24" i="12" s="1"/>
  <c r="AK12" i="7"/>
  <c r="AK24" i="12" s="1"/>
  <c r="AJ12" i="7"/>
  <c r="AJ24" i="12" s="1"/>
  <c r="AI12" i="7"/>
  <c r="AI24" i="12" s="1"/>
  <c r="AH12" i="7"/>
  <c r="AH24" i="12" s="1"/>
  <c r="AG12" i="7"/>
  <c r="AG24" i="12" s="1"/>
  <c r="AF12" i="7"/>
  <c r="AF24" i="12" s="1"/>
  <c r="AE12" i="7"/>
  <c r="AE24" i="12" s="1"/>
  <c r="AD12" i="7"/>
  <c r="AD24" i="12" s="1"/>
  <c r="AC12" i="7"/>
  <c r="AC24" i="12" s="1"/>
  <c r="AB12" i="7"/>
  <c r="AB24" i="12" s="1"/>
  <c r="AA12" i="7"/>
  <c r="AA24" i="12" s="1"/>
  <c r="Z12" i="7"/>
  <c r="Z24" i="12" s="1"/>
  <c r="Y12" i="7"/>
  <c r="Y24" i="12" s="1"/>
  <c r="X12" i="7"/>
  <c r="X24" i="12" s="1"/>
  <c r="W12" i="7"/>
  <c r="W24" i="12" s="1"/>
  <c r="V12" i="7"/>
  <c r="V24" i="12" s="1"/>
  <c r="U12" i="7"/>
  <c r="U24" i="12" s="1"/>
  <c r="T12" i="7"/>
  <c r="T24" i="12" s="1"/>
  <c r="S12" i="7"/>
  <c r="S24" i="12" s="1"/>
  <c r="R12" i="7"/>
  <c r="R24" i="12" s="1"/>
  <c r="Q12" i="7"/>
  <c r="Q24" i="12" s="1"/>
  <c r="P12" i="7"/>
  <c r="P24" i="12" s="1"/>
  <c r="O12" i="7"/>
  <c r="O24" i="12" s="1"/>
  <c r="N12" i="7"/>
  <c r="N24" i="12" s="1"/>
  <c r="M12" i="7"/>
  <c r="M24" i="12" s="1"/>
  <c r="L12" i="7"/>
  <c r="L24" i="12" s="1"/>
  <c r="K12" i="7"/>
  <c r="K24" i="12" s="1"/>
  <c r="J12" i="7"/>
  <c r="J24" i="12" s="1"/>
  <c r="I12" i="7"/>
  <c r="I24" i="12" s="1"/>
  <c r="H12" i="7"/>
  <c r="H24" i="12" s="1"/>
  <c r="G12" i="7"/>
  <c r="G24" i="12" s="1"/>
  <c r="F12" i="7"/>
  <c r="F24" i="12" s="1"/>
  <c r="E12" i="7"/>
  <c r="E24" i="12" s="1"/>
  <c r="D12" i="7"/>
  <c r="D24" i="12" s="1"/>
  <c r="C12" i="7"/>
  <c r="C24" i="12" s="1"/>
  <c r="CD10" i="7"/>
  <c r="CC10" i="7"/>
  <c r="CC22" i="12" s="1"/>
  <c r="CB10" i="7"/>
  <c r="CB22" i="12" s="1"/>
  <c r="CA10" i="7"/>
  <c r="CA22" i="12" s="1"/>
  <c r="BZ10" i="7"/>
  <c r="BZ22" i="12" s="1"/>
  <c r="BY10" i="7"/>
  <c r="BY22" i="12" s="1"/>
  <c r="BX10" i="7"/>
  <c r="BX22" i="12" s="1"/>
  <c r="BW10" i="7"/>
  <c r="BW22" i="12" s="1"/>
  <c r="BV10" i="7"/>
  <c r="BV22" i="12" s="1"/>
  <c r="BU10" i="7"/>
  <c r="BU22" i="12" s="1"/>
  <c r="BT10" i="7"/>
  <c r="BT22" i="12" s="1"/>
  <c r="BS10" i="7"/>
  <c r="BS22" i="12" s="1"/>
  <c r="BR10" i="7"/>
  <c r="BR22" i="12" s="1"/>
  <c r="BQ10" i="7"/>
  <c r="BQ22" i="12" s="1"/>
  <c r="BP10" i="7"/>
  <c r="BP22" i="12" s="1"/>
  <c r="BO10" i="7"/>
  <c r="BO22" i="12" s="1"/>
  <c r="BN10" i="7"/>
  <c r="BN22" i="12" s="1"/>
  <c r="BM10" i="7"/>
  <c r="BM22" i="12" s="1"/>
  <c r="BL10" i="7"/>
  <c r="BL22" i="12" s="1"/>
  <c r="BK10" i="7"/>
  <c r="BK22" i="12" s="1"/>
  <c r="BJ10" i="7"/>
  <c r="BJ22" i="12" s="1"/>
  <c r="BI10" i="7"/>
  <c r="BI22" i="12" s="1"/>
  <c r="BH10" i="7"/>
  <c r="BH22" i="12" s="1"/>
  <c r="BG10" i="7"/>
  <c r="BG22" i="12" s="1"/>
  <c r="BF10" i="7"/>
  <c r="BF22" i="12" s="1"/>
  <c r="BE10" i="7"/>
  <c r="BE22" i="12" s="1"/>
  <c r="BD10" i="7"/>
  <c r="BD22" i="12" s="1"/>
  <c r="BC10" i="7"/>
  <c r="BC22" i="12" s="1"/>
  <c r="BB10" i="7"/>
  <c r="BB22" i="12" s="1"/>
  <c r="BA10" i="7"/>
  <c r="BA22" i="12" s="1"/>
  <c r="AZ10" i="7"/>
  <c r="AZ22" i="12" s="1"/>
  <c r="AY10" i="7"/>
  <c r="AY22" i="12" s="1"/>
  <c r="AX10" i="7"/>
  <c r="AX22" i="12" s="1"/>
  <c r="AW10" i="7"/>
  <c r="AW22" i="12" s="1"/>
  <c r="AV10" i="7"/>
  <c r="AV22" i="12" s="1"/>
  <c r="AU10" i="7"/>
  <c r="AU22" i="12" s="1"/>
  <c r="AT10" i="7"/>
  <c r="AT22" i="12" s="1"/>
  <c r="AS10" i="7"/>
  <c r="AS22" i="12" s="1"/>
  <c r="AR10" i="7"/>
  <c r="AR22" i="12" s="1"/>
  <c r="AQ10" i="7"/>
  <c r="AQ22" i="12" s="1"/>
  <c r="AP10" i="7"/>
  <c r="AP22" i="12" s="1"/>
  <c r="AO10" i="7"/>
  <c r="AO22" i="12" s="1"/>
  <c r="AN10" i="7"/>
  <c r="AN22" i="12" s="1"/>
  <c r="AM10" i="7"/>
  <c r="AM22" i="12" s="1"/>
  <c r="AL10" i="7"/>
  <c r="AL22" i="12" s="1"/>
  <c r="AK10" i="7"/>
  <c r="AK22" i="12" s="1"/>
  <c r="AJ10" i="7"/>
  <c r="AJ22" i="12" s="1"/>
  <c r="AI10" i="7"/>
  <c r="AI22" i="12" s="1"/>
  <c r="AH10" i="7"/>
  <c r="AH22" i="12" s="1"/>
  <c r="AG10" i="7"/>
  <c r="AG22" i="12" s="1"/>
  <c r="AF10" i="7"/>
  <c r="AF22" i="12" s="1"/>
  <c r="AE10" i="7"/>
  <c r="AE22" i="12" s="1"/>
  <c r="AD10" i="7"/>
  <c r="AD22" i="12" s="1"/>
  <c r="AC10" i="7"/>
  <c r="AC22" i="12" s="1"/>
  <c r="AB10" i="7"/>
  <c r="AB22" i="12" s="1"/>
  <c r="AA10" i="7"/>
  <c r="AA22" i="12" s="1"/>
  <c r="Z10" i="7"/>
  <c r="Z22" i="12" s="1"/>
  <c r="Y10" i="7"/>
  <c r="Y22" i="12" s="1"/>
  <c r="X10" i="7"/>
  <c r="X22" i="12" s="1"/>
  <c r="W10" i="7"/>
  <c r="W22" i="12" s="1"/>
  <c r="V10" i="7"/>
  <c r="V22" i="12" s="1"/>
  <c r="U10" i="7"/>
  <c r="U22" i="12" s="1"/>
  <c r="T10" i="7"/>
  <c r="T22" i="12" s="1"/>
  <c r="S10" i="7"/>
  <c r="S22" i="12" s="1"/>
  <c r="R10" i="7"/>
  <c r="R22" i="12" s="1"/>
  <c r="Q10" i="7"/>
  <c r="Q22" i="12" s="1"/>
  <c r="P10" i="7"/>
  <c r="P22" i="12" s="1"/>
  <c r="O10" i="7"/>
  <c r="O22" i="12" s="1"/>
  <c r="N10" i="7"/>
  <c r="N22" i="12" s="1"/>
  <c r="M10" i="7"/>
  <c r="M22" i="12" s="1"/>
  <c r="L10" i="7"/>
  <c r="L22" i="12" s="1"/>
  <c r="K10" i="7"/>
  <c r="K22" i="12" s="1"/>
  <c r="J10" i="7"/>
  <c r="J22" i="12" s="1"/>
  <c r="I10" i="7"/>
  <c r="I22" i="12" s="1"/>
  <c r="H10" i="7"/>
  <c r="H22" i="12" s="1"/>
  <c r="G10" i="7"/>
  <c r="G22" i="12" s="1"/>
  <c r="F10" i="7"/>
  <c r="F22" i="12" s="1"/>
  <c r="E10" i="7"/>
  <c r="E22" i="12" s="1"/>
  <c r="D10" i="7"/>
  <c r="D22" i="12" s="1"/>
  <c r="C10" i="7"/>
  <c r="C22" i="12" s="1"/>
  <c r="CD9" i="7"/>
  <c r="CD8" i="7"/>
  <c r="CD7" i="7"/>
  <c r="CD2" i="7"/>
  <c r="CD55" i="7" s="1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CD10" i="10"/>
  <c r="CE61" i="10" s="1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CD9" i="10"/>
  <c r="CD8" i="10"/>
  <c r="CD7" i="10"/>
  <c r="CE58" i="10" s="1"/>
  <c r="CD2" i="10"/>
  <c r="CD53" i="10" s="1"/>
  <c r="CD9" i="12"/>
  <c r="CD53" i="4"/>
  <c r="CD3" i="7"/>
  <c r="CD3" i="10"/>
  <c r="CE54" i="10" s="1"/>
  <c r="CE63" i="7" l="1"/>
  <c r="CD22" i="12"/>
  <c r="CE62" i="7"/>
  <c r="CD21" i="12"/>
  <c r="CE60" i="7"/>
  <c r="CD19" i="12"/>
  <c r="CE56" i="7"/>
  <c r="CD15" i="12"/>
  <c r="CE61" i="7"/>
  <c r="CD20" i="12"/>
  <c r="CE54" i="4"/>
  <c r="CD2" i="12"/>
  <c r="CE58" i="4"/>
  <c r="CD6" i="12"/>
  <c r="CE63" i="4"/>
  <c r="CD11" i="12"/>
  <c r="CE60" i="4"/>
  <c r="CD8" i="12"/>
  <c r="CE59" i="4"/>
  <c r="CD7" i="12"/>
  <c r="CC8" i="11"/>
  <c r="CC11" i="11"/>
  <c r="CD63" i="7"/>
  <c r="CD65" i="7"/>
  <c r="CC11" i="9"/>
  <c r="CC9" i="9"/>
  <c r="CC7" i="11"/>
  <c r="CE61" i="4"/>
  <c r="CE65" i="7"/>
  <c r="CC7" i="9"/>
  <c r="CD63" i="10"/>
  <c r="CE59" i="10"/>
  <c r="CD61" i="10"/>
  <c r="CE60" i="10"/>
  <c r="CE63" i="10"/>
  <c r="CC9" i="11"/>
  <c r="CC8" i="9"/>
  <c r="CC6" i="9"/>
  <c r="CC2" i="11"/>
  <c r="CC6" i="11"/>
  <c r="CC2" i="9"/>
  <c r="CB1" i="9"/>
  <c r="CB9" i="11"/>
  <c r="CB1" i="11"/>
  <c r="CC9" i="7"/>
  <c r="CC8" i="7"/>
  <c r="CC7" i="7"/>
  <c r="CC2" i="7"/>
  <c r="CC55" i="7" s="1"/>
  <c r="CC9" i="10"/>
  <c r="CD60" i="10" s="1"/>
  <c r="CC8" i="10"/>
  <c r="CD59" i="10" s="1"/>
  <c r="CC7" i="10"/>
  <c r="CD58" i="10" s="1"/>
  <c r="CC2" i="10"/>
  <c r="CC53" i="10" s="1"/>
  <c r="CC8" i="12"/>
  <c r="CC7" i="12"/>
  <c r="CC53" i="4"/>
  <c r="CC3" i="7"/>
  <c r="CC3" i="10"/>
  <c r="CD54" i="10" s="1"/>
  <c r="CD61" i="7" l="1"/>
  <c r="CC20" i="12"/>
  <c r="CD60" i="7"/>
  <c r="CC19" i="12"/>
  <c r="CD62" i="7"/>
  <c r="CC21" i="12"/>
  <c r="CD56" i="7"/>
  <c r="CC15" i="12"/>
  <c r="CD58" i="4"/>
  <c r="CC6" i="12"/>
  <c r="CD61" i="4"/>
  <c r="CC9" i="12"/>
  <c r="CD63" i="4"/>
  <c r="CC11" i="12"/>
  <c r="CD54" i="4"/>
  <c r="CC2" i="12"/>
  <c r="CB7" i="9"/>
  <c r="CB8" i="11"/>
  <c r="CB7" i="11"/>
  <c r="CB8" i="9"/>
  <c r="CD60" i="4"/>
  <c r="CD59" i="4"/>
  <c r="CC63" i="7"/>
  <c r="CC65" i="7"/>
  <c r="CB6" i="9"/>
  <c r="CB11" i="9"/>
  <c r="CB9" i="9"/>
  <c r="CB6" i="11"/>
  <c r="CB11" i="11"/>
  <c r="CC61" i="10"/>
  <c r="CB2" i="11"/>
  <c r="CC63" i="10"/>
  <c r="CB2" i="9"/>
  <c r="CA1" i="11"/>
  <c r="CA1" i="9"/>
  <c r="CB9" i="7"/>
  <c r="CB8" i="7"/>
  <c r="CB7" i="7"/>
  <c r="CB2" i="7"/>
  <c r="CB55" i="7" s="1"/>
  <c r="CB9" i="10"/>
  <c r="CC60" i="10" s="1"/>
  <c r="CB8" i="10"/>
  <c r="CC59" i="10" s="1"/>
  <c r="CB7" i="10"/>
  <c r="CC58" i="10" s="1"/>
  <c r="CB2" i="10"/>
  <c r="CB53" i="10" s="1"/>
  <c r="CB53" i="4"/>
  <c r="CB3" i="7"/>
  <c r="CB3" i="10"/>
  <c r="CC54" i="10" s="1"/>
  <c r="CC60" i="7" l="1"/>
  <c r="CB19" i="12"/>
  <c r="CC61" i="7"/>
  <c r="CB20" i="12"/>
  <c r="CC62" i="7"/>
  <c r="CB21" i="12"/>
  <c r="CC56" i="7"/>
  <c r="CB15" i="12"/>
  <c r="CC61" i="4"/>
  <c r="CB9" i="12"/>
  <c r="CC54" i="4"/>
  <c r="CB2" i="12"/>
  <c r="CC60" i="4"/>
  <c r="CB8" i="12"/>
  <c r="CC59" i="4"/>
  <c r="CB7" i="12"/>
  <c r="CC63" i="4"/>
  <c r="CB11" i="12"/>
  <c r="CC58" i="4"/>
  <c r="CB6" i="12"/>
  <c r="CA11" i="9"/>
  <c r="CA6" i="9"/>
  <c r="CA8" i="9"/>
  <c r="CA7" i="9"/>
  <c r="CA6" i="11"/>
  <c r="CA8" i="11"/>
  <c r="CA7" i="11"/>
  <c r="CA9" i="11"/>
  <c r="CA9" i="9"/>
  <c r="CA11" i="11"/>
  <c r="CA2" i="11"/>
  <c r="CB63" i="10"/>
  <c r="CA2" i="9"/>
  <c r="BZ1" i="9"/>
  <c r="BZ1" i="11"/>
  <c r="CB65" i="7"/>
  <c r="CB63" i="7"/>
  <c r="CA9" i="7"/>
  <c r="CA8" i="7"/>
  <c r="CA7" i="7"/>
  <c r="CA2" i="7"/>
  <c r="CA55" i="7" s="1"/>
  <c r="CA9" i="10"/>
  <c r="CB60" i="10" s="1"/>
  <c r="CA8" i="10"/>
  <c r="CB59" i="10" s="1"/>
  <c r="CA7" i="10"/>
  <c r="CB58" i="10" s="1"/>
  <c r="CA2" i="10"/>
  <c r="CA53" i="10" s="1"/>
  <c r="CA53" i="4"/>
  <c r="CA3" i="7"/>
  <c r="CA3" i="10"/>
  <c r="CB54" i="10" s="1"/>
  <c r="CB62" i="7" l="1"/>
  <c r="CA21" i="12"/>
  <c r="CB60" i="7"/>
  <c r="CA19" i="12"/>
  <c r="CB56" i="7"/>
  <c r="CA15" i="12"/>
  <c r="CB61" i="7"/>
  <c r="CA20" i="12"/>
  <c r="CB54" i="4"/>
  <c r="CA2" i="12"/>
  <c r="CB60" i="4"/>
  <c r="CA8" i="12"/>
  <c r="CB58" i="4"/>
  <c r="CA6" i="12"/>
  <c r="CB59" i="4"/>
  <c r="CA7" i="12"/>
  <c r="CB61" i="4"/>
  <c r="CA9" i="12"/>
  <c r="CB63" i="4"/>
  <c r="CA11" i="12"/>
  <c r="BZ9" i="11"/>
  <c r="BZ11" i="11"/>
  <c r="CB61" i="10"/>
  <c r="BZ7" i="9"/>
  <c r="BZ6" i="11"/>
  <c r="BZ6" i="9"/>
  <c r="BZ7" i="11"/>
  <c r="BZ8" i="11"/>
  <c r="BZ2" i="11"/>
  <c r="BZ2" i="9"/>
  <c r="BZ8" i="9"/>
  <c r="BZ9" i="9"/>
  <c r="BZ11" i="9"/>
  <c r="BY1" i="9"/>
  <c r="BY1" i="11"/>
  <c r="CA65" i="7"/>
  <c r="CA63" i="7"/>
  <c r="BZ9" i="7"/>
  <c r="BZ8" i="7"/>
  <c r="BZ7" i="7"/>
  <c r="BZ2" i="7"/>
  <c r="BZ55" i="7" s="1"/>
  <c r="BY9" i="11"/>
  <c r="BZ9" i="10"/>
  <c r="CA60" i="10" s="1"/>
  <c r="BZ8" i="10"/>
  <c r="CA59" i="10" s="1"/>
  <c r="BZ7" i="10"/>
  <c r="CA58" i="10" s="1"/>
  <c r="BZ2" i="10"/>
  <c r="BZ53" i="10" s="1"/>
  <c r="BZ53" i="4"/>
  <c r="BZ3" i="7"/>
  <c r="BZ3" i="10"/>
  <c r="CA54" i="10" s="1"/>
  <c r="CA56" i="7" l="1"/>
  <c r="BZ15" i="12"/>
  <c r="CA62" i="7"/>
  <c r="BZ21" i="12"/>
  <c r="CA60" i="7"/>
  <c r="BZ19" i="12"/>
  <c r="CA61" i="7"/>
  <c r="BZ20" i="12"/>
  <c r="CA54" i="4"/>
  <c r="BZ2" i="12"/>
  <c r="CA59" i="4"/>
  <c r="BZ7" i="12"/>
  <c r="CA63" i="4"/>
  <c r="BZ11" i="12"/>
  <c r="CA60" i="4"/>
  <c r="BZ8" i="12"/>
  <c r="CA58" i="4"/>
  <c r="BZ6" i="12"/>
  <c r="BY9" i="9"/>
  <c r="BZ9" i="12"/>
  <c r="BY11" i="11"/>
  <c r="BY8" i="9"/>
  <c r="CA63" i="10"/>
  <c r="BY7" i="11"/>
  <c r="BY6" i="9"/>
  <c r="CA61" i="10"/>
  <c r="CA61" i="4"/>
  <c r="BY7" i="9"/>
  <c r="BY11" i="9"/>
  <c r="BY6" i="11"/>
  <c r="BY8" i="11"/>
  <c r="BY2" i="9"/>
  <c r="BY2" i="11"/>
  <c r="BX1" i="9"/>
  <c r="BX1" i="11"/>
  <c r="BZ65" i="7"/>
  <c r="BY9" i="7"/>
  <c r="BY21" i="12" s="1"/>
  <c r="BY8" i="7"/>
  <c r="BY7" i="7"/>
  <c r="BY2" i="7"/>
  <c r="BY55" i="7" s="1"/>
  <c r="BZ63" i="10"/>
  <c r="BZ61" i="10"/>
  <c r="BY9" i="10"/>
  <c r="BZ60" i="10" s="1"/>
  <c r="BY8" i="10"/>
  <c r="BZ59" i="10" s="1"/>
  <c r="BY7" i="10"/>
  <c r="BZ58" i="10" s="1"/>
  <c r="BY2" i="10"/>
  <c r="BY53" i="10" s="1"/>
  <c r="BY11" i="12"/>
  <c r="BY7" i="12"/>
  <c r="BY53" i="4"/>
  <c r="BY3" i="7"/>
  <c r="BY3" i="10"/>
  <c r="BZ54" i="10" s="1"/>
  <c r="BZ61" i="7" l="1"/>
  <c r="BY20" i="12"/>
  <c r="BZ56" i="7"/>
  <c r="BY15" i="12"/>
  <c r="BZ60" i="7"/>
  <c r="BY19" i="12"/>
  <c r="BZ58" i="4"/>
  <c r="BY6" i="12"/>
  <c r="BZ60" i="4"/>
  <c r="BY8" i="12"/>
  <c r="BZ54" i="4"/>
  <c r="BY2" i="12"/>
  <c r="BZ61" i="4"/>
  <c r="BY9" i="12"/>
  <c r="BX8" i="11"/>
  <c r="BX9" i="9"/>
  <c r="BZ63" i="7"/>
  <c r="BZ62" i="7"/>
  <c r="BX7" i="11"/>
  <c r="BX9" i="11"/>
  <c r="BX11" i="11"/>
  <c r="BX6" i="9"/>
  <c r="BX11" i="9"/>
  <c r="BZ63" i="4"/>
  <c r="BX7" i="9"/>
  <c r="BZ59" i="4"/>
  <c r="BX6" i="11"/>
  <c r="BX8" i="9"/>
  <c r="BX2" i="11"/>
  <c r="BX2" i="9"/>
  <c r="BW1" i="9"/>
  <c r="BW1" i="11"/>
  <c r="BY65" i="7"/>
  <c r="BY63" i="7"/>
  <c r="BX9" i="7"/>
  <c r="BX8" i="7"/>
  <c r="BX7" i="7"/>
  <c r="BX2" i="7"/>
  <c r="BX55" i="7" s="1"/>
  <c r="BW7" i="7"/>
  <c r="BW19" i="12" s="1"/>
  <c r="BV7" i="7"/>
  <c r="BV19" i="12" s="1"/>
  <c r="BU7" i="7"/>
  <c r="BU19" i="12" s="1"/>
  <c r="BT7" i="7"/>
  <c r="BT19" i="12" s="1"/>
  <c r="BS7" i="7"/>
  <c r="BS19" i="12" s="1"/>
  <c r="BR7" i="7"/>
  <c r="BR19" i="12" s="1"/>
  <c r="BQ7" i="7"/>
  <c r="BQ19" i="12" s="1"/>
  <c r="BP7" i="7"/>
  <c r="BP19" i="12" s="1"/>
  <c r="BO7" i="7"/>
  <c r="BO19" i="12" s="1"/>
  <c r="BN7" i="7"/>
  <c r="BN19" i="12" s="1"/>
  <c r="BM7" i="7"/>
  <c r="BM19" i="12" s="1"/>
  <c r="BL7" i="7"/>
  <c r="BL19" i="12" s="1"/>
  <c r="BK7" i="7"/>
  <c r="BK19" i="12" s="1"/>
  <c r="BJ7" i="7"/>
  <c r="BJ19" i="12" s="1"/>
  <c r="BI7" i="7"/>
  <c r="BI19" i="12" s="1"/>
  <c r="BH7" i="7"/>
  <c r="BH19" i="12" s="1"/>
  <c r="BG7" i="7"/>
  <c r="BG19" i="12" s="1"/>
  <c r="BF7" i="7"/>
  <c r="BF19" i="12" s="1"/>
  <c r="BE7" i="7"/>
  <c r="BE19" i="12" s="1"/>
  <c r="BD7" i="7"/>
  <c r="BD19" i="12" s="1"/>
  <c r="BC7" i="7"/>
  <c r="BC19" i="12" s="1"/>
  <c r="BB7" i="7"/>
  <c r="BB19" i="12" s="1"/>
  <c r="BA7" i="7"/>
  <c r="BA19" i="12" s="1"/>
  <c r="AZ7" i="7"/>
  <c r="AZ19" i="12" s="1"/>
  <c r="AY7" i="7"/>
  <c r="AY19" i="12" s="1"/>
  <c r="AX7" i="7"/>
  <c r="AX19" i="12" s="1"/>
  <c r="AW7" i="7"/>
  <c r="AW19" i="12" s="1"/>
  <c r="AV7" i="7"/>
  <c r="AV19" i="12" s="1"/>
  <c r="AU7" i="7"/>
  <c r="AU19" i="12" s="1"/>
  <c r="AT7" i="7"/>
  <c r="AT19" i="12" s="1"/>
  <c r="AS7" i="7"/>
  <c r="AS19" i="12" s="1"/>
  <c r="AR7" i="7"/>
  <c r="AR19" i="12" s="1"/>
  <c r="AQ7" i="7"/>
  <c r="AQ19" i="12" s="1"/>
  <c r="AP7" i="7"/>
  <c r="AP19" i="12" s="1"/>
  <c r="AO7" i="7"/>
  <c r="AO19" i="12" s="1"/>
  <c r="AN7" i="7"/>
  <c r="AN19" i="12" s="1"/>
  <c r="AM7" i="7"/>
  <c r="AM19" i="12" s="1"/>
  <c r="AL7" i="7"/>
  <c r="AL19" i="12" s="1"/>
  <c r="AK7" i="7"/>
  <c r="AK19" i="12" s="1"/>
  <c r="AJ7" i="7"/>
  <c r="AJ19" i="12" s="1"/>
  <c r="AI7" i="7"/>
  <c r="AI19" i="12" s="1"/>
  <c r="AH7" i="7"/>
  <c r="AH19" i="12" s="1"/>
  <c r="AG7" i="7"/>
  <c r="AG19" i="12" s="1"/>
  <c r="AF7" i="7"/>
  <c r="AF19" i="12" s="1"/>
  <c r="AE7" i="7"/>
  <c r="AE19" i="12" s="1"/>
  <c r="AD7" i="7"/>
  <c r="AD19" i="12" s="1"/>
  <c r="AC7" i="7"/>
  <c r="AC19" i="12" s="1"/>
  <c r="AB7" i="7"/>
  <c r="AB19" i="12" s="1"/>
  <c r="AA7" i="7"/>
  <c r="AA19" i="12" s="1"/>
  <c r="Z7" i="7"/>
  <c r="Z19" i="12" s="1"/>
  <c r="Y7" i="7"/>
  <c r="Y19" i="12" s="1"/>
  <c r="X7" i="7"/>
  <c r="X19" i="12" s="1"/>
  <c r="W7" i="7"/>
  <c r="W19" i="12" s="1"/>
  <c r="V7" i="7"/>
  <c r="V19" i="12" s="1"/>
  <c r="U7" i="7"/>
  <c r="U19" i="12" s="1"/>
  <c r="T7" i="7"/>
  <c r="T19" i="12" s="1"/>
  <c r="S7" i="7"/>
  <c r="S19" i="12" s="1"/>
  <c r="R7" i="7"/>
  <c r="R19" i="12" s="1"/>
  <c r="Q7" i="7"/>
  <c r="Q19" i="12" s="1"/>
  <c r="P7" i="7"/>
  <c r="P19" i="12" s="1"/>
  <c r="O7" i="7"/>
  <c r="O19" i="12" s="1"/>
  <c r="N7" i="7"/>
  <c r="N19" i="12" s="1"/>
  <c r="M7" i="7"/>
  <c r="M19" i="12" s="1"/>
  <c r="L7" i="7"/>
  <c r="L19" i="12" s="1"/>
  <c r="K7" i="7"/>
  <c r="K19" i="12" s="1"/>
  <c r="J7" i="7"/>
  <c r="J19" i="12" s="1"/>
  <c r="I7" i="7"/>
  <c r="I19" i="12" s="1"/>
  <c r="H7" i="7"/>
  <c r="H19" i="12" s="1"/>
  <c r="G7" i="7"/>
  <c r="G19" i="12" s="1"/>
  <c r="F7" i="7"/>
  <c r="F19" i="12" s="1"/>
  <c r="E7" i="7"/>
  <c r="E19" i="12" s="1"/>
  <c r="D7" i="7"/>
  <c r="D19" i="12" s="1"/>
  <c r="C7" i="7"/>
  <c r="C19" i="12" s="1"/>
  <c r="BX3" i="7"/>
  <c r="BY63" i="10"/>
  <c r="BW9" i="11"/>
  <c r="BX9" i="10"/>
  <c r="BY60" i="10" s="1"/>
  <c r="BX8" i="10"/>
  <c r="BX7" i="10"/>
  <c r="BX3" i="10"/>
  <c r="BY54" i="10" s="1"/>
  <c r="BX2" i="10"/>
  <c r="BX53" i="10" s="1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X6" i="12"/>
  <c r="BX53" i="4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Y60" i="7" l="1"/>
  <c r="BX19" i="12"/>
  <c r="BY61" i="7"/>
  <c r="BX20" i="12"/>
  <c r="BY62" i="7"/>
  <c r="BX21" i="12"/>
  <c r="BY56" i="7"/>
  <c r="BX15" i="12"/>
  <c r="BW7" i="9"/>
  <c r="BX7" i="12"/>
  <c r="BY60" i="4"/>
  <c r="BX8" i="12"/>
  <c r="BY61" i="4"/>
  <c r="BX9" i="12"/>
  <c r="BY63" i="4"/>
  <c r="BX11" i="12"/>
  <c r="BY54" i="4"/>
  <c r="BX2" i="12"/>
  <c r="BX60" i="7"/>
  <c r="BY61" i="10"/>
  <c r="BW9" i="9"/>
  <c r="BW6" i="11"/>
  <c r="BX58" i="10"/>
  <c r="BY58" i="10"/>
  <c r="BW7" i="11"/>
  <c r="BY59" i="10"/>
  <c r="BX58" i="4"/>
  <c r="BY58" i="4"/>
  <c r="BW8" i="9"/>
  <c r="BY59" i="4"/>
  <c r="BX63" i="7"/>
  <c r="BW2" i="11"/>
  <c r="BW8" i="11"/>
  <c r="BW11" i="9"/>
  <c r="BW11" i="11"/>
  <c r="BW2" i="9"/>
  <c r="BW6" i="9"/>
  <c r="BV1" i="9"/>
  <c r="BV1" i="11"/>
  <c r="BX65" i="7"/>
  <c r="BW9" i="7"/>
  <c r="BW8" i="7"/>
  <c r="BV6" i="11"/>
  <c r="BW2" i="7"/>
  <c r="BW55" i="7" s="1"/>
  <c r="BX63" i="10"/>
  <c r="BX61" i="10"/>
  <c r="BW9" i="10"/>
  <c r="BX60" i="10" s="1"/>
  <c r="BW8" i="10"/>
  <c r="BX59" i="10" s="1"/>
  <c r="BW2" i="10"/>
  <c r="BW53" i="10" s="1"/>
  <c r="BW53" i="4"/>
  <c r="BW3" i="7"/>
  <c r="BW3" i="10"/>
  <c r="BX54" i="10" s="1"/>
  <c r="BX61" i="7" l="1"/>
  <c r="BW20" i="12"/>
  <c r="BX62" i="7"/>
  <c r="BW21" i="12"/>
  <c r="BX56" i="7"/>
  <c r="BW15" i="12"/>
  <c r="BX60" i="4"/>
  <c r="BW8" i="12"/>
  <c r="BX63" i="4"/>
  <c r="BW11" i="12"/>
  <c r="BX59" i="4"/>
  <c r="BW7" i="12"/>
  <c r="BX61" i="4"/>
  <c r="BW9" i="12"/>
  <c r="BX54" i="4"/>
  <c r="BW2" i="12"/>
  <c r="BV9" i="9"/>
  <c r="BV11" i="9"/>
  <c r="BV7" i="9"/>
  <c r="BV7" i="11"/>
  <c r="BV8" i="11"/>
  <c r="BV9" i="11"/>
  <c r="BV11" i="11"/>
  <c r="BV2" i="11"/>
  <c r="BV2" i="9"/>
  <c r="BW58" i="4"/>
  <c r="BV6" i="9"/>
  <c r="BV8" i="9"/>
  <c r="BU1" i="9"/>
  <c r="BU1" i="11"/>
  <c r="BW65" i="7"/>
  <c r="BW63" i="7"/>
  <c r="BV9" i="7"/>
  <c r="BV8" i="7"/>
  <c r="BW60" i="7"/>
  <c r="BV2" i="7"/>
  <c r="BV55" i="7" s="1"/>
  <c r="BW61" i="10"/>
  <c r="BV9" i="10"/>
  <c r="BW60" i="10" s="1"/>
  <c r="BV8" i="10"/>
  <c r="BW59" i="10" s="1"/>
  <c r="BW58" i="10"/>
  <c r="BV2" i="10"/>
  <c r="BV53" i="10" s="1"/>
  <c r="BV53" i="4"/>
  <c r="BV3" i="7"/>
  <c r="BV3" i="10"/>
  <c r="BW54" i="10" s="1"/>
  <c r="BW56" i="7" l="1"/>
  <c r="BV15" i="12"/>
  <c r="BW61" i="7"/>
  <c r="BV20" i="12"/>
  <c r="BW62" i="7"/>
  <c r="BV21" i="12"/>
  <c r="BW61" i="4"/>
  <c r="BV9" i="12"/>
  <c r="BW54" i="4"/>
  <c r="BV2" i="12"/>
  <c r="BW60" i="4"/>
  <c r="BV8" i="12"/>
  <c r="BW59" i="4"/>
  <c r="BV7" i="12"/>
  <c r="BW63" i="4"/>
  <c r="BV11" i="12"/>
  <c r="BU11" i="11"/>
  <c r="BU6" i="9"/>
  <c r="BU9" i="9"/>
  <c r="BU11" i="9"/>
  <c r="BW63" i="10"/>
  <c r="BU9" i="11"/>
  <c r="BU8" i="9"/>
  <c r="BU7" i="9"/>
  <c r="BU6" i="11"/>
  <c r="BU7" i="11"/>
  <c r="BU8" i="11"/>
  <c r="BU2" i="11"/>
  <c r="BV63" i="10"/>
  <c r="BU2" i="9"/>
  <c r="BT1" i="9"/>
  <c r="BT1" i="11"/>
  <c r="BV65" i="7"/>
  <c r="BV63" i="7"/>
  <c r="BU9" i="7"/>
  <c r="BU8" i="7"/>
  <c r="BV60" i="7"/>
  <c r="BU2" i="7"/>
  <c r="BU55" i="7" s="1"/>
  <c r="BV61" i="10"/>
  <c r="BU9" i="10"/>
  <c r="BV60" i="10" s="1"/>
  <c r="BU8" i="10"/>
  <c r="BV59" i="10" s="1"/>
  <c r="BV58" i="10"/>
  <c r="BU2" i="10"/>
  <c r="BU53" i="10" s="1"/>
  <c r="BV58" i="4"/>
  <c r="BU53" i="4"/>
  <c r="BU3" i="7"/>
  <c r="BU3" i="10"/>
  <c r="BV54" i="10" s="1"/>
  <c r="BV61" i="7" l="1"/>
  <c r="BU20" i="12"/>
  <c r="BV62" i="7"/>
  <c r="BU21" i="12"/>
  <c r="BV56" i="7"/>
  <c r="BU15" i="12"/>
  <c r="BV63" i="4"/>
  <c r="BU11" i="12"/>
  <c r="BV59" i="4"/>
  <c r="BU7" i="12"/>
  <c r="BV54" i="4"/>
  <c r="BU2" i="12"/>
  <c r="BV60" i="4"/>
  <c r="BU8" i="12"/>
  <c r="BV61" i="4"/>
  <c r="BU9" i="12"/>
  <c r="BT9" i="11"/>
  <c r="BT11" i="9"/>
  <c r="BT8" i="9"/>
  <c r="BT6" i="9"/>
  <c r="BT7" i="9"/>
  <c r="BT9" i="9"/>
  <c r="BT7" i="11"/>
  <c r="BT6" i="11"/>
  <c r="BT11" i="11"/>
  <c r="BT8" i="11"/>
  <c r="BU61" i="10"/>
  <c r="BT2" i="11"/>
  <c r="BT2" i="9"/>
  <c r="BS1" i="9"/>
  <c r="BS1" i="11"/>
  <c r="BU65" i="7"/>
  <c r="BU63" i="7"/>
  <c r="BT9" i="7"/>
  <c r="BT21" i="12" s="1"/>
  <c r="BT8" i="7"/>
  <c r="BT20" i="12" s="1"/>
  <c r="BU60" i="7"/>
  <c r="BT2" i="7"/>
  <c r="BT55" i="7" s="1"/>
  <c r="BU63" i="10"/>
  <c r="BT9" i="10"/>
  <c r="BU60" i="10" s="1"/>
  <c r="BT8" i="10"/>
  <c r="BU59" i="10" s="1"/>
  <c r="BT2" i="10"/>
  <c r="BT53" i="10" s="1"/>
  <c r="BT7" i="12"/>
  <c r="BT53" i="4"/>
  <c r="BT3" i="7"/>
  <c r="BT3" i="10"/>
  <c r="BU54" i="10" s="1"/>
  <c r="BU56" i="7" l="1"/>
  <c r="BT15" i="12"/>
  <c r="BU60" i="4"/>
  <c r="BT8" i="12"/>
  <c r="BU54" i="4"/>
  <c r="BT2" i="12"/>
  <c r="BU61" i="4"/>
  <c r="BT9" i="12"/>
  <c r="BU63" i="4"/>
  <c r="BT11" i="12"/>
  <c r="BS7" i="11"/>
  <c r="BS8" i="11"/>
  <c r="BS6" i="11"/>
  <c r="BS6" i="9"/>
  <c r="BU62" i="7"/>
  <c r="BU61" i="7"/>
  <c r="BS11" i="11"/>
  <c r="BU58" i="10"/>
  <c r="BS9" i="9"/>
  <c r="BS7" i="9"/>
  <c r="BU59" i="4"/>
  <c r="BU58" i="4"/>
  <c r="BS8" i="9"/>
  <c r="BS11" i="9"/>
  <c r="BS9" i="11"/>
  <c r="BS2" i="9"/>
  <c r="BS2" i="11"/>
  <c r="BR1" i="9"/>
  <c r="BR1" i="11"/>
  <c r="BT65" i="7"/>
  <c r="BT63" i="7"/>
  <c r="BS9" i="7"/>
  <c r="BS8" i="7"/>
  <c r="BT60" i="7"/>
  <c r="BS2" i="7"/>
  <c r="BS55" i="7" s="1"/>
  <c r="BT63" i="10"/>
  <c r="BT61" i="10"/>
  <c r="BS9" i="10"/>
  <c r="BT60" i="10" s="1"/>
  <c r="BS8" i="10"/>
  <c r="BT59" i="10" s="1"/>
  <c r="BT58" i="10"/>
  <c r="BS3" i="10"/>
  <c r="BT54" i="10" s="1"/>
  <c r="BS2" i="10"/>
  <c r="BS53" i="10" s="1"/>
  <c r="BS11" i="12"/>
  <c r="BS8" i="12"/>
  <c r="BS7" i="12"/>
  <c r="BS2" i="12"/>
  <c r="BS53" i="4"/>
  <c r="BS3" i="7"/>
  <c r="BT62" i="7" l="1"/>
  <c r="BS21" i="12"/>
  <c r="BT56" i="7"/>
  <c r="BS15" i="12"/>
  <c r="BT61" i="7"/>
  <c r="BS20" i="12"/>
  <c r="BT61" i="4"/>
  <c r="BS9" i="12"/>
  <c r="BR11" i="9"/>
  <c r="BR8" i="11"/>
  <c r="BR7" i="11"/>
  <c r="BR11" i="11"/>
  <c r="BT63" i="4"/>
  <c r="BT54" i="4"/>
  <c r="BR6" i="9"/>
  <c r="BT58" i="4"/>
  <c r="BT59" i="4"/>
  <c r="BT60" i="4"/>
  <c r="BR8" i="9"/>
  <c r="BR7" i="9"/>
  <c r="BR9" i="9"/>
  <c r="BR6" i="11"/>
  <c r="BR2" i="11"/>
  <c r="BR9" i="11"/>
  <c r="BR2" i="9"/>
  <c r="BQ1" i="9"/>
  <c r="BQ1" i="11"/>
  <c r="BS65" i="7"/>
  <c r="BS63" i="7"/>
  <c r="BR9" i="7"/>
  <c r="BR8" i="7"/>
  <c r="BS60" i="7"/>
  <c r="BR2" i="7"/>
  <c r="BR55" i="7" s="1"/>
  <c r="BS63" i="10"/>
  <c r="BS61" i="10"/>
  <c r="BR9" i="10"/>
  <c r="BS60" i="10" s="1"/>
  <c r="BR8" i="10"/>
  <c r="BS59" i="10" s="1"/>
  <c r="BS58" i="10"/>
  <c r="BR2" i="10"/>
  <c r="BR53" i="10" s="1"/>
  <c r="BS58" i="4"/>
  <c r="BR53" i="4"/>
  <c r="BR3" i="7"/>
  <c r="BR3" i="10"/>
  <c r="BS54" i="10" s="1"/>
  <c r="BS61" i="7" l="1"/>
  <c r="BR20" i="12"/>
  <c r="BS62" i="7"/>
  <c r="BR21" i="12"/>
  <c r="BS56" i="7"/>
  <c r="BR15" i="12"/>
  <c r="BS54" i="4"/>
  <c r="BR2" i="12"/>
  <c r="BS59" i="4"/>
  <c r="BR7" i="12"/>
  <c r="BS60" i="4"/>
  <c r="BR8" i="12"/>
  <c r="BS61" i="4"/>
  <c r="BR9" i="12"/>
  <c r="BS63" i="4"/>
  <c r="BR11" i="12"/>
  <c r="BQ8" i="9"/>
  <c r="BQ11" i="11"/>
  <c r="BQ9" i="11"/>
  <c r="BQ9" i="9"/>
  <c r="BQ7" i="9"/>
  <c r="BQ6" i="11"/>
  <c r="BQ6" i="9"/>
  <c r="BQ11" i="9"/>
  <c r="BQ7" i="11"/>
  <c r="BQ8" i="11"/>
  <c r="BQ2" i="11"/>
  <c r="BQ2" i="9"/>
  <c r="BP1" i="9"/>
  <c r="BP1" i="11"/>
  <c r="BQ2" i="7"/>
  <c r="BQ55" i="7" s="1"/>
  <c r="BR65" i="7"/>
  <c r="BQ9" i="7"/>
  <c r="BP9" i="7"/>
  <c r="BP21" i="12" s="1"/>
  <c r="BO9" i="7"/>
  <c r="BO21" i="12" s="1"/>
  <c r="BN9" i="7"/>
  <c r="BN21" i="12" s="1"/>
  <c r="BM9" i="7"/>
  <c r="BM21" i="12" s="1"/>
  <c r="BL9" i="7"/>
  <c r="BL21" i="12" s="1"/>
  <c r="BK9" i="7"/>
  <c r="BK21" i="12" s="1"/>
  <c r="BJ9" i="7"/>
  <c r="BJ21" i="12" s="1"/>
  <c r="BI9" i="7"/>
  <c r="BI21" i="12" s="1"/>
  <c r="BH9" i="7"/>
  <c r="BH21" i="12" s="1"/>
  <c r="BG9" i="7"/>
  <c r="BG21" i="12" s="1"/>
  <c r="BF9" i="7"/>
  <c r="BF21" i="12" s="1"/>
  <c r="BE9" i="7"/>
  <c r="BE21" i="12" s="1"/>
  <c r="BD9" i="7"/>
  <c r="BD21" i="12" s="1"/>
  <c r="BC9" i="7"/>
  <c r="BC21" i="12" s="1"/>
  <c r="BB9" i="7"/>
  <c r="BB21" i="12" s="1"/>
  <c r="BA9" i="7"/>
  <c r="BA21" i="12" s="1"/>
  <c r="AZ9" i="7"/>
  <c r="AZ21" i="12" s="1"/>
  <c r="AY9" i="7"/>
  <c r="AY21" i="12" s="1"/>
  <c r="AX9" i="7"/>
  <c r="AX21" i="12" s="1"/>
  <c r="AW9" i="7"/>
  <c r="AW21" i="12" s="1"/>
  <c r="AV9" i="7"/>
  <c r="AV21" i="12" s="1"/>
  <c r="AU9" i="7"/>
  <c r="AU21" i="12" s="1"/>
  <c r="AT9" i="7"/>
  <c r="AT21" i="12" s="1"/>
  <c r="AS9" i="7"/>
  <c r="AS21" i="12" s="1"/>
  <c r="AR9" i="7"/>
  <c r="AR21" i="12" s="1"/>
  <c r="AQ9" i="7"/>
  <c r="AQ21" i="12" s="1"/>
  <c r="AP9" i="7"/>
  <c r="AP21" i="12" s="1"/>
  <c r="AO9" i="7"/>
  <c r="AO21" i="12" s="1"/>
  <c r="AN9" i="7"/>
  <c r="AN21" i="12" s="1"/>
  <c r="AM9" i="7"/>
  <c r="AM21" i="12" s="1"/>
  <c r="AL9" i="7"/>
  <c r="AL21" i="12" s="1"/>
  <c r="AK9" i="7"/>
  <c r="AK21" i="12" s="1"/>
  <c r="AJ9" i="7"/>
  <c r="AJ21" i="12" s="1"/>
  <c r="AI9" i="7"/>
  <c r="AI21" i="12" s="1"/>
  <c r="AH9" i="7"/>
  <c r="AH21" i="12" s="1"/>
  <c r="AG9" i="7"/>
  <c r="AG21" i="12" s="1"/>
  <c r="AF9" i="7"/>
  <c r="AF21" i="12" s="1"/>
  <c r="AE9" i="7"/>
  <c r="AE21" i="12" s="1"/>
  <c r="AD9" i="7"/>
  <c r="AD21" i="12" s="1"/>
  <c r="AC9" i="7"/>
  <c r="AC21" i="12" s="1"/>
  <c r="AB9" i="7"/>
  <c r="AB21" i="12" s="1"/>
  <c r="AA9" i="7"/>
  <c r="AA21" i="12" s="1"/>
  <c r="Z9" i="7"/>
  <c r="Z21" i="12" s="1"/>
  <c r="Y9" i="7"/>
  <c r="Y21" i="12" s="1"/>
  <c r="X9" i="7"/>
  <c r="X21" i="12" s="1"/>
  <c r="W9" i="7"/>
  <c r="W21" i="12" s="1"/>
  <c r="V9" i="7"/>
  <c r="V21" i="12" s="1"/>
  <c r="U9" i="7"/>
  <c r="U21" i="12" s="1"/>
  <c r="T9" i="7"/>
  <c r="T21" i="12" s="1"/>
  <c r="S9" i="7"/>
  <c r="S21" i="12" s="1"/>
  <c r="R9" i="7"/>
  <c r="R21" i="12" s="1"/>
  <c r="Q9" i="7"/>
  <c r="Q21" i="12" s="1"/>
  <c r="P9" i="7"/>
  <c r="P21" i="12" s="1"/>
  <c r="O9" i="7"/>
  <c r="O21" i="12" s="1"/>
  <c r="N9" i="7"/>
  <c r="N21" i="12" s="1"/>
  <c r="M9" i="7"/>
  <c r="M21" i="12" s="1"/>
  <c r="L9" i="7"/>
  <c r="L21" i="12" s="1"/>
  <c r="K9" i="7"/>
  <c r="K21" i="12" s="1"/>
  <c r="J9" i="7"/>
  <c r="J21" i="12" s="1"/>
  <c r="I9" i="7"/>
  <c r="I21" i="12" s="1"/>
  <c r="H9" i="7"/>
  <c r="H21" i="12" s="1"/>
  <c r="G9" i="7"/>
  <c r="G21" i="12" s="1"/>
  <c r="F9" i="7"/>
  <c r="F21" i="12" s="1"/>
  <c r="E9" i="7"/>
  <c r="E21" i="12" s="1"/>
  <c r="D9" i="7"/>
  <c r="D21" i="12" s="1"/>
  <c r="BQ8" i="7"/>
  <c r="BP8" i="7"/>
  <c r="BP20" i="12" s="1"/>
  <c r="BO8" i="7"/>
  <c r="BO20" i="12" s="1"/>
  <c r="BN8" i="7"/>
  <c r="BN20" i="12" s="1"/>
  <c r="BM8" i="7"/>
  <c r="BM20" i="12" s="1"/>
  <c r="BL8" i="7"/>
  <c r="BL20" i="12" s="1"/>
  <c r="BK8" i="7"/>
  <c r="BK20" i="12" s="1"/>
  <c r="BJ8" i="7"/>
  <c r="BJ20" i="12" s="1"/>
  <c r="BI8" i="7"/>
  <c r="BI20" i="12" s="1"/>
  <c r="BH8" i="7"/>
  <c r="BH20" i="12" s="1"/>
  <c r="BG8" i="7"/>
  <c r="BG20" i="12" s="1"/>
  <c r="BF8" i="7"/>
  <c r="BF20" i="12" s="1"/>
  <c r="BE8" i="7"/>
  <c r="BE20" i="12" s="1"/>
  <c r="BD8" i="7"/>
  <c r="BD20" i="12" s="1"/>
  <c r="BC8" i="7"/>
  <c r="BC20" i="12" s="1"/>
  <c r="BB8" i="7"/>
  <c r="BB20" i="12" s="1"/>
  <c r="BA8" i="7"/>
  <c r="BA20" i="12" s="1"/>
  <c r="AZ8" i="7"/>
  <c r="AZ20" i="12" s="1"/>
  <c r="AY8" i="7"/>
  <c r="AY20" i="12" s="1"/>
  <c r="AX8" i="7"/>
  <c r="AX20" i="12" s="1"/>
  <c r="AW8" i="7"/>
  <c r="AW20" i="12" s="1"/>
  <c r="AV8" i="7"/>
  <c r="AV20" i="12" s="1"/>
  <c r="AU8" i="7"/>
  <c r="AU20" i="12" s="1"/>
  <c r="AT8" i="7"/>
  <c r="AT20" i="12" s="1"/>
  <c r="AS8" i="7"/>
  <c r="AS20" i="12" s="1"/>
  <c r="AR8" i="7"/>
  <c r="AR20" i="12" s="1"/>
  <c r="AQ8" i="7"/>
  <c r="AQ20" i="12" s="1"/>
  <c r="AP8" i="7"/>
  <c r="AP20" i="12" s="1"/>
  <c r="AO8" i="7"/>
  <c r="AO20" i="12" s="1"/>
  <c r="AN8" i="7"/>
  <c r="AN20" i="12" s="1"/>
  <c r="AM8" i="7"/>
  <c r="AM20" i="12" s="1"/>
  <c r="AL8" i="7"/>
  <c r="AL20" i="12" s="1"/>
  <c r="AK8" i="7"/>
  <c r="AK20" i="12" s="1"/>
  <c r="AJ8" i="7"/>
  <c r="AJ20" i="12" s="1"/>
  <c r="AI8" i="7"/>
  <c r="AI20" i="12" s="1"/>
  <c r="AH8" i="7"/>
  <c r="AH20" i="12" s="1"/>
  <c r="AG8" i="7"/>
  <c r="AG20" i="12" s="1"/>
  <c r="AF8" i="7"/>
  <c r="AF20" i="12" s="1"/>
  <c r="AE8" i="7"/>
  <c r="AE20" i="12" s="1"/>
  <c r="AD8" i="7"/>
  <c r="AD20" i="12" s="1"/>
  <c r="AC8" i="7"/>
  <c r="AC20" i="12" s="1"/>
  <c r="AB8" i="7"/>
  <c r="AB20" i="12" s="1"/>
  <c r="AA8" i="7"/>
  <c r="AA20" i="12" s="1"/>
  <c r="Z8" i="7"/>
  <c r="Z20" i="12" s="1"/>
  <c r="Y8" i="7"/>
  <c r="Y20" i="12" s="1"/>
  <c r="X8" i="7"/>
  <c r="X20" i="12" s="1"/>
  <c r="W8" i="7"/>
  <c r="W20" i="12" s="1"/>
  <c r="V8" i="7"/>
  <c r="V20" i="12" s="1"/>
  <c r="U8" i="7"/>
  <c r="U20" i="12" s="1"/>
  <c r="T8" i="7"/>
  <c r="T20" i="12" s="1"/>
  <c r="S8" i="7"/>
  <c r="S20" i="12" s="1"/>
  <c r="R8" i="7"/>
  <c r="R20" i="12" s="1"/>
  <c r="Q8" i="7"/>
  <c r="Q20" i="12" s="1"/>
  <c r="P8" i="7"/>
  <c r="P20" i="12" s="1"/>
  <c r="O8" i="7"/>
  <c r="O20" i="12" s="1"/>
  <c r="N8" i="7"/>
  <c r="N20" i="12" s="1"/>
  <c r="M8" i="7"/>
  <c r="M20" i="12" s="1"/>
  <c r="L8" i="7"/>
  <c r="L20" i="12" s="1"/>
  <c r="K8" i="7"/>
  <c r="K20" i="12" s="1"/>
  <c r="J8" i="7"/>
  <c r="J20" i="12" s="1"/>
  <c r="I8" i="7"/>
  <c r="I20" i="12" s="1"/>
  <c r="H8" i="7"/>
  <c r="H20" i="12" s="1"/>
  <c r="G8" i="7"/>
  <c r="G20" i="12" s="1"/>
  <c r="F8" i="7"/>
  <c r="F20" i="12" s="1"/>
  <c r="E8" i="7"/>
  <c r="E20" i="12" s="1"/>
  <c r="D8" i="7"/>
  <c r="D20" i="12" s="1"/>
  <c r="L6" i="11"/>
  <c r="BI3" i="7"/>
  <c r="BI15" i="12" s="1"/>
  <c r="BG3" i="7"/>
  <c r="BG15" i="12" s="1"/>
  <c r="BA3" i="7"/>
  <c r="BA15" i="12" s="1"/>
  <c r="AK3" i="7"/>
  <c r="AK15" i="12" s="1"/>
  <c r="AC3" i="7"/>
  <c r="AC15" i="12" s="1"/>
  <c r="AB3" i="7"/>
  <c r="AB15" i="12" s="1"/>
  <c r="U3" i="7"/>
  <c r="U15" i="12" s="1"/>
  <c r="M3" i="7"/>
  <c r="M15" i="12" s="1"/>
  <c r="L3" i="7"/>
  <c r="L15" i="12" s="1"/>
  <c r="K3" i="7"/>
  <c r="K15" i="12" s="1"/>
  <c r="BQ3" i="7"/>
  <c r="BQ15" i="12" s="1"/>
  <c r="BP3" i="7"/>
  <c r="BP15" i="12" s="1"/>
  <c r="BO3" i="7"/>
  <c r="BO15" i="12" s="1"/>
  <c r="BN3" i="7"/>
  <c r="BN15" i="12" s="1"/>
  <c r="BM3" i="7"/>
  <c r="BM15" i="12" s="1"/>
  <c r="BL3" i="7"/>
  <c r="BL15" i="12" s="1"/>
  <c r="BK3" i="7"/>
  <c r="BK15" i="12" s="1"/>
  <c r="BJ3" i="7"/>
  <c r="BJ15" i="12" s="1"/>
  <c r="BH3" i="7"/>
  <c r="BH15" i="12" s="1"/>
  <c r="BF3" i="7"/>
  <c r="BF15" i="12" s="1"/>
  <c r="BE3" i="7"/>
  <c r="BE15" i="12" s="1"/>
  <c r="BD3" i="7"/>
  <c r="BD15" i="12" s="1"/>
  <c r="BC3" i="7"/>
  <c r="BC15" i="12" s="1"/>
  <c r="BB3" i="7"/>
  <c r="BB15" i="12" s="1"/>
  <c r="AZ3" i="7"/>
  <c r="AZ15" i="12" s="1"/>
  <c r="AY3" i="7"/>
  <c r="AY15" i="12" s="1"/>
  <c r="AX3" i="7"/>
  <c r="AX15" i="12" s="1"/>
  <c r="AW3" i="7"/>
  <c r="AW15" i="12" s="1"/>
  <c r="AV3" i="7"/>
  <c r="AV15" i="12" s="1"/>
  <c r="AU3" i="7"/>
  <c r="AU15" i="12" s="1"/>
  <c r="AT3" i="7"/>
  <c r="AT15" i="12" s="1"/>
  <c r="AS3" i="7"/>
  <c r="AS15" i="12" s="1"/>
  <c r="AR3" i="7"/>
  <c r="AR15" i="12" s="1"/>
  <c r="AQ3" i="7"/>
  <c r="AQ15" i="12" s="1"/>
  <c r="AP3" i="7"/>
  <c r="AP15" i="12" s="1"/>
  <c r="AO3" i="7"/>
  <c r="AO15" i="12" s="1"/>
  <c r="AN3" i="7"/>
  <c r="AN15" i="12" s="1"/>
  <c r="AM3" i="7"/>
  <c r="AM15" i="12" s="1"/>
  <c r="AL3" i="7"/>
  <c r="AL15" i="12" s="1"/>
  <c r="AJ3" i="7"/>
  <c r="AJ15" i="12" s="1"/>
  <c r="AI3" i="7"/>
  <c r="AI15" i="12" s="1"/>
  <c r="AH3" i="7"/>
  <c r="AH15" i="12" s="1"/>
  <c r="AG3" i="7"/>
  <c r="AG15" i="12" s="1"/>
  <c r="AF3" i="7"/>
  <c r="AF15" i="12" s="1"/>
  <c r="AE3" i="7"/>
  <c r="AE15" i="12" s="1"/>
  <c r="AD3" i="7"/>
  <c r="AD15" i="12" s="1"/>
  <c r="AA3" i="7"/>
  <c r="AA15" i="12" s="1"/>
  <c r="Z3" i="7"/>
  <c r="Z15" i="12" s="1"/>
  <c r="Y3" i="7"/>
  <c r="Y15" i="12" s="1"/>
  <c r="X3" i="7"/>
  <c r="X15" i="12" s="1"/>
  <c r="W3" i="7"/>
  <c r="W15" i="12" s="1"/>
  <c r="V3" i="7"/>
  <c r="V15" i="12" s="1"/>
  <c r="T3" i="7"/>
  <c r="T15" i="12" s="1"/>
  <c r="S3" i="7"/>
  <c r="S15" i="12" s="1"/>
  <c r="R3" i="7"/>
  <c r="R15" i="12" s="1"/>
  <c r="Q3" i="7"/>
  <c r="Q15" i="12" s="1"/>
  <c r="P3" i="7"/>
  <c r="P15" i="12" s="1"/>
  <c r="O3" i="7"/>
  <c r="O15" i="12" s="1"/>
  <c r="N3" i="7"/>
  <c r="N15" i="12" s="1"/>
  <c r="J3" i="7"/>
  <c r="J15" i="12" s="1"/>
  <c r="I3" i="7"/>
  <c r="I15" i="12" s="1"/>
  <c r="H3" i="7"/>
  <c r="H15" i="12" s="1"/>
  <c r="G3" i="7"/>
  <c r="G15" i="12" s="1"/>
  <c r="F3" i="7"/>
  <c r="F15" i="12" s="1"/>
  <c r="E3" i="7"/>
  <c r="E15" i="12" s="1"/>
  <c r="D3" i="7"/>
  <c r="D15" i="12" s="1"/>
  <c r="BQ2" i="10"/>
  <c r="BQ53" i="10" s="1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D3" i="10"/>
  <c r="BC3" i="10"/>
  <c r="AV3" i="10"/>
  <c r="AO3" i="10"/>
  <c r="P3" i="10"/>
  <c r="BQ3" i="10"/>
  <c r="BR54" i="10" s="1"/>
  <c r="BP3" i="10"/>
  <c r="BO3" i="10"/>
  <c r="BN3" i="10"/>
  <c r="BM3" i="10"/>
  <c r="BL3" i="10"/>
  <c r="BK3" i="10"/>
  <c r="BJ3" i="10"/>
  <c r="BI3" i="10"/>
  <c r="BH3" i="10"/>
  <c r="BG3" i="10"/>
  <c r="BF3" i="10"/>
  <c r="BE3" i="10"/>
  <c r="BB3" i="10"/>
  <c r="BA3" i="10"/>
  <c r="AZ3" i="10"/>
  <c r="AY3" i="10"/>
  <c r="AX3" i="10"/>
  <c r="AW3" i="10"/>
  <c r="AU3" i="10"/>
  <c r="AT3" i="10"/>
  <c r="AS3" i="10"/>
  <c r="AR3" i="10"/>
  <c r="AQ3" i="10"/>
  <c r="AP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O3" i="10"/>
  <c r="N3" i="10"/>
  <c r="M3" i="10"/>
  <c r="L3" i="10"/>
  <c r="K3" i="10"/>
  <c r="J3" i="10"/>
  <c r="I3" i="10"/>
  <c r="H3" i="10"/>
  <c r="G3" i="10"/>
  <c r="F3" i="10"/>
  <c r="E3" i="10"/>
  <c r="D3" i="10"/>
  <c r="BQ53" i="4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61" i="7" l="1"/>
  <c r="BQ20" i="12"/>
  <c r="BR62" i="7"/>
  <c r="BQ21" i="12"/>
  <c r="BR60" i="4"/>
  <c r="BQ8" i="12"/>
  <c r="BP9" i="9"/>
  <c r="BQ63" i="7"/>
  <c r="BQ63" i="10"/>
  <c r="BR63" i="7"/>
  <c r="BQ60" i="10"/>
  <c r="BQ61" i="4"/>
  <c r="BQ60" i="4"/>
  <c r="BQ56" i="7"/>
  <c r="BR56" i="7"/>
  <c r="BQ60" i="7"/>
  <c r="BQ62" i="7"/>
  <c r="BQ61" i="7"/>
  <c r="BR60" i="7"/>
  <c r="BQ58" i="10"/>
  <c r="BQ59" i="10"/>
  <c r="BR60" i="10"/>
  <c r="BR59" i="10"/>
  <c r="BQ61" i="10"/>
  <c r="BR58" i="10"/>
  <c r="BR61" i="10"/>
  <c r="BR63" i="10"/>
  <c r="BQ54" i="4"/>
  <c r="BR54" i="4"/>
  <c r="BQ58" i="4"/>
  <c r="BQ59" i="4"/>
  <c r="BR59" i="4"/>
  <c r="BP11" i="9"/>
  <c r="BR58" i="4"/>
  <c r="BR61" i="4"/>
  <c r="BQ63" i="4"/>
  <c r="BR63" i="4"/>
  <c r="BP8" i="9"/>
  <c r="BQ65" i="7"/>
  <c r="BQ54" i="10"/>
  <c r="BP2" i="11"/>
  <c r="BP6" i="11"/>
  <c r="BP7" i="11"/>
  <c r="BP8" i="11"/>
  <c r="BP9" i="11"/>
  <c r="BP11" i="11"/>
  <c r="BP2" i="9"/>
  <c r="BP6" i="9"/>
  <c r="BP7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P2" i="7"/>
  <c r="BP55" i="7" s="1"/>
  <c r="BP2" i="10"/>
  <c r="BP53" i="10" s="1"/>
  <c r="BP53" i="4"/>
  <c r="BO8" i="9" l="1"/>
  <c r="BO9" i="9"/>
  <c r="BO11" i="9"/>
  <c r="BO2" i="11"/>
  <c r="BP59" i="4"/>
  <c r="BP60" i="4"/>
  <c r="BP63" i="4"/>
  <c r="BO2" i="9"/>
  <c r="BO6" i="9"/>
  <c r="BO7" i="9"/>
  <c r="BO6" i="11"/>
  <c r="BO9" i="11"/>
  <c r="BO7" i="11"/>
  <c r="BO8" i="11"/>
  <c r="BO11" i="11"/>
  <c r="BM58" i="10"/>
  <c r="BL58" i="10"/>
  <c r="BJ58" i="10"/>
  <c r="BG58" i="10"/>
  <c r="BA58" i="10"/>
  <c r="AZ58" i="10"/>
  <c r="AW58" i="10"/>
  <c r="AV58" i="10"/>
  <c r="AT58" i="10"/>
  <c r="AQ58" i="10"/>
  <c r="AK58" i="10"/>
  <c r="AJ58" i="10"/>
  <c r="AG58" i="10"/>
  <c r="AF58" i="10"/>
  <c r="AD58" i="10"/>
  <c r="AA58" i="10"/>
  <c r="U58" i="10"/>
  <c r="T58" i="10"/>
  <c r="Q58" i="10"/>
  <c r="P58" i="10"/>
  <c r="N58" i="10"/>
  <c r="K58" i="10"/>
  <c r="E58" i="10"/>
  <c r="BP63" i="10"/>
  <c r="BM63" i="10"/>
  <c r="BL63" i="10"/>
  <c r="BJ63" i="10"/>
  <c r="BG63" i="10"/>
  <c r="BA63" i="10"/>
  <c r="AZ63" i="10"/>
  <c r="AW63" i="10"/>
  <c r="AV63" i="10"/>
  <c r="AT63" i="10"/>
  <c r="AQ63" i="10"/>
  <c r="AK63" i="10"/>
  <c r="AJ63" i="10"/>
  <c r="AG63" i="10"/>
  <c r="AF63" i="10"/>
  <c r="AD63" i="10"/>
  <c r="AA63" i="10"/>
  <c r="U63" i="10"/>
  <c r="T63" i="10"/>
  <c r="Q63" i="10"/>
  <c r="P63" i="10"/>
  <c r="N63" i="10"/>
  <c r="K63" i="10"/>
  <c r="E63" i="10"/>
  <c r="D63" i="10"/>
  <c r="BP61" i="10"/>
  <c r="BN61" i="10"/>
  <c r="BM61" i="10"/>
  <c r="BK61" i="10"/>
  <c r="BH61" i="10"/>
  <c r="BB61" i="10"/>
  <c r="BA61" i="10"/>
  <c r="AX61" i="10"/>
  <c r="AW61" i="10"/>
  <c r="AU61" i="10"/>
  <c r="AR61" i="10"/>
  <c r="AL61" i="10"/>
  <c r="AK61" i="10"/>
  <c r="AH61" i="10"/>
  <c r="AG61" i="10"/>
  <c r="AE61" i="10"/>
  <c r="AB61" i="10"/>
  <c r="V61" i="10"/>
  <c r="U61" i="10"/>
  <c r="R61" i="10"/>
  <c r="Q61" i="10"/>
  <c r="O61" i="10"/>
  <c r="L61" i="10"/>
  <c r="F61" i="10"/>
  <c r="E61" i="10"/>
  <c r="BO59" i="10"/>
  <c r="BN59" i="10"/>
  <c r="BL59" i="10"/>
  <c r="BI59" i="10"/>
  <c r="BC59" i="10"/>
  <c r="BB59" i="10"/>
  <c r="AY59" i="10"/>
  <c r="AX59" i="10"/>
  <c r="AV59" i="10"/>
  <c r="AS59" i="10"/>
  <c r="AM59" i="10"/>
  <c r="AL59" i="10"/>
  <c r="AI59" i="10"/>
  <c r="AH59" i="10"/>
  <c r="AF59" i="10"/>
  <c r="AC59" i="10"/>
  <c r="W59" i="10"/>
  <c r="V59" i="10"/>
  <c r="S59" i="10"/>
  <c r="R59" i="10"/>
  <c r="P59" i="10"/>
  <c r="M59" i="10"/>
  <c r="G59" i="10"/>
  <c r="F59" i="10"/>
  <c r="C8" i="10"/>
  <c r="BN1" i="9"/>
  <c r="BM1" i="9"/>
  <c r="BP65" i="7"/>
  <c r="BO2" i="7"/>
  <c r="BO55" i="7" s="1"/>
  <c r="BO2" i="10"/>
  <c r="BO53" i="10" s="1"/>
  <c r="BP54" i="4"/>
  <c r="BO53" i="4"/>
  <c r="BO63" i="7" l="1"/>
  <c r="BP63" i="7"/>
  <c r="BP60" i="7"/>
  <c r="BP62" i="7"/>
  <c r="BP61" i="7"/>
  <c r="BP56" i="7"/>
  <c r="H59" i="10"/>
  <c r="F63" i="10"/>
  <c r="AO59" i="10"/>
  <c r="G58" i="10"/>
  <c r="BC58" i="10"/>
  <c r="Z59" i="10"/>
  <c r="I61" i="10"/>
  <c r="Y61" i="10"/>
  <c r="H63" i="10"/>
  <c r="X63" i="10"/>
  <c r="AN63" i="10"/>
  <c r="BD63" i="10"/>
  <c r="H58" i="10"/>
  <c r="X58" i="10"/>
  <c r="AN58" i="10"/>
  <c r="BD58" i="10"/>
  <c r="G61" i="10"/>
  <c r="AL63" i="10"/>
  <c r="X61" i="10"/>
  <c r="W58" i="10"/>
  <c r="AM58" i="10"/>
  <c r="J59" i="10"/>
  <c r="BF59" i="10"/>
  <c r="BE61" i="10"/>
  <c r="AA59" i="10"/>
  <c r="AQ59" i="10"/>
  <c r="BG59" i="10"/>
  <c r="J61" i="10"/>
  <c r="Z61" i="10"/>
  <c r="AP61" i="10"/>
  <c r="BF61" i="10"/>
  <c r="I63" i="10"/>
  <c r="Y63" i="10"/>
  <c r="AO63" i="10"/>
  <c r="BE63" i="10"/>
  <c r="I58" i="10"/>
  <c r="Y58" i="10"/>
  <c r="AO58" i="10"/>
  <c r="BE58" i="10"/>
  <c r="W61" i="10"/>
  <c r="AL58" i="10"/>
  <c r="W63" i="10"/>
  <c r="AP59" i="10"/>
  <c r="AO61" i="10"/>
  <c r="K59" i="10"/>
  <c r="L59" i="10"/>
  <c r="AB59" i="10"/>
  <c r="AR59" i="10"/>
  <c r="BH59" i="10"/>
  <c r="K61" i="10"/>
  <c r="AA61" i="10"/>
  <c r="AQ61" i="10"/>
  <c r="BG61" i="10"/>
  <c r="J63" i="10"/>
  <c r="Z63" i="10"/>
  <c r="AP63" i="10"/>
  <c r="BF63" i="10"/>
  <c r="J58" i="10"/>
  <c r="Z58" i="10"/>
  <c r="AP58" i="10"/>
  <c r="BF58" i="10"/>
  <c r="F58" i="10"/>
  <c r="AM63" i="10"/>
  <c r="AD59" i="10"/>
  <c r="AT59" i="10"/>
  <c r="BJ59" i="10"/>
  <c r="M61" i="10"/>
  <c r="AC61" i="10"/>
  <c r="AS61" i="10"/>
  <c r="BI61" i="10"/>
  <c r="L63" i="10"/>
  <c r="AB63" i="10"/>
  <c r="AR63" i="10"/>
  <c r="BH63" i="10"/>
  <c r="L58" i="10"/>
  <c r="AB58" i="10"/>
  <c r="AR58" i="10"/>
  <c r="BH58" i="10"/>
  <c r="BC61" i="10"/>
  <c r="BO60" i="10"/>
  <c r="BC63" i="10"/>
  <c r="N59" i="10"/>
  <c r="O59" i="10"/>
  <c r="AE59" i="10"/>
  <c r="AU59" i="10"/>
  <c r="BK59" i="10"/>
  <c r="N61" i="10"/>
  <c r="AD61" i="10"/>
  <c r="AT61" i="10"/>
  <c r="BJ61" i="10"/>
  <c r="M63" i="10"/>
  <c r="AC63" i="10"/>
  <c r="AS63" i="10"/>
  <c r="BI63" i="10"/>
  <c r="M58" i="10"/>
  <c r="AC58" i="10"/>
  <c r="AS58" i="10"/>
  <c r="BI58" i="10"/>
  <c r="AM61" i="10"/>
  <c r="BB63" i="10"/>
  <c r="I59" i="10"/>
  <c r="G63" i="10"/>
  <c r="Q59" i="10"/>
  <c r="AG59" i="10"/>
  <c r="AW59" i="10"/>
  <c r="BM59" i="10"/>
  <c r="P61" i="10"/>
  <c r="AF61" i="10"/>
  <c r="AV61" i="10"/>
  <c r="BL61" i="10"/>
  <c r="O63" i="10"/>
  <c r="AE63" i="10"/>
  <c r="AU63" i="10"/>
  <c r="BK63" i="10"/>
  <c r="O58" i="10"/>
  <c r="AE58" i="10"/>
  <c r="AU58" i="10"/>
  <c r="BK58" i="10"/>
  <c r="BD59" i="10"/>
  <c r="BB58" i="10"/>
  <c r="H61" i="10"/>
  <c r="AN59" i="10"/>
  <c r="V63" i="10"/>
  <c r="Y59" i="10"/>
  <c r="BD61" i="10"/>
  <c r="BP60" i="10"/>
  <c r="T59" i="10"/>
  <c r="AZ59" i="10"/>
  <c r="S61" i="10"/>
  <c r="AI61" i="10"/>
  <c r="AY61" i="10"/>
  <c r="BO61" i="10"/>
  <c r="R63" i="10"/>
  <c r="AH63" i="10"/>
  <c r="AX63" i="10"/>
  <c r="BN63" i="10"/>
  <c r="R58" i="10"/>
  <c r="AH58" i="10"/>
  <c r="AX58" i="10"/>
  <c r="BN58" i="10"/>
  <c r="BP59" i="10"/>
  <c r="X59" i="10"/>
  <c r="V58" i="10"/>
  <c r="AN61" i="10"/>
  <c r="BO54" i="10"/>
  <c r="D59" i="10"/>
  <c r="AJ59" i="10"/>
  <c r="E59" i="10"/>
  <c r="U59" i="10"/>
  <c r="AK59" i="10"/>
  <c r="BA59" i="10"/>
  <c r="D61" i="10"/>
  <c r="T61" i="10"/>
  <c r="AJ61" i="10"/>
  <c r="AZ61" i="10"/>
  <c r="S63" i="10"/>
  <c r="AI63" i="10"/>
  <c r="AY63" i="10"/>
  <c r="BN11" i="11"/>
  <c r="BO63" i="10"/>
  <c r="S58" i="10"/>
  <c r="AI58" i="10"/>
  <c r="AY58" i="10"/>
  <c r="BO58" i="10"/>
  <c r="BP58" i="10"/>
  <c r="BE59" i="10"/>
  <c r="D58" i="10"/>
  <c r="BP54" i="10"/>
  <c r="BN2" i="9"/>
  <c r="BO58" i="4"/>
  <c r="BP61" i="4"/>
  <c r="BN7" i="9"/>
  <c r="BP58" i="4"/>
  <c r="BN8" i="9"/>
  <c r="BO59" i="4"/>
  <c r="BN6" i="9"/>
  <c r="BN9" i="9"/>
  <c r="BN11" i="9"/>
  <c r="E11" i="11"/>
  <c r="AN11" i="11"/>
  <c r="K11" i="11"/>
  <c r="BL11" i="11"/>
  <c r="W11" i="11"/>
  <c r="Z11" i="11"/>
  <c r="AP11" i="11"/>
  <c r="M11" i="11"/>
  <c r="BN8" i="11"/>
  <c r="BN2" i="11"/>
  <c r="BN7" i="11"/>
  <c r="BN9" i="11"/>
  <c r="BN6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60" i="10"/>
  <c r="BJ60" i="10"/>
  <c r="BI60" i="10"/>
  <c r="BF60" i="10"/>
  <c r="BE60" i="10"/>
  <c r="BC60" i="10"/>
  <c r="AZ60" i="10"/>
  <c r="AX60" i="10"/>
  <c r="AT60" i="10"/>
  <c r="AS60" i="10"/>
  <c r="AP60" i="10"/>
  <c r="AO60" i="10"/>
  <c r="AM60" i="10"/>
  <c r="AJ60" i="10"/>
  <c r="AH60" i="10"/>
  <c r="AD60" i="10"/>
  <c r="AC60" i="10"/>
  <c r="Z60" i="10"/>
  <c r="Y60" i="10"/>
  <c r="W60" i="10"/>
  <c r="T60" i="10"/>
  <c r="R60" i="10"/>
  <c r="N60" i="10"/>
  <c r="M60" i="10"/>
  <c r="J60" i="10"/>
  <c r="I60" i="10"/>
  <c r="G60" i="10"/>
  <c r="C9" i="10"/>
  <c r="D60" i="10" s="1"/>
  <c r="E58" i="4"/>
  <c r="F58" i="4"/>
  <c r="H58" i="4"/>
  <c r="I58" i="4"/>
  <c r="J58" i="4"/>
  <c r="L58" i="4"/>
  <c r="M58" i="4"/>
  <c r="O58" i="4"/>
  <c r="R58" i="4"/>
  <c r="S58" i="4"/>
  <c r="U58" i="4"/>
  <c r="V58" i="4"/>
  <c r="X58" i="4"/>
  <c r="Y58" i="4"/>
  <c r="Z58" i="4"/>
  <c r="AB58" i="4"/>
  <c r="AC58" i="4"/>
  <c r="AE58" i="4"/>
  <c r="AH58" i="4"/>
  <c r="AI58" i="4"/>
  <c r="AK58" i="4"/>
  <c r="AL58" i="4"/>
  <c r="AN58" i="4"/>
  <c r="AO58" i="4"/>
  <c r="AP58" i="4"/>
  <c r="AR58" i="4"/>
  <c r="AS58" i="4"/>
  <c r="AU58" i="4"/>
  <c r="AX58" i="4"/>
  <c r="AY58" i="4"/>
  <c r="BA58" i="4"/>
  <c r="BB58" i="4"/>
  <c r="BD58" i="4"/>
  <c r="BE58" i="4"/>
  <c r="BF58" i="4"/>
  <c r="BH58" i="4"/>
  <c r="BI58" i="4"/>
  <c r="BK58" i="4"/>
  <c r="BN58" i="4"/>
  <c r="BN2" i="10"/>
  <c r="BN53" i="10" s="1"/>
  <c r="BM2" i="10"/>
  <c r="BM53" i="10" s="1"/>
  <c r="BL2" i="10"/>
  <c r="BL53" i="10" s="1"/>
  <c r="BK2" i="10"/>
  <c r="BK53" i="10" s="1"/>
  <c r="BJ2" i="10"/>
  <c r="BJ53" i="10" s="1"/>
  <c r="BI2" i="10"/>
  <c r="BI53" i="10" s="1"/>
  <c r="BH2" i="10"/>
  <c r="BH53" i="10" s="1"/>
  <c r="BG2" i="10"/>
  <c r="BG53" i="10" s="1"/>
  <c r="BF2" i="10"/>
  <c r="BF53" i="10" s="1"/>
  <c r="BE2" i="10"/>
  <c r="BE53" i="10" s="1"/>
  <c r="BD2" i="10"/>
  <c r="BD53" i="10" s="1"/>
  <c r="BC2" i="10"/>
  <c r="BC53" i="10" s="1"/>
  <c r="BB2" i="10"/>
  <c r="BB53" i="10" s="1"/>
  <c r="BA2" i="10"/>
  <c r="BA53" i="10" s="1"/>
  <c r="AZ2" i="10"/>
  <c r="AZ53" i="10" s="1"/>
  <c r="AY2" i="10"/>
  <c r="AY53" i="10" s="1"/>
  <c r="AX2" i="10"/>
  <c r="AX53" i="10" s="1"/>
  <c r="AW2" i="10"/>
  <c r="AW53" i="10" s="1"/>
  <c r="AV2" i="10"/>
  <c r="AV53" i="10" s="1"/>
  <c r="AU2" i="10"/>
  <c r="AU53" i="10" s="1"/>
  <c r="AT2" i="10"/>
  <c r="AT53" i="10" s="1"/>
  <c r="AS2" i="10"/>
  <c r="AS53" i="10" s="1"/>
  <c r="AR2" i="10"/>
  <c r="AR53" i="10" s="1"/>
  <c r="AQ2" i="10"/>
  <c r="AQ53" i="10" s="1"/>
  <c r="AP2" i="10"/>
  <c r="AP53" i="10" s="1"/>
  <c r="AO2" i="10"/>
  <c r="AO53" i="10" s="1"/>
  <c r="AN2" i="10"/>
  <c r="AN53" i="10" s="1"/>
  <c r="AM2" i="10"/>
  <c r="AM53" i="10" s="1"/>
  <c r="AL2" i="10"/>
  <c r="AL53" i="10" s="1"/>
  <c r="AK2" i="10"/>
  <c r="AK53" i="10" s="1"/>
  <c r="AJ2" i="10"/>
  <c r="AJ53" i="10" s="1"/>
  <c r="AI2" i="10"/>
  <c r="AI53" i="10" s="1"/>
  <c r="AH2" i="10"/>
  <c r="AH53" i="10" s="1"/>
  <c r="AG2" i="10"/>
  <c r="AG53" i="10" s="1"/>
  <c r="AF2" i="10"/>
  <c r="AF53" i="10" s="1"/>
  <c r="AE2" i="10"/>
  <c r="AE53" i="10" s="1"/>
  <c r="AD2" i="10"/>
  <c r="AD53" i="10" s="1"/>
  <c r="AC2" i="10"/>
  <c r="AC53" i="10" s="1"/>
  <c r="AB2" i="10"/>
  <c r="AB53" i="10" s="1"/>
  <c r="AA2" i="10"/>
  <c r="AA53" i="10" s="1"/>
  <c r="Z2" i="10"/>
  <c r="Z53" i="10" s="1"/>
  <c r="Y2" i="10"/>
  <c r="Y53" i="10" s="1"/>
  <c r="X2" i="10"/>
  <c r="X53" i="10" s="1"/>
  <c r="W2" i="10"/>
  <c r="W53" i="10" s="1"/>
  <c r="V2" i="10"/>
  <c r="V53" i="10" s="1"/>
  <c r="U2" i="10"/>
  <c r="U53" i="10" s="1"/>
  <c r="T2" i="10"/>
  <c r="T53" i="10" s="1"/>
  <c r="S2" i="10"/>
  <c r="S53" i="10" s="1"/>
  <c r="R2" i="10"/>
  <c r="R53" i="10" s="1"/>
  <c r="Q2" i="10"/>
  <c r="Q53" i="10" s="1"/>
  <c r="P2" i="10"/>
  <c r="P53" i="10" s="1"/>
  <c r="O2" i="10"/>
  <c r="O53" i="10" s="1"/>
  <c r="N2" i="10"/>
  <c r="N53" i="10" s="1"/>
  <c r="M2" i="10"/>
  <c r="M53" i="10" s="1"/>
  <c r="L2" i="10"/>
  <c r="L53" i="10" s="1"/>
  <c r="K2" i="10"/>
  <c r="K53" i="10" s="1"/>
  <c r="J2" i="10"/>
  <c r="J53" i="10" s="1"/>
  <c r="I2" i="10"/>
  <c r="I53" i="10" s="1"/>
  <c r="H2" i="10"/>
  <c r="H53" i="10" s="1"/>
  <c r="G2" i="10"/>
  <c r="G53" i="10" s="1"/>
  <c r="F2" i="10"/>
  <c r="F53" i="10" s="1"/>
  <c r="E2" i="10"/>
  <c r="E53" i="10" s="1"/>
  <c r="D2" i="10"/>
  <c r="D53" i="10" s="1"/>
  <c r="C2" i="10"/>
  <c r="C53" i="10" s="1"/>
  <c r="BN61" i="4"/>
  <c r="BK61" i="4"/>
  <c r="BD61" i="4"/>
  <c r="BB61" i="4"/>
  <c r="BA61" i="4"/>
  <c r="AX61" i="4"/>
  <c r="AU61" i="4"/>
  <c r="AN61" i="4"/>
  <c r="AL61" i="4"/>
  <c r="AK61" i="4"/>
  <c r="AH61" i="4"/>
  <c r="AE61" i="4"/>
  <c r="X61" i="4"/>
  <c r="V61" i="4"/>
  <c r="U61" i="4"/>
  <c r="R61" i="4"/>
  <c r="O61" i="4"/>
  <c r="H61" i="4"/>
  <c r="F61" i="4"/>
  <c r="E61" i="4"/>
  <c r="C9" i="12"/>
  <c r="BN65" i="7"/>
  <c r="BK65" i="7"/>
  <c r="BI11" i="11"/>
  <c r="BI65" i="7"/>
  <c r="BF65" i="7"/>
  <c r="BC11" i="11"/>
  <c r="BA11" i="11"/>
  <c r="AZ65" i="7"/>
  <c r="AX65" i="7"/>
  <c r="AU65" i="7"/>
  <c r="AS11" i="11"/>
  <c r="AS65" i="7"/>
  <c r="AP65" i="7"/>
  <c r="AK11" i="11"/>
  <c r="AJ11" i="11"/>
  <c r="AJ65" i="7"/>
  <c r="AH65" i="7"/>
  <c r="AF11" i="11"/>
  <c r="AE65" i="7"/>
  <c r="AC65" i="7"/>
  <c r="Z65" i="7"/>
  <c r="T65" i="7"/>
  <c r="R65" i="7"/>
  <c r="O65" i="7"/>
  <c r="M65" i="7"/>
  <c r="J65" i="7"/>
  <c r="D65" i="7"/>
  <c r="BN53" i="4"/>
  <c r="BO62" i="7"/>
  <c r="BM6" i="11"/>
  <c r="BN2" i="7"/>
  <c r="BN55" i="7" s="1"/>
  <c r="BO56" i="7"/>
  <c r="BI54" i="10"/>
  <c r="BG54" i="10"/>
  <c r="BB54" i="10"/>
  <c r="AS54" i="10"/>
  <c r="AQ54" i="10"/>
  <c r="AL54" i="10"/>
  <c r="AC54" i="10"/>
  <c r="AA54" i="10"/>
  <c r="U54" i="10"/>
  <c r="L54" i="10"/>
  <c r="J54" i="10"/>
  <c r="E54" i="10"/>
  <c r="C3" i="10"/>
  <c r="BM11" i="11" l="1"/>
  <c r="S65" i="7"/>
  <c r="AI65" i="7"/>
  <c r="AY65" i="7"/>
  <c r="V65" i="7"/>
  <c r="AM65" i="7"/>
  <c r="X65" i="7"/>
  <c r="BD65" i="7"/>
  <c r="BA65" i="7"/>
  <c r="AL65" i="7"/>
  <c r="BC65" i="7"/>
  <c r="H65" i="7"/>
  <c r="AN65" i="7"/>
  <c r="I65" i="7"/>
  <c r="Y65" i="7"/>
  <c r="AO65" i="7"/>
  <c r="BE65" i="7"/>
  <c r="R11" i="11"/>
  <c r="G65" i="7"/>
  <c r="K65" i="7"/>
  <c r="AQ65" i="7"/>
  <c r="BG65" i="7"/>
  <c r="BO65" i="7"/>
  <c r="U65" i="7"/>
  <c r="F65" i="7"/>
  <c r="W65" i="7"/>
  <c r="AA65" i="7"/>
  <c r="L65" i="7"/>
  <c r="AB65" i="7"/>
  <c r="AR65" i="7"/>
  <c r="BH65" i="7"/>
  <c r="E65" i="7"/>
  <c r="BM6" i="9"/>
  <c r="N65" i="7"/>
  <c r="AD65" i="7"/>
  <c r="AT65" i="7"/>
  <c r="BJ65" i="7"/>
  <c r="BB65" i="7"/>
  <c r="BM7" i="9"/>
  <c r="BN61" i="7"/>
  <c r="AZ11" i="11"/>
  <c r="P65" i="7"/>
  <c r="AV65" i="7"/>
  <c r="BO60" i="7"/>
  <c r="AK65" i="7"/>
  <c r="BM8" i="9"/>
  <c r="AF65" i="7"/>
  <c r="BL65" i="7"/>
  <c r="Q65" i="7"/>
  <c r="AG65" i="7"/>
  <c r="AW65" i="7"/>
  <c r="BM65" i="7"/>
  <c r="T11" i="11"/>
  <c r="BE11" i="11"/>
  <c r="BO61" i="7"/>
  <c r="BM54" i="10"/>
  <c r="Z54" i="10"/>
  <c r="BD54" i="10"/>
  <c r="P54" i="10"/>
  <c r="AN54" i="10"/>
  <c r="AG54" i="10"/>
  <c r="G54" i="10"/>
  <c r="M54" i="10"/>
  <c r="AT54" i="10"/>
  <c r="BJ54" i="10"/>
  <c r="AW54" i="10"/>
  <c r="W54" i="10"/>
  <c r="AD54" i="10"/>
  <c r="AZ54" i="10"/>
  <c r="AV60" i="10"/>
  <c r="D54" i="10"/>
  <c r="T54" i="10"/>
  <c r="AK54" i="10"/>
  <c r="BA54" i="10"/>
  <c r="Q60" i="10"/>
  <c r="AG60" i="10"/>
  <c r="AW60" i="10"/>
  <c r="BM60" i="10"/>
  <c r="Q54" i="10"/>
  <c r="AU60" i="10"/>
  <c r="AJ54" i="10"/>
  <c r="P60" i="10"/>
  <c r="BL60" i="10"/>
  <c r="F54" i="10"/>
  <c r="V54" i="10"/>
  <c r="AM54" i="10"/>
  <c r="BC54" i="10"/>
  <c r="BN54" i="10"/>
  <c r="S60" i="10"/>
  <c r="AI60" i="10"/>
  <c r="AY60" i="10"/>
  <c r="AY54" i="10"/>
  <c r="AF60" i="10"/>
  <c r="AO54" i="10"/>
  <c r="E60" i="10"/>
  <c r="AK60" i="10"/>
  <c r="BA60" i="10"/>
  <c r="AI54" i="10"/>
  <c r="S54" i="10"/>
  <c r="H54" i="10"/>
  <c r="X54" i="10"/>
  <c r="BE54" i="10"/>
  <c r="U60" i="10"/>
  <c r="I54" i="10"/>
  <c r="Y54" i="10"/>
  <c r="AP54" i="10"/>
  <c r="BF54" i="10"/>
  <c r="F60" i="10"/>
  <c r="V60" i="10"/>
  <c r="AL60" i="10"/>
  <c r="BB60" i="10"/>
  <c r="AX54" i="10"/>
  <c r="BK60" i="10"/>
  <c r="K54" i="10"/>
  <c r="AB54" i="10"/>
  <c r="AR54" i="10"/>
  <c r="BH54" i="10"/>
  <c r="H60" i="10"/>
  <c r="X60" i="10"/>
  <c r="AN60" i="10"/>
  <c r="BD60" i="10"/>
  <c r="AE60" i="10"/>
  <c r="AE54" i="10"/>
  <c r="K60" i="10"/>
  <c r="BG60" i="10"/>
  <c r="AH54" i="10"/>
  <c r="R54" i="10"/>
  <c r="O60" i="10"/>
  <c r="N54" i="10"/>
  <c r="AU54" i="10"/>
  <c r="BK54" i="10"/>
  <c r="AA60" i="10"/>
  <c r="AQ60" i="10"/>
  <c r="O54" i="10"/>
  <c r="AF54" i="10"/>
  <c r="AV54" i="10"/>
  <c r="BL54" i="10"/>
  <c r="L60" i="10"/>
  <c r="AB60" i="10"/>
  <c r="AR60" i="10"/>
  <c r="BH60" i="10"/>
  <c r="K61" i="4"/>
  <c r="BH61" i="4"/>
  <c r="M61" i="4"/>
  <c r="AC61" i="4"/>
  <c r="BI61" i="4"/>
  <c r="BM9" i="9"/>
  <c r="N61" i="4"/>
  <c r="AD61" i="4"/>
  <c r="AT61" i="4"/>
  <c r="BJ61" i="4"/>
  <c r="BC58" i="4"/>
  <c r="AM58" i="4"/>
  <c r="W58" i="4"/>
  <c r="G58" i="4"/>
  <c r="BG61" i="4"/>
  <c r="AB61" i="4"/>
  <c r="AS61" i="4"/>
  <c r="P61" i="4"/>
  <c r="AF61" i="4"/>
  <c r="AV61" i="4"/>
  <c r="BL61" i="4"/>
  <c r="AP61" i="4"/>
  <c r="AA61" i="4"/>
  <c r="BN60" i="4"/>
  <c r="Q61" i="4"/>
  <c r="AG61" i="4"/>
  <c r="AW61" i="4"/>
  <c r="BM61" i="4"/>
  <c r="AZ58" i="4"/>
  <c r="AJ58" i="4"/>
  <c r="T58" i="4"/>
  <c r="D58" i="4"/>
  <c r="BO60" i="4"/>
  <c r="L61" i="4"/>
  <c r="AO61" i="4"/>
  <c r="BM11" i="9"/>
  <c r="AI61" i="4"/>
  <c r="AY61" i="4"/>
  <c r="BO54" i="4"/>
  <c r="D61" i="4"/>
  <c r="T61" i="4"/>
  <c r="AJ61" i="4"/>
  <c r="AZ61" i="4"/>
  <c r="BM58" i="4"/>
  <c r="AW58" i="4"/>
  <c r="AG58" i="4"/>
  <c r="Q58" i="4"/>
  <c r="J61" i="4"/>
  <c r="BF61" i="4"/>
  <c r="S61" i="4"/>
  <c r="BL58" i="4"/>
  <c r="AV58" i="4"/>
  <c r="AF58" i="4"/>
  <c r="P58" i="4"/>
  <c r="BM2" i="9"/>
  <c r="BE61" i="4"/>
  <c r="Z61" i="4"/>
  <c r="AQ61" i="4"/>
  <c r="AR61" i="4"/>
  <c r="BN63" i="4"/>
  <c r="G61" i="4"/>
  <c r="W61" i="4"/>
  <c r="AM61" i="4"/>
  <c r="BC61" i="4"/>
  <c r="BJ58" i="4"/>
  <c r="AT58" i="4"/>
  <c r="AD58" i="4"/>
  <c r="N58" i="4"/>
  <c r="Y61" i="4"/>
  <c r="BO61" i="4"/>
  <c r="I61" i="4"/>
  <c r="BG58" i="4"/>
  <c r="AQ58" i="4"/>
  <c r="AA58" i="4"/>
  <c r="K58" i="4"/>
  <c r="BO63" i="4"/>
  <c r="O11" i="11"/>
  <c r="BM9" i="11"/>
  <c r="AH11" i="11"/>
  <c r="J11" i="11"/>
  <c r="AT11" i="11"/>
  <c r="AX11" i="11"/>
  <c r="AW11" i="11"/>
  <c r="BB11" i="11"/>
  <c r="AO11" i="11"/>
  <c r="AG11" i="11"/>
  <c r="AL11" i="11"/>
  <c r="AC11" i="11"/>
  <c r="Y11" i="11"/>
  <c r="Q11" i="11"/>
  <c r="V11" i="11"/>
  <c r="BH11" i="11"/>
  <c r="I11" i="11"/>
  <c r="BM7" i="11"/>
  <c r="BK11" i="11"/>
  <c r="F11" i="11"/>
  <c r="AR11" i="11"/>
  <c r="BD11" i="11"/>
  <c r="AB11" i="11"/>
  <c r="AE11" i="11"/>
  <c r="BJ11" i="11"/>
  <c r="AY11" i="11"/>
  <c r="BG11" i="11"/>
  <c r="X11" i="11"/>
  <c r="N11" i="11"/>
  <c r="AD11" i="11"/>
  <c r="C11" i="11"/>
  <c r="AQ11" i="11"/>
  <c r="H11" i="11"/>
  <c r="AM11" i="11"/>
  <c r="L11" i="11"/>
  <c r="AV11" i="11"/>
  <c r="U11" i="11"/>
  <c r="G11" i="11"/>
  <c r="AA11" i="11"/>
  <c r="BF11" i="11"/>
  <c r="P11" i="11"/>
  <c r="AI11" i="11"/>
  <c r="D11" i="11"/>
  <c r="AU11" i="11"/>
  <c r="B11" i="11"/>
  <c r="S11" i="11"/>
  <c r="BM8" i="11"/>
  <c r="BM2" i="11"/>
  <c r="BN60" i="7"/>
  <c r="BM2" i="7"/>
  <c r="BM55" i="7" s="1"/>
  <c r="BM53" i="4"/>
  <c r="BL2" i="9" l="1"/>
  <c r="BL2" i="11"/>
  <c r="BN63" i="7"/>
  <c r="BN56" i="7"/>
  <c r="BL8" i="9"/>
  <c r="BN62" i="7"/>
  <c r="BN54" i="4"/>
  <c r="BL11" i="9"/>
  <c r="BN59" i="4"/>
  <c r="BL8" i="11"/>
  <c r="BL9" i="9"/>
  <c r="BL9" i="11"/>
  <c r="BL7" i="9"/>
  <c r="BL7" i="11"/>
  <c r="BL6" i="9"/>
  <c r="BL6" i="11"/>
  <c r="BM63" i="4"/>
  <c r="BI60" i="4"/>
  <c r="BG60" i="4"/>
  <c r="BF60" i="4"/>
  <c r="BC60" i="4"/>
  <c r="BB60" i="4"/>
  <c r="AZ60" i="4"/>
  <c r="AS60" i="4"/>
  <c r="AQ60" i="4"/>
  <c r="AP60" i="4"/>
  <c r="AM60" i="4"/>
  <c r="AL60" i="4"/>
  <c r="AJ60" i="4"/>
  <c r="AC60" i="4"/>
  <c r="AA60" i="4"/>
  <c r="Z60" i="4"/>
  <c r="W60" i="4"/>
  <c r="V60" i="4"/>
  <c r="T60" i="4"/>
  <c r="M60" i="4"/>
  <c r="K60" i="4"/>
  <c r="J60" i="4"/>
  <c r="G60" i="4"/>
  <c r="F60" i="4"/>
  <c r="BG59" i="4"/>
  <c r="BE59" i="4"/>
  <c r="BD59" i="4"/>
  <c r="BA59" i="4"/>
  <c r="AZ59" i="4"/>
  <c r="AX59" i="4"/>
  <c r="AQ59" i="4"/>
  <c r="AO59" i="4"/>
  <c r="AN59" i="4"/>
  <c r="AK59" i="4"/>
  <c r="AJ59" i="4"/>
  <c r="AH59" i="4"/>
  <c r="AA59" i="4"/>
  <c r="Y59" i="4"/>
  <c r="X59" i="4"/>
  <c r="U59" i="4"/>
  <c r="T59" i="4"/>
  <c r="R59" i="4"/>
  <c r="K59" i="4"/>
  <c r="I59" i="4"/>
  <c r="H59" i="4"/>
  <c r="BK63" i="7"/>
  <c r="BF63" i="7"/>
  <c r="BD63" i="7"/>
  <c r="BC63" i="7"/>
  <c r="BA63" i="7"/>
  <c r="AY63" i="7"/>
  <c r="AU63" i="7"/>
  <c r="AP63" i="7"/>
  <c r="AN63" i="7"/>
  <c r="AM63" i="7"/>
  <c r="AK63" i="7"/>
  <c r="AI63" i="7"/>
  <c r="AE63" i="7"/>
  <c r="Z63" i="7"/>
  <c r="X63" i="7"/>
  <c r="W63" i="7"/>
  <c r="U63" i="7"/>
  <c r="S63" i="7"/>
  <c r="Q63" i="7"/>
  <c r="O63" i="7"/>
  <c r="J63" i="7"/>
  <c r="H63" i="7"/>
  <c r="G63" i="7"/>
  <c r="E63" i="7"/>
  <c r="BM62" i="7"/>
  <c r="BK62" i="7"/>
  <c r="BI62" i="7"/>
  <c r="BD62" i="7"/>
  <c r="BB62" i="7"/>
  <c r="BA62" i="7"/>
  <c r="AY62" i="7"/>
  <c r="AW62" i="7"/>
  <c r="AU62" i="7"/>
  <c r="AS62" i="7"/>
  <c r="AN62" i="7"/>
  <c r="AL62" i="7"/>
  <c r="AK62" i="7"/>
  <c r="AI62" i="7"/>
  <c r="AG62" i="7"/>
  <c r="AE62" i="7"/>
  <c r="AC62" i="7"/>
  <c r="X62" i="7"/>
  <c r="V62" i="7"/>
  <c r="U62" i="7"/>
  <c r="S62" i="7"/>
  <c r="Q62" i="7"/>
  <c r="O62" i="7"/>
  <c r="M62" i="7"/>
  <c r="H62" i="7"/>
  <c r="F62" i="7"/>
  <c r="E62" i="7"/>
  <c r="C9" i="7"/>
  <c r="C21" i="12" s="1"/>
  <c r="BM61" i="7"/>
  <c r="BK61" i="7"/>
  <c r="BI61" i="7"/>
  <c r="BG61" i="7"/>
  <c r="BB61" i="7"/>
  <c r="AZ61" i="7"/>
  <c r="AY61" i="7"/>
  <c r="AW61" i="7"/>
  <c r="AU61" i="7"/>
  <c r="AS61" i="7"/>
  <c r="AQ61" i="7"/>
  <c r="AL61" i="7"/>
  <c r="AJ61" i="7"/>
  <c r="AI61" i="7"/>
  <c r="AG61" i="7"/>
  <c r="AE61" i="7"/>
  <c r="AC61" i="7"/>
  <c r="AA61" i="7"/>
  <c r="V61" i="7"/>
  <c r="T61" i="7"/>
  <c r="S61" i="7"/>
  <c r="Q61" i="7"/>
  <c r="O61" i="7"/>
  <c r="M61" i="7"/>
  <c r="K61" i="7"/>
  <c r="F61" i="7"/>
  <c r="C8" i="7"/>
  <c r="BM60" i="7"/>
  <c r="BK60" i="7"/>
  <c r="BI60" i="7"/>
  <c r="BG60" i="7"/>
  <c r="BE60" i="7"/>
  <c r="AZ60" i="7"/>
  <c r="AX60" i="7"/>
  <c r="AW60" i="7"/>
  <c r="AU60" i="7"/>
  <c r="AS60" i="7"/>
  <c r="AP60" i="7"/>
  <c r="AO60" i="7"/>
  <c r="AJ60" i="7"/>
  <c r="AH60" i="7"/>
  <c r="AG60" i="7"/>
  <c r="AE60" i="7"/>
  <c r="AC60" i="7"/>
  <c r="AA60" i="7"/>
  <c r="Y60" i="7"/>
  <c r="T60" i="7"/>
  <c r="R60" i="7"/>
  <c r="Q60" i="7"/>
  <c r="O60" i="7"/>
  <c r="M60" i="7"/>
  <c r="K60" i="7"/>
  <c r="I60" i="7"/>
  <c r="D60" i="7"/>
  <c r="D61" i="7" l="1"/>
  <c r="C20" i="12"/>
  <c r="D60" i="4"/>
  <c r="C8" i="12"/>
  <c r="D59" i="4"/>
  <c r="C7" i="12"/>
  <c r="B11" i="9"/>
  <c r="C11" i="12"/>
  <c r="S60" i="7"/>
  <c r="AI60" i="7"/>
  <c r="AY60" i="7"/>
  <c r="E61" i="7"/>
  <c r="U61" i="7"/>
  <c r="AK61" i="7"/>
  <c r="BA61" i="7"/>
  <c r="G62" i="7"/>
  <c r="W62" i="7"/>
  <c r="AM62" i="7"/>
  <c r="BC62" i="7"/>
  <c r="I63" i="7"/>
  <c r="Y63" i="7"/>
  <c r="AO63" i="7"/>
  <c r="BE63" i="7"/>
  <c r="BE62" i="7"/>
  <c r="E60" i="7"/>
  <c r="AM61" i="7"/>
  <c r="AO62" i="7"/>
  <c r="BD61" i="7"/>
  <c r="Y61" i="7"/>
  <c r="AC63" i="7"/>
  <c r="H60" i="7"/>
  <c r="X60" i="7"/>
  <c r="AN60" i="7"/>
  <c r="BD60" i="7"/>
  <c r="J61" i="7"/>
  <c r="Z61" i="7"/>
  <c r="AP61" i="7"/>
  <c r="BF61" i="7"/>
  <c r="L62" i="7"/>
  <c r="AB62" i="7"/>
  <c r="AR62" i="7"/>
  <c r="BH62" i="7"/>
  <c r="N63" i="7"/>
  <c r="AD63" i="7"/>
  <c r="AT63" i="7"/>
  <c r="BJ63" i="7"/>
  <c r="BA60" i="7"/>
  <c r="BG63" i="7"/>
  <c r="F60" i="7"/>
  <c r="AP62" i="7"/>
  <c r="G60" i="7"/>
  <c r="BI63" i="7"/>
  <c r="BF60" i="7"/>
  <c r="L61" i="7"/>
  <c r="AB61" i="7"/>
  <c r="AR61" i="7"/>
  <c r="BH61" i="7"/>
  <c r="N62" i="7"/>
  <c r="AD62" i="7"/>
  <c r="AT62" i="7"/>
  <c r="BJ62" i="7"/>
  <c r="P63" i="7"/>
  <c r="AF63" i="7"/>
  <c r="AV63" i="7"/>
  <c r="BL63" i="7"/>
  <c r="U60" i="7"/>
  <c r="Y62" i="7"/>
  <c r="J62" i="7"/>
  <c r="I61" i="7"/>
  <c r="AQ62" i="7"/>
  <c r="AG63" i="7"/>
  <c r="AW63" i="7"/>
  <c r="I62" i="7"/>
  <c r="AN61" i="7"/>
  <c r="BF62" i="7"/>
  <c r="BE61" i="7"/>
  <c r="AS63" i="7"/>
  <c r="Z60" i="7"/>
  <c r="L60" i="7"/>
  <c r="AB60" i="7"/>
  <c r="AR60" i="7"/>
  <c r="BH60" i="7"/>
  <c r="N61" i="7"/>
  <c r="AD61" i="7"/>
  <c r="AT61" i="7"/>
  <c r="BJ61" i="7"/>
  <c r="P62" i="7"/>
  <c r="AF62" i="7"/>
  <c r="AV62" i="7"/>
  <c r="BL62" i="7"/>
  <c r="R63" i="7"/>
  <c r="AH63" i="7"/>
  <c r="AX63" i="7"/>
  <c r="BB60" i="7"/>
  <c r="BH63" i="7"/>
  <c r="K62" i="7"/>
  <c r="AK60" i="7"/>
  <c r="AQ63" i="7"/>
  <c r="V60" i="7"/>
  <c r="L63" i="7"/>
  <c r="W60" i="7"/>
  <c r="BG62" i="7"/>
  <c r="AQ60" i="7"/>
  <c r="N60" i="7"/>
  <c r="AD60" i="7"/>
  <c r="AT60" i="7"/>
  <c r="BJ60" i="7"/>
  <c r="P61" i="7"/>
  <c r="AF61" i="7"/>
  <c r="AV61" i="7"/>
  <c r="BL61" i="7"/>
  <c r="R62" i="7"/>
  <c r="AH62" i="7"/>
  <c r="AX62" i="7"/>
  <c r="D63" i="7"/>
  <c r="T63" i="7"/>
  <c r="AJ63" i="7"/>
  <c r="AZ63" i="7"/>
  <c r="BM63" i="7"/>
  <c r="BC61" i="7"/>
  <c r="AL60" i="7"/>
  <c r="Z62" i="7"/>
  <c r="BC60" i="7"/>
  <c r="AA62" i="7"/>
  <c r="J60" i="7"/>
  <c r="G61" i="7"/>
  <c r="AA63" i="7"/>
  <c r="X61" i="7"/>
  <c r="AR63" i="7"/>
  <c r="AO61" i="7"/>
  <c r="P60" i="7"/>
  <c r="AF60" i="7"/>
  <c r="AV60" i="7"/>
  <c r="BL60" i="7"/>
  <c r="R61" i="7"/>
  <c r="AH61" i="7"/>
  <c r="AX61" i="7"/>
  <c r="D62" i="7"/>
  <c r="T62" i="7"/>
  <c r="AJ62" i="7"/>
  <c r="AZ62" i="7"/>
  <c r="F63" i="7"/>
  <c r="V63" i="7"/>
  <c r="AL63" i="7"/>
  <c r="BB63" i="7"/>
  <c r="W61" i="7"/>
  <c r="K63" i="7"/>
  <c r="H61" i="7"/>
  <c r="AB63" i="7"/>
  <c r="AM60" i="7"/>
  <c r="M63" i="7"/>
  <c r="AD60" i="4"/>
  <c r="Q63" i="4"/>
  <c r="P11" i="9"/>
  <c r="AF60" i="4"/>
  <c r="AG60" i="4"/>
  <c r="AY63" i="4"/>
  <c r="AX11" i="9"/>
  <c r="P59" i="4"/>
  <c r="AV59" i="4"/>
  <c r="R60" i="4"/>
  <c r="AH60" i="4"/>
  <c r="AX60" i="4"/>
  <c r="D63" i="4"/>
  <c r="C11" i="9"/>
  <c r="T63" i="4"/>
  <c r="S11" i="9"/>
  <c r="AJ63" i="4"/>
  <c r="AI11" i="9"/>
  <c r="AZ63" i="4"/>
  <c r="AY11" i="9"/>
  <c r="AV63" i="4"/>
  <c r="AU11" i="9"/>
  <c r="AE60" i="4"/>
  <c r="BL60" i="4"/>
  <c r="BK59" i="4"/>
  <c r="AI63" i="4"/>
  <c r="AH11" i="9"/>
  <c r="AF59" i="4"/>
  <c r="BL59" i="4"/>
  <c r="Q59" i="4"/>
  <c r="AG59" i="4"/>
  <c r="AW59" i="4"/>
  <c r="S60" i="4"/>
  <c r="AI60" i="4"/>
  <c r="AY60" i="4"/>
  <c r="E63" i="4"/>
  <c r="D11" i="9"/>
  <c r="U63" i="4"/>
  <c r="T11" i="9"/>
  <c r="AK63" i="4"/>
  <c r="AJ11" i="9"/>
  <c r="BA63" i="4"/>
  <c r="AZ11" i="9"/>
  <c r="O63" i="4"/>
  <c r="N11" i="9"/>
  <c r="AR59" i="4"/>
  <c r="BI59" i="4"/>
  <c r="AH63" i="4"/>
  <c r="AG11" i="9"/>
  <c r="AF63" i="4"/>
  <c r="AE11" i="9"/>
  <c r="AC59" i="4"/>
  <c r="AD59" i="4"/>
  <c r="R63" i="4"/>
  <c r="Q11" i="9"/>
  <c r="O59" i="4"/>
  <c r="BB63" i="4"/>
  <c r="BA11" i="9"/>
  <c r="S59" i="4"/>
  <c r="AI59" i="4"/>
  <c r="AY59" i="4"/>
  <c r="E60" i="4"/>
  <c r="U60" i="4"/>
  <c r="AK60" i="4"/>
  <c r="BA60" i="4"/>
  <c r="G63" i="4"/>
  <c r="F11" i="9"/>
  <c r="W63" i="4"/>
  <c r="V11" i="9"/>
  <c r="AM63" i="4"/>
  <c r="AL11" i="9"/>
  <c r="BC63" i="4"/>
  <c r="BB11" i="9"/>
  <c r="AT60" i="4"/>
  <c r="BK60" i="4"/>
  <c r="BJ59" i="4"/>
  <c r="S63" i="4"/>
  <c r="R11" i="9"/>
  <c r="H63" i="4"/>
  <c r="G11" i="9"/>
  <c r="X63" i="4"/>
  <c r="W11" i="9"/>
  <c r="AN63" i="4"/>
  <c r="AM11" i="9"/>
  <c r="BD63" i="4"/>
  <c r="BC11" i="9"/>
  <c r="P63" i="4"/>
  <c r="O11" i="9"/>
  <c r="AU60" i="4"/>
  <c r="P60" i="4"/>
  <c r="AU59" i="4"/>
  <c r="I63" i="4"/>
  <c r="H11" i="9"/>
  <c r="Y63" i="4"/>
  <c r="X11" i="9"/>
  <c r="AO63" i="4"/>
  <c r="AN11" i="9"/>
  <c r="BE63" i="4"/>
  <c r="BD11" i="9"/>
  <c r="BJ60" i="4"/>
  <c r="AS59" i="4"/>
  <c r="AL63" i="4"/>
  <c r="AK11" i="9"/>
  <c r="E59" i="4"/>
  <c r="F59" i="4"/>
  <c r="AL59" i="4"/>
  <c r="H60" i="4"/>
  <c r="X60" i="4"/>
  <c r="BD60" i="4"/>
  <c r="J63" i="4"/>
  <c r="I11" i="9"/>
  <c r="Z63" i="4"/>
  <c r="Y11" i="9"/>
  <c r="AP63" i="4"/>
  <c r="AO11" i="9"/>
  <c r="BF63" i="4"/>
  <c r="BE11" i="9"/>
  <c r="L59" i="4"/>
  <c r="BL63" i="4"/>
  <c r="BK11" i="9"/>
  <c r="O60" i="4"/>
  <c r="N59" i="4"/>
  <c r="AX63" i="4"/>
  <c r="AW11" i="9"/>
  <c r="AE59" i="4"/>
  <c r="V63" i="4"/>
  <c r="U11" i="9"/>
  <c r="V59" i="4"/>
  <c r="BB59" i="4"/>
  <c r="AN60" i="4"/>
  <c r="G59" i="4"/>
  <c r="W59" i="4"/>
  <c r="AM59" i="4"/>
  <c r="BC59" i="4"/>
  <c r="I60" i="4"/>
  <c r="Y60" i="4"/>
  <c r="AO60" i="4"/>
  <c r="BE60" i="4"/>
  <c r="K63" i="4"/>
  <c r="J11" i="9"/>
  <c r="AA63" i="4"/>
  <c r="Z11" i="9"/>
  <c r="AQ63" i="4"/>
  <c r="AP11" i="9"/>
  <c r="BG63" i="4"/>
  <c r="BF11" i="9"/>
  <c r="AE63" i="4"/>
  <c r="AD11" i="9"/>
  <c r="N60" i="4"/>
  <c r="AG63" i="4"/>
  <c r="AF11" i="9"/>
  <c r="AV60" i="4"/>
  <c r="Q60" i="4"/>
  <c r="L63" i="4"/>
  <c r="K11" i="9"/>
  <c r="AB63" i="4"/>
  <c r="AA11" i="9"/>
  <c r="AR63" i="4"/>
  <c r="AQ11" i="9"/>
  <c r="BH63" i="4"/>
  <c r="BG11" i="9"/>
  <c r="BM60" i="4"/>
  <c r="BK63" i="4"/>
  <c r="BJ11" i="9"/>
  <c r="BH59" i="4"/>
  <c r="AW63" i="4"/>
  <c r="AV11" i="9"/>
  <c r="F63" i="4"/>
  <c r="E11" i="9"/>
  <c r="M63" i="4"/>
  <c r="L11" i="9"/>
  <c r="AC63" i="4"/>
  <c r="AB11" i="9"/>
  <c r="AS63" i="4"/>
  <c r="AR11" i="9"/>
  <c r="BI63" i="4"/>
  <c r="BH11" i="9"/>
  <c r="AU63" i="4"/>
  <c r="AT11" i="9"/>
  <c r="AB59" i="4"/>
  <c r="M59" i="4"/>
  <c r="AT59" i="4"/>
  <c r="AW60" i="4"/>
  <c r="J59" i="4"/>
  <c r="Z59" i="4"/>
  <c r="AP59" i="4"/>
  <c r="BF59" i="4"/>
  <c r="L60" i="4"/>
  <c r="AB60" i="4"/>
  <c r="AR60" i="4"/>
  <c r="BH60" i="4"/>
  <c r="N63" i="4"/>
  <c r="M11" i="9"/>
  <c r="AD63" i="4"/>
  <c r="AC11" i="9"/>
  <c r="AT63" i="4"/>
  <c r="AS11" i="9"/>
  <c r="BJ63" i="4"/>
  <c r="BI11" i="9"/>
  <c r="BM59" i="4"/>
  <c r="M7" i="9"/>
  <c r="M7" i="11"/>
  <c r="Q9" i="9"/>
  <c r="Q9" i="11"/>
  <c r="AW9" i="9"/>
  <c r="AW9" i="11"/>
  <c r="L6" i="9"/>
  <c r="AB6" i="9"/>
  <c r="AB6" i="11"/>
  <c r="AR6" i="9"/>
  <c r="AR6" i="11"/>
  <c r="BH6" i="9"/>
  <c r="BH6" i="11"/>
  <c r="N7" i="9"/>
  <c r="N7" i="11"/>
  <c r="AD7" i="9"/>
  <c r="AD7" i="11"/>
  <c r="AT7" i="9"/>
  <c r="AT7" i="11"/>
  <c r="BJ7" i="9"/>
  <c r="BJ7" i="11"/>
  <c r="P8" i="9"/>
  <c r="P8" i="11"/>
  <c r="AF8" i="9"/>
  <c r="AF8" i="11"/>
  <c r="AV8" i="9"/>
  <c r="AV8" i="11"/>
  <c r="B9" i="9"/>
  <c r="B9" i="11"/>
  <c r="R9" i="9"/>
  <c r="R9" i="11"/>
  <c r="AH9" i="9"/>
  <c r="AH9" i="11"/>
  <c r="AX9" i="9"/>
  <c r="AX9" i="11"/>
  <c r="AA6" i="9"/>
  <c r="AA6" i="11"/>
  <c r="AC6" i="9"/>
  <c r="AC6" i="11"/>
  <c r="AS6" i="9"/>
  <c r="AS6" i="11"/>
  <c r="BI6" i="9"/>
  <c r="BI6" i="11"/>
  <c r="O7" i="9"/>
  <c r="O7" i="11"/>
  <c r="AE7" i="9"/>
  <c r="AE7" i="11"/>
  <c r="AU7" i="9"/>
  <c r="AU7" i="11"/>
  <c r="BK7" i="9"/>
  <c r="BK7" i="11"/>
  <c r="Q8" i="9"/>
  <c r="Q8" i="11"/>
  <c r="AG8" i="9"/>
  <c r="AG8" i="11"/>
  <c r="AW8" i="9"/>
  <c r="AW8" i="11"/>
  <c r="C9" i="9"/>
  <c r="C9" i="11"/>
  <c r="S9" i="9"/>
  <c r="S9" i="11"/>
  <c r="AI9" i="9"/>
  <c r="AI9" i="11"/>
  <c r="AY9" i="9"/>
  <c r="AY9" i="11"/>
  <c r="AQ6" i="9"/>
  <c r="AQ6" i="11"/>
  <c r="M6" i="9"/>
  <c r="M6" i="11"/>
  <c r="N6" i="9"/>
  <c r="N6" i="11"/>
  <c r="AD6" i="9"/>
  <c r="AD6" i="11"/>
  <c r="AT6" i="9"/>
  <c r="AT6" i="11"/>
  <c r="BJ6" i="9"/>
  <c r="BJ6" i="11"/>
  <c r="P7" i="9"/>
  <c r="P7" i="11"/>
  <c r="AF7" i="9"/>
  <c r="AF7" i="11"/>
  <c r="AV7" i="9"/>
  <c r="AV7" i="11"/>
  <c r="B8" i="9"/>
  <c r="B8" i="11"/>
  <c r="R8" i="9"/>
  <c r="R8" i="11"/>
  <c r="AH8" i="9"/>
  <c r="AH8" i="11"/>
  <c r="AX8" i="9"/>
  <c r="AX8" i="11"/>
  <c r="D9" i="9"/>
  <c r="D9" i="11"/>
  <c r="T9" i="9"/>
  <c r="T9" i="11"/>
  <c r="AJ9" i="9"/>
  <c r="AJ9" i="11"/>
  <c r="AZ9" i="9"/>
  <c r="AZ9" i="11"/>
  <c r="BI7" i="9"/>
  <c r="BI7" i="11"/>
  <c r="AU6" i="9"/>
  <c r="AU6" i="11"/>
  <c r="S8" i="9"/>
  <c r="S8" i="11"/>
  <c r="E9" i="9"/>
  <c r="E9" i="11"/>
  <c r="AK9" i="9"/>
  <c r="AK9" i="11"/>
  <c r="P6" i="9"/>
  <c r="P6" i="11"/>
  <c r="AF6" i="9"/>
  <c r="AF6" i="11"/>
  <c r="AV6" i="9"/>
  <c r="AV6" i="11"/>
  <c r="B7" i="9"/>
  <c r="B7" i="11"/>
  <c r="R7" i="9"/>
  <c r="R7" i="11"/>
  <c r="AH7" i="9"/>
  <c r="AH7" i="11"/>
  <c r="AX7" i="9"/>
  <c r="AX7" i="11"/>
  <c r="D8" i="9"/>
  <c r="D8" i="11"/>
  <c r="T8" i="9"/>
  <c r="T8" i="11"/>
  <c r="AJ8" i="9"/>
  <c r="AJ8" i="11"/>
  <c r="AZ8" i="9"/>
  <c r="AZ8" i="11"/>
  <c r="F9" i="9"/>
  <c r="F9" i="11"/>
  <c r="V9" i="9"/>
  <c r="V9" i="11"/>
  <c r="AL9" i="9"/>
  <c r="AL9" i="11"/>
  <c r="BB9" i="9"/>
  <c r="BB9" i="11"/>
  <c r="AS7" i="9"/>
  <c r="AS7" i="11"/>
  <c r="O6" i="9"/>
  <c r="O6" i="11"/>
  <c r="AW7" i="9"/>
  <c r="AW7" i="11"/>
  <c r="AY8" i="9"/>
  <c r="AY8" i="11"/>
  <c r="U9" i="9"/>
  <c r="U9" i="11"/>
  <c r="BA9" i="9"/>
  <c r="BA9" i="11"/>
  <c r="Q6" i="9"/>
  <c r="Q6" i="11"/>
  <c r="AG6" i="9"/>
  <c r="AG6" i="11"/>
  <c r="AW6" i="9"/>
  <c r="AW6" i="11"/>
  <c r="C7" i="9"/>
  <c r="C7" i="11"/>
  <c r="S7" i="9"/>
  <c r="S7" i="11"/>
  <c r="AI7" i="9"/>
  <c r="AI7" i="11"/>
  <c r="AY7" i="9"/>
  <c r="AY7" i="11"/>
  <c r="E8" i="9"/>
  <c r="E8" i="11"/>
  <c r="U8" i="9"/>
  <c r="U8" i="11"/>
  <c r="AK8" i="9"/>
  <c r="AK8" i="11"/>
  <c r="BA8" i="9"/>
  <c r="BA8" i="11"/>
  <c r="G9" i="9"/>
  <c r="G9" i="11"/>
  <c r="W9" i="9"/>
  <c r="W9" i="11"/>
  <c r="AM9" i="9"/>
  <c r="AM9" i="11"/>
  <c r="BC9" i="9"/>
  <c r="BC9" i="11"/>
  <c r="BK8" i="9"/>
  <c r="BK8" i="11"/>
  <c r="BK6" i="9"/>
  <c r="BK6" i="11"/>
  <c r="AH6" i="9"/>
  <c r="AH6" i="11"/>
  <c r="T7" i="9"/>
  <c r="T7" i="11"/>
  <c r="AJ7" i="9"/>
  <c r="AJ7" i="11"/>
  <c r="F8" i="9"/>
  <c r="F8" i="11"/>
  <c r="AL8" i="9"/>
  <c r="AL8" i="11"/>
  <c r="BB8" i="9"/>
  <c r="BB8" i="11"/>
  <c r="X9" i="9"/>
  <c r="X9" i="11"/>
  <c r="AN9" i="9"/>
  <c r="AN9" i="11"/>
  <c r="BD9" i="9"/>
  <c r="BD9" i="11"/>
  <c r="C6" i="9"/>
  <c r="C6" i="11"/>
  <c r="S6" i="9"/>
  <c r="S6" i="11"/>
  <c r="AI6" i="9"/>
  <c r="AI6" i="11"/>
  <c r="AY6" i="9"/>
  <c r="AY6" i="11"/>
  <c r="E7" i="9"/>
  <c r="E7" i="11"/>
  <c r="U7" i="9"/>
  <c r="U7" i="11"/>
  <c r="AK7" i="9"/>
  <c r="AK7" i="11"/>
  <c r="BA7" i="9"/>
  <c r="BA7" i="11"/>
  <c r="G8" i="9"/>
  <c r="G8" i="11"/>
  <c r="W8" i="9"/>
  <c r="W8" i="11"/>
  <c r="AM8" i="9"/>
  <c r="AM8" i="11"/>
  <c r="BC8" i="9"/>
  <c r="BC8" i="11"/>
  <c r="I9" i="9"/>
  <c r="I9" i="11"/>
  <c r="Y9" i="9"/>
  <c r="Y9" i="11"/>
  <c r="AO9" i="9"/>
  <c r="AO9" i="11"/>
  <c r="BE9" i="9"/>
  <c r="BE9" i="11"/>
  <c r="AC7" i="9"/>
  <c r="AC7" i="11"/>
  <c r="Q7" i="9"/>
  <c r="Q7" i="11"/>
  <c r="D7" i="9"/>
  <c r="D7" i="11"/>
  <c r="AZ7" i="9"/>
  <c r="AZ7" i="11"/>
  <c r="H9" i="9"/>
  <c r="H9" i="11"/>
  <c r="D6" i="9"/>
  <c r="D6" i="11"/>
  <c r="T6" i="9"/>
  <c r="T6" i="11"/>
  <c r="AJ6" i="9"/>
  <c r="AJ6" i="11"/>
  <c r="AZ6" i="9"/>
  <c r="AZ6" i="11"/>
  <c r="F7" i="9"/>
  <c r="F7" i="11"/>
  <c r="V7" i="9"/>
  <c r="V7" i="11"/>
  <c r="AL7" i="9"/>
  <c r="AL7" i="11"/>
  <c r="BB7" i="9"/>
  <c r="BB7" i="11"/>
  <c r="H8" i="9"/>
  <c r="H8" i="11"/>
  <c r="X8" i="9"/>
  <c r="X8" i="11"/>
  <c r="AN8" i="9"/>
  <c r="AN8" i="11"/>
  <c r="BD8" i="9"/>
  <c r="BD8" i="11"/>
  <c r="J9" i="9"/>
  <c r="J9" i="11"/>
  <c r="Z9" i="9"/>
  <c r="Z9" i="11"/>
  <c r="AP9" i="9"/>
  <c r="AP9" i="11"/>
  <c r="BF9" i="9"/>
  <c r="BF9" i="11"/>
  <c r="K6" i="9"/>
  <c r="K6" i="11"/>
  <c r="AE8" i="9"/>
  <c r="AE8" i="11"/>
  <c r="AG9" i="9"/>
  <c r="AG9" i="11"/>
  <c r="AE6" i="9"/>
  <c r="AE6" i="11"/>
  <c r="AX6" i="9"/>
  <c r="AX6" i="11"/>
  <c r="V8" i="9"/>
  <c r="V8" i="11"/>
  <c r="E6" i="9"/>
  <c r="E6" i="11"/>
  <c r="U6" i="9"/>
  <c r="U6" i="11"/>
  <c r="AK6" i="9"/>
  <c r="AK6" i="11"/>
  <c r="BA6" i="9"/>
  <c r="BA6" i="11"/>
  <c r="G7" i="9"/>
  <c r="G7" i="11"/>
  <c r="W7" i="9"/>
  <c r="W7" i="11"/>
  <c r="AM7" i="9"/>
  <c r="AM7" i="11"/>
  <c r="BC7" i="9"/>
  <c r="BC7" i="11"/>
  <c r="I8" i="9"/>
  <c r="I8" i="11"/>
  <c r="Y8" i="9"/>
  <c r="Y8" i="11"/>
  <c r="AO8" i="9"/>
  <c r="AO8" i="11"/>
  <c r="BE8" i="9"/>
  <c r="BE8" i="11"/>
  <c r="K9" i="9"/>
  <c r="K9" i="11"/>
  <c r="AA9" i="9"/>
  <c r="AA9" i="11"/>
  <c r="AQ9" i="9"/>
  <c r="AQ9" i="11"/>
  <c r="BG9" i="9"/>
  <c r="BG9" i="11"/>
  <c r="O8" i="9"/>
  <c r="O8" i="11"/>
  <c r="C8" i="9"/>
  <c r="C8" i="11"/>
  <c r="B6" i="9"/>
  <c r="B6" i="11"/>
  <c r="V6" i="9"/>
  <c r="V6" i="11"/>
  <c r="H7" i="9"/>
  <c r="H7" i="11"/>
  <c r="AN7" i="9"/>
  <c r="AN7" i="11"/>
  <c r="J8" i="9"/>
  <c r="J8" i="11"/>
  <c r="AP8" i="9"/>
  <c r="AP8" i="11"/>
  <c r="L9" i="9"/>
  <c r="L9" i="11"/>
  <c r="AB9" i="9"/>
  <c r="AB9" i="11"/>
  <c r="BH9" i="9"/>
  <c r="BH9" i="11"/>
  <c r="G6" i="9"/>
  <c r="G6" i="11"/>
  <c r="W6" i="9"/>
  <c r="W6" i="11"/>
  <c r="AM6" i="9"/>
  <c r="AM6" i="11"/>
  <c r="BC6" i="9"/>
  <c r="BC6" i="11"/>
  <c r="I7" i="9"/>
  <c r="I7" i="11"/>
  <c r="Y7" i="9"/>
  <c r="Y7" i="11"/>
  <c r="AO7" i="9"/>
  <c r="AO7" i="11"/>
  <c r="BE7" i="9"/>
  <c r="BE7" i="11"/>
  <c r="K8" i="9"/>
  <c r="K8" i="11"/>
  <c r="AA8" i="9"/>
  <c r="AA8" i="11"/>
  <c r="AQ8" i="9"/>
  <c r="AQ8" i="11"/>
  <c r="BG8" i="9"/>
  <c r="BG8" i="11"/>
  <c r="M9" i="9"/>
  <c r="M9" i="11"/>
  <c r="AC9" i="9"/>
  <c r="AC9" i="11"/>
  <c r="AS9" i="9"/>
  <c r="AS9" i="11"/>
  <c r="BI9" i="9"/>
  <c r="BI9" i="11"/>
  <c r="BG6" i="9"/>
  <c r="BG6" i="11"/>
  <c r="AG7" i="9"/>
  <c r="AG7" i="11"/>
  <c r="R6" i="9"/>
  <c r="R6" i="11"/>
  <c r="BB6" i="9"/>
  <c r="BB6" i="11"/>
  <c r="X7" i="9"/>
  <c r="X7" i="11"/>
  <c r="BD7" i="9"/>
  <c r="BD7" i="11"/>
  <c r="Z8" i="9"/>
  <c r="Z8" i="11"/>
  <c r="BF8" i="9"/>
  <c r="BF8" i="11"/>
  <c r="AR9" i="9"/>
  <c r="AR9" i="11"/>
  <c r="H6" i="9"/>
  <c r="H6" i="11"/>
  <c r="X6" i="9"/>
  <c r="X6" i="11"/>
  <c r="AN6" i="9"/>
  <c r="AN6" i="11"/>
  <c r="BD6" i="9"/>
  <c r="BD6" i="11"/>
  <c r="J7" i="9"/>
  <c r="J7" i="11"/>
  <c r="Z7" i="9"/>
  <c r="Z7" i="11"/>
  <c r="AP7" i="9"/>
  <c r="AP7" i="11"/>
  <c r="BF7" i="9"/>
  <c r="BF7" i="11"/>
  <c r="L8" i="9"/>
  <c r="L8" i="11"/>
  <c r="AB8" i="9"/>
  <c r="AB8" i="11"/>
  <c r="AR8" i="9"/>
  <c r="AR8" i="11"/>
  <c r="BH8" i="9"/>
  <c r="BH8" i="11"/>
  <c r="N9" i="9"/>
  <c r="N9" i="11"/>
  <c r="AD9" i="9"/>
  <c r="AD9" i="11"/>
  <c r="AT9" i="9"/>
  <c r="AT9" i="11"/>
  <c r="BJ9" i="9"/>
  <c r="BJ9" i="11"/>
  <c r="AU8" i="9"/>
  <c r="AU8" i="11"/>
  <c r="AI8" i="9"/>
  <c r="AI8" i="11"/>
  <c r="F6" i="9"/>
  <c r="F6" i="11"/>
  <c r="AL6" i="9"/>
  <c r="AL6" i="11"/>
  <c r="I6" i="9"/>
  <c r="I6" i="11"/>
  <c r="Y6" i="9"/>
  <c r="Y6" i="11"/>
  <c r="AO6" i="9"/>
  <c r="AO6" i="11"/>
  <c r="BE6" i="9"/>
  <c r="BE6" i="11"/>
  <c r="K7" i="9"/>
  <c r="K7" i="11"/>
  <c r="AA7" i="9"/>
  <c r="AA7" i="11"/>
  <c r="AQ7" i="9"/>
  <c r="AQ7" i="11"/>
  <c r="BG7" i="9"/>
  <c r="BG7" i="11"/>
  <c r="M8" i="9"/>
  <c r="M8" i="11"/>
  <c r="AC8" i="9"/>
  <c r="AC8" i="11"/>
  <c r="AS8" i="9"/>
  <c r="AS8" i="11"/>
  <c r="BI8" i="9"/>
  <c r="BI8" i="11"/>
  <c r="O9" i="9"/>
  <c r="O9" i="11"/>
  <c r="AE9" i="9"/>
  <c r="AE9" i="11"/>
  <c r="AU9" i="9"/>
  <c r="AU9" i="11"/>
  <c r="BK9" i="9"/>
  <c r="BK9" i="11"/>
  <c r="J6" i="9"/>
  <c r="J6" i="11"/>
  <c r="Z6" i="9"/>
  <c r="Z6" i="11"/>
  <c r="AP6" i="9"/>
  <c r="AP6" i="11"/>
  <c r="BF6" i="9"/>
  <c r="BF6" i="11"/>
  <c r="L7" i="9"/>
  <c r="L7" i="11"/>
  <c r="AB7" i="9"/>
  <c r="AB7" i="11"/>
  <c r="AR7" i="9"/>
  <c r="AR7" i="11"/>
  <c r="BH7" i="9"/>
  <c r="BH7" i="11"/>
  <c r="N8" i="9"/>
  <c r="N8" i="11"/>
  <c r="AD8" i="9"/>
  <c r="AD8" i="11"/>
  <c r="AT8" i="9"/>
  <c r="AT8" i="11"/>
  <c r="BJ8" i="9"/>
  <c r="BJ8" i="11"/>
  <c r="P9" i="9"/>
  <c r="P9" i="11"/>
  <c r="AF9" i="9"/>
  <c r="AF9" i="11"/>
  <c r="AV9" i="9"/>
  <c r="AV9" i="11"/>
  <c r="BL53" i="4"/>
  <c r="BL2" i="7"/>
  <c r="BL55" i="7" s="1"/>
  <c r="BJ56" i="7"/>
  <c r="BE56" i="7"/>
  <c r="BC56" i="7"/>
  <c r="AZ56" i="7"/>
  <c r="AT56" i="7"/>
  <c r="AO56" i="7"/>
  <c r="AM56" i="7"/>
  <c r="AD56" i="7"/>
  <c r="Y56" i="7"/>
  <c r="W56" i="7"/>
  <c r="N56" i="7"/>
  <c r="I56" i="7"/>
  <c r="G56" i="7"/>
  <c r="C3" i="7"/>
  <c r="C15" i="12" s="1"/>
  <c r="AP56" i="7" l="1"/>
  <c r="Z56" i="7"/>
  <c r="Q56" i="7"/>
  <c r="AG56" i="7"/>
  <c r="AW56" i="7"/>
  <c r="J56" i="7"/>
  <c r="S56" i="7"/>
  <c r="AY56" i="7"/>
  <c r="T56" i="7"/>
  <c r="BF56" i="7"/>
  <c r="AJ56" i="7"/>
  <c r="AI56" i="7"/>
  <c r="D56" i="7"/>
  <c r="L56" i="7"/>
  <c r="AB56" i="7"/>
  <c r="AR56" i="7"/>
  <c r="BH56" i="7"/>
  <c r="M56" i="7"/>
  <c r="AC56" i="7"/>
  <c r="AS56" i="7"/>
  <c r="BI56" i="7"/>
  <c r="P56" i="7"/>
  <c r="AF56" i="7"/>
  <c r="AV56" i="7"/>
  <c r="BL56" i="7"/>
  <c r="BM56" i="7"/>
  <c r="K56" i="7"/>
  <c r="O56" i="7"/>
  <c r="R56" i="7"/>
  <c r="AH56" i="7"/>
  <c r="AX56" i="7"/>
  <c r="AE56" i="7"/>
  <c r="AQ56" i="7"/>
  <c r="AU56" i="7"/>
  <c r="BA56" i="7"/>
  <c r="BG56" i="7"/>
  <c r="E56" i="7"/>
  <c r="U56" i="7"/>
  <c r="AK56" i="7"/>
  <c r="F56" i="7"/>
  <c r="V56" i="7"/>
  <c r="AL56" i="7"/>
  <c r="BB56" i="7"/>
  <c r="AA56" i="7"/>
  <c r="BK56" i="7"/>
  <c r="H56" i="7"/>
  <c r="X56" i="7"/>
  <c r="AN56" i="7"/>
  <c r="BD56" i="7"/>
  <c r="BM54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K53" i="4"/>
  <c r="BK2" i="7"/>
  <c r="BK55" i="7" s="1"/>
  <c r="BJ2" i="9"/>
  <c r="BL54" i="4" l="1"/>
  <c r="BJ2" i="7"/>
  <c r="BJ55" i="7" s="1"/>
  <c r="BI2" i="7"/>
  <c r="BI55" i="7" s="1"/>
  <c r="BH2" i="7"/>
  <c r="BH55" i="7" s="1"/>
  <c r="BG2" i="7"/>
  <c r="BG55" i="7" s="1"/>
  <c r="BF2" i="7"/>
  <c r="BF55" i="7" s="1"/>
  <c r="BE2" i="7"/>
  <c r="BE55" i="7" s="1"/>
  <c r="BD2" i="7"/>
  <c r="BD55" i="7" s="1"/>
  <c r="BC2" i="7"/>
  <c r="BC55" i="7" s="1"/>
  <c r="BB2" i="7"/>
  <c r="BB55" i="7" s="1"/>
  <c r="BA2" i="7"/>
  <c r="BA55" i="7" s="1"/>
  <c r="AZ2" i="7"/>
  <c r="AZ55" i="7" s="1"/>
  <c r="AY2" i="7"/>
  <c r="AY55" i="7" s="1"/>
  <c r="AX2" i="7"/>
  <c r="AX55" i="7" s="1"/>
  <c r="AW2" i="7"/>
  <c r="AW55" i="7" s="1"/>
  <c r="AV2" i="7"/>
  <c r="AV55" i="7" s="1"/>
  <c r="AU2" i="7"/>
  <c r="AU55" i="7" s="1"/>
  <c r="AT2" i="7"/>
  <c r="AT55" i="7" s="1"/>
  <c r="AS2" i="7"/>
  <c r="AS55" i="7" s="1"/>
  <c r="AR2" i="7"/>
  <c r="AR55" i="7" s="1"/>
  <c r="AQ2" i="7"/>
  <c r="AQ55" i="7" s="1"/>
  <c r="AP2" i="7"/>
  <c r="AP55" i="7" s="1"/>
  <c r="AO2" i="7"/>
  <c r="AO55" i="7" s="1"/>
  <c r="AN2" i="7"/>
  <c r="AN55" i="7" s="1"/>
  <c r="AM2" i="7"/>
  <c r="AM55" i="7" s="1"/>
  <c r="AL2" i="7"/>
  <c r="AL55" i="7" s="1"/>
  <c r="AK2" i="7"/>
  <c r="AK55" i="7" s="1"/>
  <c r="AJ2" i="7"/>
  <c r="AJ55" i="7" s="1"/>
  <c r="AI2" i="7"/>
  <c r="AI55" i="7" s="1"/>
  <c r="AH2" i="7"/>
  <c r="AH55" i="7" s="1"/>
  <c r="AG2" i="7"/>
  <c r="AG55" i="7" s="1"/>
  <c r="AF2" i="7"/>
  <c r="AF55" i="7" s="1"/>
  <c r="AE2" i="7"/>
  <c r="AE55" i="7" s="1"/>
  <c r="AD2" i="7"/>
  <c r="AD55" i="7" s="1"/>
  <c r="AC2" i="7"/>
  <c r="AC55" i="7" s="1"/>
  <c r="AB2" i="7"/>
  <c r="AB55" i="7" s="1"/>
  <c r="AA2" i="7"/>
  <c r="AA55" i="7" s="1"/>
  <c r="Z2" i="7"/>
  <c r="Z55" i="7" s="1"/>
  <c r="Y2" i="7"/>
  <c r="Y55" i="7" s="1"/>
  <c r="X2" i="7"/>
  <c r="X55" i="7" s="1"/>
  <c r="W2" i="7"/>
  <c r="W55" i="7" s="1"/>
  <c r="V2" i="7"/>
  <c r="V55" i="7" s="1"/>
  <c r="U2" i="7"/>
  <c r="U55" i="7" s="1"/>
  <c r="T2" i="7"/>
  <c r="T55" i="7" s="1"/>
  <c r="S2" i="7"/>
  <c r="S55" i="7" s="1"/>
  <c r="R2" i="7"/>
  <c r="R55" i="7" s="1"/>
  <c r="Q2" i="7"/>
  <c r="Q55" i="7" s="1"/>
  <c r="P2" i="7"/>
  <c r="P55" i="7" s="1"/>
  <c r="O2" i="7"/>
  <c r="O55" i="7" s="1"/>
  <c r="N2" i="7"/>
  <c r="N55" i="7" s="1"/>
  <c r="M2" i="7"/>
  <c r="M55" i="7" s="1"/>
  <c r="L2" i="7"/>
  <c r="L55" i="7" s="1"/>
  <c r="K2" i="7"/>
  <c r="K55" i="7" s="1"/>
  <c r="J2" i="7"/>
  <c r="J55" i="7" s="1"/>
  <c r="I2" i="7"/>
  <c r="I55" i="7" s="1"/>
  <c r="H2" i="7"/>
  <c r="H55" i="7" s="1"/>
  <c r="G2" i="7"/>
  <c r="G55" i="7" s="1"/>
  <c r="F2" i="7"/>
  <c r="F55" i="7" s="1"/>
  <c r="E2" i="7"/>
  <c r="E55" i="7" s="1"/>
  <c r="D2" i="7"/>
  <c r="D55" i="7" s="1"/>
  <c r="C2" i="7"/>
  <c r="C55" i="7" s="1"/>
  <c r="BJ53" i="4"/>
  <c r="BK54" i="4"/>
  <c r="BI2" i="9" l="1"/>
  <c r="BI53" i="4"/>
  <c r="BH2" i="9" l="1"/>
  <c r="BJ54" i="4"/>
  <c r="BH53" i="4"/>
  <c r="BG2" i="9" l="1"/>
  <c r="BI54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2" i="9" l="1"/>
  <c r="C2" i="12"/>
  <c r="U54" i="4"/>
  <c r="T2" i="9"/>
  <c r="T54" i="4"/>
  <c r="S2" i="9"/>
  <c r="AI54" i="4"/>
  <c r="AH2" i="9"/>
  <c r="P54" i="4"/>
  <c r="O2" i="9"/>
  <c r="AF54" i="4"/>
  <c r="AE2" i="9"/>
  <c r="O54" i="4"/>
  <c r="N2" i="9"/>
  <c r="D54" i="4"/>
  <c r="C2" i="9"/>
  <c r="BA54" i="4"/>
  <c r="AZ2" i="9"/>
  <c r="AJ54" i="4"/>
  <c r="AI2" i="9"/>
  <c r="AV54" i="4"/>
  <c r="AU2" i="9"/>
  <c r="M54" i="4"/>
  <c r="L2" i="9"/>
  <c r="AT54" i="4"/>
  <c r="AS2" i="9"/>
  <c r="AC54" i="4"/>
  <c r="AB2" i="9"/>
  <c r="L54" i="4"/>
  <c r="K2" i="9"/>
  <c r="AZ54" i="4"/>
  <c r="AY2" i="9"/>
  <c r="AE54" i="4"/>
  <c r="AD2" i="9"/>
  <c r="N54" i="4"/>
  <c r="M2" i="9"/>
  <c r="AS54" i="4"/>
  <c r="AR2" i="9"/>
  <c r="AB54" i="4"/>
  <c r="AA2" i="9"/>
  <c r="J54" i="4"/>
  <c r="I2" i="9"/>
  <c r="Q54" i="4"/>
  <c r="P2" i="9"/>
  <c r="BC54" i="4"/>
  <c r="BB2" i="9"/>
  <c r="S54" i="4"/>
  <c r="R2" i="9"/>
  <c r="AU54" i="4"/>
  <c r="AT2" i="9"/>
  <c r="AG54" i="4"/>
  <c r="AF2" i="9"/>
  <c r="R54" i="4"/>
  <c r="Q2" i="9"/>
  <c r="AY54" i="4"/>
  <c r="AX2" i="9"/>
  <c r="AH54" i="4"/>
  <c r="AG2" i="9"/>
  <c r="AD54" i="4"/>
  <c r="AC2" i="9"/>
  <c r="AQ54" i="4"/>
  <c r="AP2" i="9"/>
  <c r="Z54" i="4"/>
  <c r="Y2" i="9"/>
  <c r="BG54" i="4"/>
  <c r="BF2" i="9"/>
  <c r="AP54" i="4"/>
  <c r="AO2" i="9"/>
  <c r="Y54" i="4"/>
  <c r="X2" i="9"/>
  <c r="H54" i="4"/>
  <c r="G2" i="9"/>
  <c r="AW54" i="4"/>
  <c r="AV2" i="9"/>
  <c r="BB54" i="4"/>
  <c r="BA2" i="9"/>
  <c r="AX54" i="4"/>
  <c r="AW2" i="9"/>
  <c r="AK54" i="4"/>
  <c r="AJ2" i="9"/>
  <c r="K54" i="4"/>
  <c r="J2" i="9"/>
  <c r="I54" i="4"/>
  <c r="H2" i="9"/>
  <c r="BF54" i="4"/>
  <c r="BE2" i="9"/>
  <c r="AL54" i="4"/>
  <c r="AK2" i="9"/>
  <c r="AR54" i="4"/>
  <c r="AQ2" i="9"/>
  <c r="AA54" i="4"/>
  <c r="Z2" i="9"/>
  <c r="AO54" i="4"/>
  <c r="AN2" i="9"/>
  <c r="X54" i="4"/>
  <c r="W2" i="9"/>
  <c r="G54" i="4"/>
  <c r="F2" i="9"/>
  <c r="BE54" i="4"/>
  <c r="BD2" i="9"/>
  <c r="AN54" i="4"/>
  <c r="AM2" i="9"/>
  <c r="W54" i="4"/>
  <c r="V2" i="9"/>
  <c r="F54" i="4"/>
  <c r="E2" i="9"/>
  <c r="BD54" i="4"/>
  <c r="BC2" i="9"/>
  <c r="AM54" i="4"/>
  <c r="AL2" i="9"/>
  <c r="V54" i="4"/>
  <c r="U2" i="9"/>
  <c r="E54" i="4"/>
  <c r="D2" i="9"/>
  <c r="BH54" i="4"/>
</calcChain>
</file>

<file path=xl/sharedStrings.xml><?xml version="1.0" encoding="utf-8"?>
<sst xmlns="http://schemas.openxmlformats.org/spreadsheetml/2006/main" count="1453" uniqueCount="386">
  <si>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</si>
  <si>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</si>
  <si>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</si>
  <si>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</si>
  <si>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</si>
  <si>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</si>
  <si>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</si>
  <si>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</si>
  <si>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</si>
  <si>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</si>
  <si>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</si>
  <si>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</si>
  <si>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</si>
  <si>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</si>
  <si>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</si>
  <si>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</si>
  <si>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</si>
  <si>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</si>
  <si>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</si>
  <si>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</si>
  <si>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</si>
  <si>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</si>
  <si>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</si>
  <si>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</si>
  <si>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</si>
  <si>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</si>
  <si>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</si>
  <si>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</si>
  <si>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</si>
  <si>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</si>
  <si>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</si>
  <si>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</si>
  <si>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</si>
  <si>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</si>
  <si>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</si>
  <si>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</si>
  <si>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</si>
  <si>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</si>
  <si>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</si>
  <si>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</si>
  <si>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</si>
  <si>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</si>
  <si>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</si>
  <si>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</si>
  <si>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</si>
  <si>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</si>
  <si>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</si>
  <si>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</si>
  <si>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</si>
  <si>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</si>
  <si>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</si>
  <si>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</si>
  <si>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</si>
  <si>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</si>
  <si>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</si>
  <si>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</si>
  <si>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</si>
  <si>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</si>
  <si>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</si>
  <si>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</si>
  <si>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</si>
  <si>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</si>
  <si>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</si>
  <si>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</si>
  <si>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</si>
  <si>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</si>
  <si>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</si>
  <si>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</si>
  <si>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</si>
  <si>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</si>
  <si>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</si>
  <si>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</si>
  <si>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</si>
  <si>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</si>
  <si>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</si>
  <si>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</si>
  <si>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</si>
  <si>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</si>
  <si>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</si>
  <si>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</si>
  <si>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</si>
  <si>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</si>
  <si>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</si>
  <si>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</si>
  <si>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</si>
  <si>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</si>
  <si>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</si>
  <si>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</si>
  <si>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</si>
  <si>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</si>
  <si>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</si>
  <si>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</si>
  <si>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</si>
  <si>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</si>
  <si>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</si>
  <si>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</si>
  <si>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</si>
  <si>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</si>
  <si>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</si>
  <si>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</si>
  <si>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</si>
  <si>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</si>
  <si>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</si>
  <si>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</si>
  <si>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</si>
  <si>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</si>
  <si>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</si>
  <si>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</si>
  <si>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</si>
  <si>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</si>
  <si>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</si>
  <si>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</si>
  <si>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</si>
  <si>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</si>
  <si>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</si>
  <si>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</si>
  <si>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</si>
  <si>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</si>
  <si>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</si>
  <si>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</si>
  <si>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</si>
  <si>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</si>
  <si>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</si>
  <si>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</si>
  <si>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</si>
  <si>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</si>
  <si>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</si>
  <si>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</si>
  <si>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</si>
  <si>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</si>
  <si>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</si>
  <si>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</si>
  <si>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</si>
  <si>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</si>
  <si>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</si>
  <si>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</si>
  <si>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</si>
  <si>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</si>
  <si>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</si>
  <si>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</si>
  <si>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</si>
  <si>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</si>
  <si>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</si>
  <si>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</si>
  <si>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</si>
  <si>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</si>
  <si>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</si>
  <si>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</si>
  <si>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</si>
  <si>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</si>
  <si>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</si>
  <si>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</si>
  <si>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</si>
  <si>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</si>
  <si>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</si>
  <si>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</si>
  <si>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</si>
  <si>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</si>
  <si>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</si>
  <si>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</si>
  <si>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</si>
  <si>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</si>
  <si>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</si>
  <si>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</si>
  <si>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</si>
  <si>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</si>
  <si>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</si>
  <si>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</si>
  <si>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</si>
  <si>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</si>
  <si>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</si>
  <si>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</si>
  <si>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</si>
  <si>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</si>
  <si>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</si>
  <si>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</si>
  <si>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</si>
  <si>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</si>
  <si>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</si>
  <si>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</si>
  <si>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</si>
  <si>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</si>
  <si>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</si>
  <si>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</si>
  <si>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</si>
  <si>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</si>
  <si>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</si>
  <si>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</si>
  <si>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</si>
  <si>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</si>
  <si>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</si>
  <si>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</si>
  <si>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</si>
  <si>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</si>
  <si>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</si>
  <si>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</si>
  <si>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</si>
  <si>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</si>
  <si>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</si>
  <si>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</si>
  <si>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</si>
  <si>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</si>
  <si>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</si>
  <si>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</si>
  <si>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</si>
  <si>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</si>
  <si>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</si>
  <si>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</si>
  <si>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</si>
  <si>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</si>
  <si>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</si>
  <si>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</si>
  <si>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</si>
  <si>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</si>
  <si>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</si>
  <si>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</si>
  <si>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</si>
  <si>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</si>
  <si>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</si>
  <si>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</si>
  <si>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</si>
  <si>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</si>
  <si>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</si>
  <si>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</si>
  <si>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</si>
  <si>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</si>
  <si>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</si>
  <si>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</si>
  <si>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</si>
  <si>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</si>
  <si>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</si>
  <si>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</si>
  <si>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</si>
  <si>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</si>
  <si>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</si>
  <si>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</si>
  <si>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</si>
  <si>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</si>
  <si>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</si>
  <si>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</si>
  <si>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</si>
  <si>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</si>
  <si>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</si>
  <si>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</si>
  <si>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</si>
  <si>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</si>
  <si>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</si>
  <si>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</si>
  <si>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</si>
  <si>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</si>
  <si>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</si>
  <si>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</si>
  <si>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</si>
  <si>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</si>
  <si>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</si>
  <si>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</si>
  <si>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</si>
  <si>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</si>
  <si>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</si>
  <si>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</si>
  <si>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</si>
  <si>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</si>
  <si>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</si>
  <si>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</si>
  <si>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</si>
  <si>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</si>
  <si>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</si>
  <si>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</si>
  <si>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</si>
  <si>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</si>
  <si>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</si>
  <si>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</si>
  <si>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</si>
  <si>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</si>
  <si>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</si>
  <si>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</si>
  <si>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</si>
  <si>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</si>
  <si>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</si>
  <si>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</si>
  <si>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</si>
  <si>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</si>
  <si>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</si>
  <si>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</si>
  <si>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</si>
  <si>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</si>
  <si>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</si>
  <si>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</si>
  <si>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</si>
  <si>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</si>
  <si>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</si>
  <si>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</si>
  <si>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</si>
  <si>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</si>
  <si>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</si>
  <si>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</si>
  <si>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</si>
  <si>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</si>
  <si>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</si>
  <si>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</si>
  <si>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</si>
  <si>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</si>
  <si>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</si>
  <si>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</si>
  <si>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</si>
  <si>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</si>
  <si>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</si>
  <si>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</si>
  <si>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</si>
  <si>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</si>
  <si>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</si>
  <si>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</si>
  <si>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</si>
  <si>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</si>
  <si>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</si>
  <si>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</si>
  <si>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</si>
  <si>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</si>
  <si>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</si>
  <si>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</si>
  <si>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</si>
  <si>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</si>
  <si>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</si>
  <si>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</si>
  <si>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</si>
  <si>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</si>
  <si>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</si>
  <si>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</si>
  <si>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</si>
  <si>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</si>
  <si>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</si>
  <si>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</si>
  <si>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</si>
  <si>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</si>
  <si>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</si>
  <si>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</si>
  <si>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</si>
  <si>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</si>
  <si>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</si>
  <si>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</si>
  <si>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</si>
  <si>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</si>
  <si>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</si>
  <si>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</si>
  <si>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</si>
  <si>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</si>
  <si>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</si>
  <si>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</si>
  <si>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</si>
  <si>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</si>
  <si>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</si>
  <si>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</si>
  <si>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</si>
  <si>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</si>
  <si>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</si>
  <si>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</si>
  <si>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</si>
  <si>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</si>
  <si>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</si>
  <si>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</si>
  <si>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</si>
  <si>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</si>
  <si>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</si>
  <si>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Africa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</si>
  <si>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</si>
  <si>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</si>
  <si>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</si>
  <si>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</si>
  <si>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</si>
  <si>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</si>
  <si>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</si>
  <si>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</si>
  <si>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</si>
  <si>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</si>
  <si>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</si>
  <si>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</si>
  <si>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South America</t>
  </si>
  <si>
    <t>(9;29;31;51;85;88;100;102;126;128;131;161;174;181;183;184;207;227;230)</t>
  </si>
  <si>
    <t>(9;30;32;42;76;79;92;94;119;122;125;157;171;178;180;181;205;227;230)</t>
  </si>
  <si>
    <t>6/28/20</t>
  </si>
  <si>
    <t>6/29/20</t>
  </si>
  <si>
    <t>Europe</t>
  </si>
  <si>
    <t>(4;19;26;94-97;109;119;123;125;132;138;140;149;153-154;158;162-163;172;178;186-187;189;194;200-201;204;208-209;216;226)</t>
  </si>
  <si>
    <t>(4;19;25-26;94-97;109;119;123;125;132;138;140;149;153-154;158;162-163;172;178;186-187;189;194;200-201;204;208-209;216;226)</t>
  </si>
  <si>
    <t>(4;19;25-26;34;81;84-85;88;97;101;111;115;118;126;132;134;143;148-149;154;158-159;169;175;183-184;186;192;198-199;202;206-207;216;226)</t>
  </si>
  <si>
    <t>6/30/20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</si>
</sst>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Confirmed!$C$2:$FZ$2</c:f>
              <c:numCache>
                <c:formatCode>General</c:formatCode>
                <c:ptCount val="18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27642</c:v>
                </c:pt>
                <c:pt idx="15">
                  <c:v>30801</c:v>
                </c:pt>
                <c:pt idx="16">
                  <c:v>34397</c:v>
                </c:pt>
                <c:pt idx="17">
                  <c:v>37130</c:v>
                </c:pt>
                <c:pt idx="18">
                  <c:v>40161</c:v>
                </c:pt>
                <c:pt idx="19">
                  <c:v>42768</c:v>
                </c:pt>
                <c:pt idx="20">
                  <c:v>44809</c:v>
                </c:pt>
                <c:pt idx="21">
                  <c:v>45228</c:v>
                </c:pt>
                <c:pt idx="22">
                  <c:v>60376</c:v>
                </c:pt>
                <c:pt idx="23">
                  <c:v>66894</c:v>
                </c:pt>
                <c:pt idx="24">
                  <c:v>69039</c:v>
                </c:pt>
                <c:pt idx="25">
                  <c:v>71233</c:v>
                </c:pt>
                <c:pt idx="26">
                  <c:v>73268</c:v>
                </c:pt>
                <c:pt idx="27">
                  <c:v>75146</c:v>
                </c:pt>
                <c:pt idx="28">
                  <c:v>75650</c:v>
                </c:pt>
                <c:pt idx="29">
                  <c:v>76210</c:v>
                </c:pt>
                <c:pt idx="30">
                  <c:v>76833</c:v>
                </c:pt>
                <c:pt idx="31">
                  <c:v>78586</c:v>
                </c:pt>
                <c:pt idx="32">
                  <c:v>78977</c:v>
                </c:pt>
                <c:pt idx="33">
                  <c:v>79542</c:v>
                </c:pt>
                <c:pt idx="34">
                  <c:v>80393</c:v>
                </c:pt>
                <c:pt idx="35">
                  <c:v>81370</c:v>
                </c:pt>
                <c:pt idx="36">
                  <c:v>82733</c:v>
                </c:pt>
                <c:pt idx="37">
                  <c:v>84106</c:v>
                </c:pt>
                <c:pt idx="38">
                  <c:v>86005</c:v>
                </c:pt>
                <c:pt idx="39">
                  <c:v>88383</c:v>
                </c:pt>
                <c:pt idx="40">
                  <c:v>90356</c:v>
                </c:pt>
                <c:pt idx="41">
                  <c:v>92933</c:v>
                </c:pt>
                <c:pt idx="42">
                  <c:v>95235</c:v>
                </c:pt>
                <c:pt idx="43">
                  <c:v>98023</c:v>
                </c:pt>
                <c:pt idx="44">
                  <c:v>101971</c:v>
                </c:pt>
                <c:pt idx="45">
                  <c:v>106004</c:v>
                </c:pt>
                <c:pt idx="46">
                  <c:v>109963</c:v>
                </c:pt>
                <c:pt idx="47">
                  <c:v>113844</c:v>
                </c:pt>
                <c:pt idx="48">
                  <c:v>118880</c:v>
                </c:pt>
                <c:pt idx="49">
                  <c:v>126546</c:v>
                </c:pt>
                <c:pt idx="50">
                  <c:v>132240</c:v>
                </c:pt>
                <c:pt idx="51">
                  <c:v>146672</c:v>
                </c:pt>
                <c:pt idx="52">
                  <c:v>157773</c:v>
                </c:pt>
                <c:pt idx="53">
                  <c:v>168954</c:v>
                </c:pt>
                <c:pt idx="54">
                  <c:v>183593</c:v>
                </c:pt>
                <c:pt idx="55">
                  <c:v>199419</c:v>
                </c:pt>
                <c:pt idx="56">
                  <c:v>218989</c:v>
                </c:pt>
                <c:pt idx="57">
                  <c:v>246905</c:v>
                </c:pt>
                <c:pt idx="58">
                  <c:v>276475</c:v>
                </c:pt>
                <c:pt idx="59">
                  <c:v>308790</c:v>
                </c:pt>
                <c:pt idx="60">
                  <c:v>342252</c:v>
                </c:pt>
                <c:pt idx="61">
                  <c:v>384404</c:v>
                </c:pt>
                <c:pt idx="62">
                  <c:v>425535</c:v>
                </c:pt>
                <c:pt idx="63">
                  <c:v>476369</c:v>
                </c:pt>
                <c:pt idx="64">
                  <c:v>539307</c:v>
                </c:pt>
                <c:pt idx="65">
                  <c:v>603674</c:v>
                </c:pt>
                <c:pt idx="66">
                  <c:v>671309</c:v>
                </c:pt>
                <c:pt idx="67">
                  <c:v>730880</c:v>
                </c:pt>
                <c:pt idx="68">
                  <c:v>795425</c:v>
                </c:pt>
                <c:pt idx="69">
                  <c:v>871674</c:v>
                </c:pt>
                <c:pt idx="70">
                  <c:v>947840</c:v>
                </c:pt>
                <c:pt idx="71">
                  <c:v>1029275</c:v>
                </c:pt>
                <c:pt idx="72">
                  <c:v>1112215</c:v>
                </c:pt>
                <c:pt idx="73">
                  <c:v>1192742</c:v>
                </c:pt>
                <c:pt idx="74">
                  <c:v>1264109</c:v>
                </c:pt>
                <c:pt idx="75">
                  <c:v>1337062</c:v>
                </c:pt>
                <c:pt idx="76">
                  <c:v>1413812</c:v>
                </c:pt>
                <c:pt idx="77">
                  <c:v>1497403</c:v>
                </c:pt>
                <c:pt idx="78">
                  <c:v>1583844</c:v>
                </c:pt>
                <c:pt idx="79">
                  <c:v>1671729</c:v>
                </c:pt>
                <c:pt idx="80">
                  <c:v>1748223</c:v>
                </c:pt>
                <c:pt idx="81">
                  <c:v>1845226</c:v>
                </c:pt>
                <c:pt idx="82">
                  <c:v>1915142</c:v>
                </c:pt>
                <c:pt idx="83">
                  <c:v>1984840</c:v>
                </c:pt>
                <c:pt idx="84">
                  <c:v>2065566</c:v>
                </c:pt>
                <c:pt idx="85">
                  <c:v>2162241</c:v>
                </c:pt>
                <c:pt idx="86">
                  <c:v>2250566</c:v>
                </c:pt>
                <c:pt idx="87">
                  <c:v>2323831</c:v>
                </c:pt>
                <c:pt idx="88">
                  <c:v>2404673</c:v>
                </c:pt>
                <c:pt idx="89">
                  <c:v>2477668</c:v>
                </c:pt>
                <c:pt idx="90">
                  <c:v>2552783</c:v>
                </c:pt>
                <c:pt idx="91">
                  <c:v>2629660</c:v>
                </c:pt>
                <c:pt idx="92">
                  <c:v>2719097</c:v>
                </c:pt>
                <c:pt idx="93">
                  <c:v>2806113</c:v>
                </c:pt>
                <c:pt idx="94">
                  <c:v>2890304</c:v>
                </c:pt>
                <c:pt idx="95">
                  <c:v>2963242</c:v>
                </c:pt>
                <c:pt idx="96">
                  <c:v>3032503</c:v>
                </c:pt>
                <c:pt idx="97">
                  <c:v>3107085</c:v>
                </c:pt>
                <c:pt idx="98">
                  <c:v>3183962</c:v>
                </c:pt>
                <c:pt idx="99">
                  <c:v>3267740</c:v>
                </c:pt>
                <c:pt idx="100">
                  <c:v>3354731</c:v>
                </c:pt>
                <c:pt idx="101">
                  <c:v>3435281</c:v>
                </c:pt>
                <c:pt idx="102">
                  <c:v>3513023</c:v>
                </c:pt>
                <c:pt idx="103">
                  <c:v>3589133</c:v>
                </c:pt>
                <c:pt idx="104">
                  <c:v>3669172</c:v>
                </c:pt>
                <c:pt idx="105">
                  <c:v>3759093</c:v>
                </c:pt>
                <c:pt idx="106">
                  <c:v>3848305</c:v>
                </c:pt>
                <c:pt idx="107">
                  <c:v>3939833</c:v>
                </c:pt>
                <c:pt idx="108">
                  <c:v>4023441</c:v>
                </c:pt>
                <c:pt idx="109">
                  <c:v>4099732</c:v>
                </c:pt>
                <c:pt idx="110">
                  <c:v>4176006</c:v>
                </c:pt>
                <c:pt idx="111">
                  <c:v>4259403</c:v>
                </c:pt>
                <c:pt idx="112">
                  <c:v>4344421</c:v>
                </c:pt>
                <c:pt idx="113">
                  <c:v>4441499</c:v>
                </c:pt>
                <c:pt idx="114">
                  <c:v>4537879</c:v>
                </c:pt>
                <c:pt idx="115">
                  <c:v>4629672</c:v>
                </c:pt>
                <c:pt idx="116">
                  <c:v>4708205</c:v>
                </c:pt>
                <c:pt idx="117">
                  <c:v>4796476</c:v>
                </c:pt>
                <c:pt idx="118">
                  <c:v>4892934</c:v>
                </c:pt>
                <c:pt idx="119">
                  <c:v>4995742</c:v>
                </c:pt>
                <c:pt idx="120">
                  <c:v>5102278</c:v>
                </c:pt>
                <c:pt idx="121">
                  <c:v>5209244</c:v>
                </c:pt>
                <c:pt idx="122">
                  <c:v>5308225</c:v>
                </c:pt>
                <c:pt idx="123">
                  <c:v>5403524</c:v>
                </c:pt>
                <c:pt idx="124">
                  <c:v>5490497</c:v>
                </c:pt>
                <c:pt idx="125">
                  <c:v>5583031</c:v>
                </c:pt>
                <c:pt idx="126">
                  <c:v>5685633</c:v>
                </c:pt>
                <c:pt idx="127">
                  <c:v>5803599</c:v>
                </c:pt>
                <c:pt idx="128">
                  <c:v>5924709</c:v>
                </c:pt>
                <c:pt idx="129">
                  <c:v>6053134</c:v>
                </c:pt>
                <c:pt idx="130">
                  <c:v>6160243</c:v>
                </c:pt>
                <c:pt idx="131">
                  <c:v>6256493</c:v>
                </c:pt>
                <c:pt idx="132">
                  <c:v>6369046</c:v>
                </c:pt>
                <c:pt idx="133">
                  <c:v>6496381</c:v>
                </c:pt>
                <c:pt idx="134">
                  <c:v>6623083</c:v>
                </c:pt>
                <c:pt idx="135">
                  <c:v>6755724</c:v>
                </c:pt>
                <c:pt idx="136">
                  <c:v>6881530</c:v>
                </c:pt>
                <c:pt idx="137">
                  <c:v>6993970</c:v>
                </c:pt>
                <c:pt idx="138">
                  <c:v>7097409</c:v>
                </c:pt>
                <c:pt idx="139">
                  <c:v>7220392</c:v>
                </c:pt>
                <c:pt idx="140">
                  <c:v>7354172</c:v>
                </c:pt>
                <c:pt idx="141">
                  <c:v>7492360</c:v>
                </c:pt>
                <c:pt idx="142">
                  <c:v>7621346</c:v>
                </c:pt>
                <c:pt idx="143">
                  <c:v>7755445</c:v>
                </c:pt>
                <c:pt idx="144">
                  <c:v>7888575</c:v>
                </c:pt>
                <c:pt idx="145">
                  <c:v>8010360</c:v>
                </c:pt>
                <c:pt idx="146">
                  <c:v>8149939</c:v>
                </c:pt>
                <c:pt idx="147">
                  <c:v>8325831</c:v>
                </c:pt>
                <c:pt idx="148">
                  <c:v>8464706</c:v>
                </c:pt>
                <c:pt idx="149">
                  <c:v>8645640</c:v>
                </c:pt>
                <c:pt idx="150">
                  <c:v>8803904</c:v>
                </c:pt>
                <c:pt idx="151">
                  <c:v>8934807</c:v>
                </c:pt>
                <c:pt idx="152">
                  <c:v>9072666</c:v>
                </c:pt>
                <c:pt idx="153">
                  <c:v>9238013</c:v>
                </c:pt>
                <c:pt idx="154">
                  <c:v>9405649</c:v>
                </c:pt>
                <c:pt idx="155">
                  <c:v>9583608</c:v>
                </c:pt>
                <c:pt idx="156">
                  <c:v>9774609</c:v>
                </c:pt>
                <c:pt idx="157">
                  <c:v>9952423</c:v>
                </c:pt>
                <c:pt idx="158">
                  <c:v>10117641</c:v>
                </c:pt>
                <c:pt idx="159">
                  <c:v>10273510</c:v>
                </c:pt>
                <c:pt idx="160">
                  <c:v>10447879</c:v>
                </c:pt>
                <c:pt idx="161">
                  <c:v>10664168</c:v>
                </c:pt>
                <c:pt idx="162">
                  <c:v>10871926</c:v>
                </c:pt>
                <c:pt idx="163">
                  <c:v>11076086</c:v>
                </c:pt>
                <c:pt idx="164">
                  <c:v>11269114</c:v>
                </c:pt>
                <c:pt idx="165">
                  <c:v>11452196</c:v>
                </c:pt>
                <c:pt idx="166">
                  <c:v>11620096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ser>
          <c:idx val="1"/>
          <c:order val="1"/>
          <c:tx>
            <c:strRef>
              <c:f>Confirmed!$A$3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Confirmed!$C$3:$FZ$3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20</c:v>
                </c:pt>
                <c:pt idx="43">
                  <c:v>22</c:v>
                </c:pt>
                <c:pt idx="44">
                  <c:v>41</c:v>
                </c:pt>
                <c:pt idx="45">
                  <c:v>41</c:v>
                </c:pt>
                <c:pt idx="46">
                  <c:v>85</c:v>
                </c:pt>
                <c:pt idx="47">
                  <c:v>97</c:v>
                </c:pt>
                <c:pt idx="48">
                  <c:v>108</c:v>
                </c:pt>
                <c:pt idx="49">
                  <c:v>122</c:v>
                </c:pt>
                <c:pt idx="50">
                  <c:v>146</c:v>
                </c:pt>
                <c:pt idx="51">
                  <c:v>189</c:v>
                </c:pt>
                <c:pt idx="52">
                  <c:v>256</c:v>
                </c:pt>
                <c:pt idx="53">
                  <c:v>304</c:v>
                </c:pt>
                <c:pt idx="54">
                  <c:v>384</c:v>
                </c:pt>
                <c:pt idx="55">
                  <c:v>460</c:v>
                </c:pt>
                <c:pt idx="56">
                  <c:v>565</c:v>
                </c:pt>
                <c:pt idx="57">
                  <c:v>731</c:v>
                </c:pt>
                <c:pt idx="58">
                  <c:v>896</c:v>
                </c:pt>
                <c:pt idx="59">
                  <c:v>1068</c:v>
                </c:pt>
                <c:pt idx="60">
                  <c:v>1306</c:v>
                </c:pt>
                <c:pt idx="61">
                  <c:v>1626</c:v>
                </c:pt>
                <c:pt idx="62">
                  <c:v>1973</c:v>
                </c:pt>
                <c:pt idx="63">
                  <c:v>2412</c:v>
                </c:pt>
                <c:pt idx="64">
                  <c:v>2883</c:v>
                </c:pt>
                <c:pt idx="65">
                  <c:v>3345</c:v>
                </c:pt>
                <c:pt idx="66">
                  <c:v>3615</c:v>
                </c:pt>
                <c:pt idx="67">
                  <c:v>4020</c:v>
                </c:pt>
                <c:pt idx="68">
                  <c:v>4305</c:v>
                </c:pt>
                <c:pt idx="69">
                  <c:v>4778</c:v>
                </c:pt>
                <c:pt idx="70">
                  <c:v>5309</c:v>
                </c:pt>
                <c:pt idx="71">
                  <c:v>5900</c:v>
                </c:pt>
                <c:pt idx="72">
                  <c:v>6645</c:v>
                </c:pt>
                <c:pt idx="73">
                  <c:v>7158</c:v>
                </c:pt>
                <c:pt idx="74">
                  <c:v>7696</c:v>
                </c:pt>
                <c:pt idx="75">
                  <c:v>8178</c:v>
                </c:pt>
                <c:pt idx="76">
                  <c:v>8671</c:v>
                </c:pt>
                <c:pt idx="77">
                  <c:v>9320</c:v>
                </c:pt>
                <c:pt idx="78">
                  <c:v>9922</c:v>
                </c:pt>
                <c:pt idx="79">
                  <c:v>10502</c:v>
                </c:pt>
                <c:pt idx="80">
                  <c:v>10997</c:v>
                </c:pt>
                <c:pt idx="81">
                  <c:v>11684</c:v>
                </c:pt>
                <c:pt idx="82">
                  <c:v>12310</c:v>
                </c:pt>
                <c:pt idx="83">
                  <c:v>13087</c:v>
                </c:pt>
                <c:pt idx="84">
                  <c:v>13844</c:v>
                </c:pt>
                <c:pt idx="85">
                  <c:v>14725</c:v>
                </c:pt>
                <c:pt idx="86">
                  <c:v>15805</c:v>
                </c:pt>
                <c:pt idx="87">
                  <c:v>16822</c:v>
                </c:pt>
                <c:pt idx="88">
                  <c:v>17794</c:v>
                </c:pt>
                <c:pt idx="89">
                  <c:v>18726</c:v>
                </c:pt>
                <c:pt idx="90">
                  <c:v>19522</c:v>
                </c:pt>
                <c:pt idx="91">
                  <c:v>20611</c:v>
                </c:pt>
                <c:pt idx="92">
                  <c:v>21858</c:v>
                </c:pt>
                <c:pt idx="93">
                  <c:v>23265</c:v>
                </c:pt>
                <c:pt idx="94">
                  <c:v>24309</c:v>
                </c:pt>
                <c:pt idx="95">
                  <c:v>25552</c:v>
                </c:pt>
                <c:pt idx="96">
                  <c:v>26788</c:v>
                </c:pt>
                <c:pt idx="97">
                  <c:v>28243</c:v>
                </c:pt>
                <c:pt idx="98">
                  <c:v>30070</c:v>
                </c:pt>
                <c:pt idx="99">
                  <c:v>31918</c:v>
                </c:pt>
                <c:pt idx="100">
                  <c:v>33408</c:v>
                </c:pt>
                <c:pt idx="101">
                  <c:v>35351</c:v>
                </c:pt>
                <c:pt idx="102">
                  <c:v>36625</c:v>
                </c:pt>
                <c:pt idx="103">
                  <c:v>39050</c:v>
                </c:pt>
                <c:pt idx="104">
                  <c:v>40689</c:v>
                </c:pt>
                <c:pt idx="105">
                  <c:v>42928</c:v>
                </c:pt>
                <c:pt idx="106">
                  <c:v>45075</c:v>
                </c:pt>
                <c:pt idx="107">
                  <c:v>48523</c:v>
                </c:pt>
                <c:pt idx="108">
                  <c:v>50904</c:v>
                </c:pt>
                <c:pt idx="109">
                  <c:v>53376</c:v>
                </c:pt>
                <c:pt idx="110">
                  <c:v>56132</c:v>
                </c:pt>
                <c:pt idx="111">
                  <c:v>58947</c:v>
                </c:pt>
                <c:pt idx="112">
                  <c:v>61626</c:v>
                </c:pt>
                <c:pt idx="113">
                  <c:v>64332</c:v>
                </c:pt>
                <c:pt idx="114">
                  <c:v>67095</c:v>
                </c:pt>
                <c:pt idx="115">
                  <c:v>70176</c:v>
                </c:pt>
                <c:pt idx="116">
                  <c:v>72912</c:v>
                </c:pt>
                <c:pt idx="117">
                  <c:v>76400</c:v>
                </c:pt>
                <c:pt idx="118">
                  <c:v>79568</c:v>
                </c:pt>
                <c:pt idx="119">
                  <c:v>82936</c:v>
                </c:pt>
                <c:pt idx="120">
                  <c:v>87375</c:v>
                </c:pt>
                <c:pt idx="121">
                  <c:v>91228</c:v>
                </c:pt>
                <c:pt idx="122">
                  <c:v>94876</c:v>
                </c:pt>
                <c:pt idx="123">
                  <c:v>98777</c:v>
                </c:pt>
                <c:pt idx="124">
                  <c:v>102582</c:v>
                </c:pt>
                <c:pt idx="125">
                  <c:v>105818</c:v>
                </c:pt>
                <c:pt idx="126">
                  <c:v>110912</c:v>
                </c:pt>
                <c:pt idx="127">
                  <c:v>115300</c:v>
                </c:pt>
                <c:pt idx="128">
                  <c:v>120873</c:v>
                </c:pt>
                <c:pt idx="129">
                  <c:v>126826</c:v>
                </c:pt>
                <c:pt idx="130">
                  <c:v>131859</c:v>
                </c:pt>
                <c:pt idx="131">
                  <c:v>137250</c:v>
                </c:pt>
                <c:pt idx="132">
                  <c:v>141860</c:v>
                </c:pt>
                <c:pt idx="133">
                  <c:v>146713</c:v>
                </c:pt>
                <c:pt idx="134">
                  <c:v>153429</c:v>
                </c:pt>
                <c:pt idx="135">
                  <c:v>160144</c:v>
                </c:pt>
                <c:pt idx="136">
                  <c:v>166471</c:v>
                </c:pt>
                <c:pt idx="137">
                  <c:v>172220</c:v>
                </c:pt>
                <c:pt idx="138">
                  <c:v>178679</c:v>
                </c:pt>
                <c:pt idx="139">
                  <c:v>184777</c:v>
                </c:pt>
                <c:pt idx="140">
                  <c:v>190748</c:v>
                </c:pt>
                <c:pt idx="141">
                  <c:v>197650</c:v>
                </c:pt>
                <c:pt idx="142">
                  <c:v>205118</c:v>
                </c:pt>
                <c:pt idx="143">
                  <c:v>212778</c:v>
                </c:pt>
                <c:pt idx="144">
                  <c:v>221134</c:v>
                </c:pt>
                <c:pt idx="145">
                  <c:v>230113</c:v>
                </c:pt>
                <c:pt idx="146">
                  <c:v>237274</c:v>
                </c:pt>
                <c:pt idx="147">
                  <c:v>245300</c:v>
                </c:pt>
                <c:pt idx="148">
                  <c:v>252578</c:v>
                </c:pt>
                <c:pt idx="149">
                  <c:v>261504</c:v>
                </c:pt>
                <c:pt idx="150">
                  <c:v>271854</c:v>
                </c:pt>
                <c:pt idx="151">
                  <c:v>280448</c:v>
                </c:pt>
                <c:pt idx="152">
                  <c:v>288810</c:v>
                </c:pt>
                <c:pt idx="153">
                  <c:v>297277</c:v>
                </c:pt>
                <c:pt idx="154">
                  <c:v>307459</c:v>
                </c:pt>
                <c:pt idx="155">
                  <c:v>318636</c:v>
                </c:pt>
                <c:pt idx="156">
                  <c:v>329490</c:v>
                </c:pt>
                <c:pt idx="157">
                  <c:v>340765</c:v>
                </c:pt>
                <c:pt idx="158">
                  <c:v>350764</c:v>
                </c:pt>
                <c:pt idx="159">
                  <c:v>361364</c:v>
                </c:pt>
                <c:pt idx="160">
                  <c:v>372291</c:v>
                </c:pt>
                <c:pt idx="161">
                  <c:v>385423</c:v>
                </c:pt>
                <c:pt idx="162">
                  <c:v>398851</c:v>
                </c:pt>
                <c:pt idx="163">
                  <c:v>413368</c:v>
                </c:pt>
                <c:pt idx="164">
                  <c:v>428130</c:v>
                </c:pt>
                <c:pt idx="165">
                  <c:v>441037</c:v>
                </c:pt>
                <c:pt idx="166">
                  <c:v>454362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4AAA-A554-F6DAA3BE70A4}"/>
            </c:ext>
          </c:extLst>
        </c:ser>
        <c:ser>
          <c:idx val="2"/>
          <c:order val="2"/>
          <c:tx>
            <c:strRef>
              <c:f>Confirmed!$A$4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Confirmed!$C$4:$FZ$4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13</c:v>
                </c:pt>
                <c:pt idx="40">
                  <c:v>13</c:v>
                </c:pt>
                <c:pt idx="41">
                  <c:v>16</c:v>
                </c:pt>
                <c:pt idx="42">
                  <c:v>21</c:v>
                </c:pt>
                <c:pt idx="43">
                  <c:v>27</c:v>
                </c:pt>
                <c:pt idx="44">
                  <c:v>41</c:v>
                </c:pt>
                <c:pt idx="45">
                  <c:v>47</c:v>
                </c:pt>
                <c:pt idx="46">
                  <c:v>74</c:v>
                </c:pt>
                <c:pt idx="47">
                  <c:v>85</c:v>
                </c:pt>
                <c:pt idx="48">
                  <c:v>108</c:v>
                </c:pt>
                <c:pt idx="49">
                  <c:v>155</c:v>
                </c:pt>
                <c:pt idx="50">
                  <c:v>190</c:v>
                </c:pt>
                <c:pt idx="51">
                  <c:v>375</c:v>
                </c:pt>
                <c:pt idx="52">
                  <c:v>466</c:v>
                </c:pt>
                <c:pt idx="53">
                  <c:v>552</c:v>
                </c:pt>
                <c:pt idx="54">
                  <c:v>838</c:v>
                </c:pt>
                <c:pt idx="55">
                  <c:v>1158</c:v>
                </c:pt>
                <c:pt idx="56">
                  <c:v>1453</c:v>
                </c:pt>
                <c:pt idx="57">
                  <c:v>2023</c:v>
                </c:pt>
                <c:pt idx="58">
                  <c:v>2742</c:v>
                </c:pt>
                <c:pt idx="59">
                  <c:v>3603</c:v>
                </c:pt>
                <c:pt idx="60">
                  <c:v>4938</c:v>
                </c:pt>
                <c:pt idx="61">
                  <c:v>5862</c:v>
                </c:pt>
                <c:pt idx="62">
                  <c:v>6758</c:v>
                </c:pt>
                <c:pt idx="63">
                  <c:v>7786</c:v>
                </c:pt>
                <c:pt idx="64">
                  <c:v>9175</c:v>
                </c:pt>
                <c:pt idx="65">
                  <c:v>10657</c:v>
                </c:pt>
                <c:pt idx="66">
                  <c:v>12254</c:v>
                </c:pt>
                <c:pt idx="67">
                  <c:v>13582</c:v>
                </c:pt>
                <c:pt idx="68">
                  <c:v>14812</c:v>
                </c:pt>
                <c:pt idx="69">
                  <c:v>17345</c:v>
                </c:pt>
                <c:pt idx="70">
                  <c:v>19945</c:v>
                </c:pt>
                <c:pt idx="71">
                  <c:v>22598</c:v>
                </c:pt>
                <c:pt idx="72">
                  <c:v>24986</c:v>
                </c:pt>
                <c:pt idx="73">
                  <c:v>27796</c:v>
                </c:pt>
                <c:pt idx="74">
                  <c:v>30119</c:v>
                </c:pt>
                <c:pt idx="75">
                  <c:v>32671</c:v>
                </c:pt>
                <c:pt idx="76">
                  <c:v>36034</c:v>
                </c:pt>
                <c:pt idx="77">
                  <c:v>41706</c:v>
                </c:pt>
                <c:pt idx="78">
                  <c:v>46438</c:v>
                </c:pt>
                <c:pt idx="79">
                  <c:v>52540</c:v>
                </c:pt>
                <c:pt idx="80">
                  <c:v>56007</c:v>
                </c:pt>
                <c:pt idx="81">
                  <c:v>59630</c:v>
                </c:pt>
                <c:pt idx="82">
                  <c:v>64257</c:v>
                </c:pt>
                <c:pt idx="83">
                  <c:v>67813</c:v>
                </c:pt>
                <c:pt idx="84">
                  <c:v>73601</c:v>
                </c:pt>
                <c:pt idx="85">
                  <c:v>78623</c:v>
                </c:pt>
                <c:pt idx="86">
                  <c:v>84812</c:v>
                </c:pt>
                <c:pt idx="87">
                  <c:v>90792</c:v>
                </c:pt>
                <c:pt idx="88">
                  <c:v>96188</c:v>
                </c:pt>
                <c:pt idx="89">
                  <c:v>101154</c:v>
                </c:pt>
                <c:pt idx="90">
                  <c:v>106887</c:v>
                </c:pt>
                <c:pt idx="91">
                  <c:v>113508</c:v>
                </c:pt>
                <c:pt idx="92">
                  <c:v>122454</c:v>
                </c:pt>
                <c:pt idx="93">
                  <c:v>141401</c:v>
                </c:pt>
                <c:pt idx="94">
                  <c:v>152709</c:v>
                </c:pt>
                <c:pt idx="95">
                  <c:v>160720</c:v>
                </c:pt>
                <c:pt idx="96">
                  <c:v>168847</c:v>
                </c:pt>
                <c:pt idx="97">
                  <c:v>180522</c:v>
                </c:pt>
                <c:pt idx="98">
                  <c:v>192641</c:v>
                </c:pt>
                <c:pt idx="99">
                  <c:v>206810</c:v>
                </c:pt>
                <c:pt idx="100">
                  <c:v>220250</c:v>
                </c:pt>
                <c:pt idx="101">
                  <c:v>232497</c:v>
                </c:pt>
                <c:pt idx="102">
                  <c:v>246063</c:v>
                </c:pt>
                <c:pt idx="103">
                  <c:v>259910</c:v>
                </c:pt>
                <c:pt idx="104">
                  <c:v>274480</c:v>
                </c:pt>
                <c:pt idx="105">
                  <c:v>293039</c:v>
                </c:pt>
                <c:pt idx="106">
                  <c:v>309193</c:v>
                </c:pt>
                <c:pt idx="107">
                  <c:v>327002</c:v>
                </c:pt>
                <c:pt idx="108">
                  <c:v>344090</c:v>
                </c:pt>
                <c:pt idx="109">
                  <c:v>358223</c:v>
                </c:pt>
                <c:pt idx="110">
                  <c:v>370618</c:v>
                </c:pt>
                <c:pt idx="111">
                  <c:v>388425</c:v>
                </c:pt>
                <c:pt idx="112">
                  <c:v>410876</c:v>
                </c:pt>
                <c:pt idx="113">
                  <c:v>434999</c:v>
                </c:pt>
                <c:pt idx="114">
                  <c:v>463624</c:v>
                </c:pt>
                <c:pt idx="115">
                  <c:v>488019</c:v>
                </c:pt>
                <c:pt idx="116">
                  <c:v>505694</c:v>
                </c:pt>
                <c:pt idx="117">
                  <c:v>529522</c:v>
                </c:pt>
                <c:pt idx="118">
                  <c:v>559710</c:v>
                </c:pt>
                <c:pt idx="119">
                  <c:v>593011</c:v>
                </c:pt>
                <c:pt idx="120">
                  <c:v>626017</c:v>
                </c:pt>
                <c:pt idx="121">
                  <c:v>660234</c:v>
                </c:pt>
                <c:pt idx="122">
                  <c:v>690990</c:v>
                </c:pt>
                <c:pt idx="123">
                  <c:v>721484</c:v>
                </c:pt>
                <c:pt idx="124">
                  <c:v>747925</c:v>
                </c:pt>
                <c:pt idx="125">
                  <c:v>780802</c:v>
                </c:pt>
                <c:pt idx="126">
                  <c:v>819394</c:v>
                </c:pt>
                <c:pt idx="127">
                  <c:v>862443</c:v>
                </c:pt>
                <c:pt idx="128">
                  <c:v>906057</c:v>
                </c:pt>
                <c:pt idx="129">
                  <c:v>958054</c:v>
                </c:pt>
                <c:pt idx="130">
                  <c:v>994406</c:v>
                </c:pt>
                <c:pt idx="131">
                  <c:v>1024146</c:v>
                </c:pt>
                <c:pt idx="132">
                  <c:v>1065700</c:v>
                </c:pt>
                <c:pt idx="133">
                  <c:v>1116719</c:v>
                </c:pt>
                <c:pt idx="134">
                  <c:v>1165396</c:v>
                </c:pt>
                <c:pt idx="135">
                  <c:v>1215218</c:v>
                </c:pt>
                <c:pt idx="136">
                  <c:v>1259604</c:v>
                </c:pt>
                <c:pt idx="137">
                  <c:v>1297123</c:v>
                </c:pt>
                <c:pt idx="138">
                  <c:v>1328965</c:v>
                </c:pt>
                <c:pt idx="139">
                  <c:v>1377490</c:v>
                </c:pt>
                <c:pt idx="140">
                  <c:v>1431549</c:v>
                </c:pt>
                <c:pt idx="141">
                  <c:v>1483878</c:v>
                </c:pt>
                <c:pt idx="142">
                  <c:v>1528663</c:v>
                </c:pt>
                <c:pt idx="143">
                  <c:v>1572896</c:v>
                </c:pt>
                <c:pt idx="144">
                  <c:v>1616675</c:v>
                </c:pt>
                <c:pt idx="145">
                  <c:v>1656811</c:v>
                </c:pt>
                <c:pt idx="146">
                  <c:v>1710446</c:v>
                </c:pt>
                <c:pt idx="147">
                  <c:v>1794398</c:v>
                </c:pt>
                <c:pt idx="148">
                  <c:v>1838439</c:v>
                </c:pt>
                <c:pt idx="149">
                  <c:v>1917387</c:v>
                </c:pt>
                <c:pt idx="150">
                  <c:v>1973972</c:v>
                </c:pt>
                <c:pt idx="151">
                  <c:v>2015102</c:v>
                </c:pt>
                <c:pt idx="152">
                  <c:v>2058064</c:v>
                </c:pt>
                <c:pt idx="153">
                  <c:v>2120215</c:v>
                </c:pt>
                <c:pt idx="154">
                  <c:v>2181941</c:v>
                </c:pt>
                <c:pt idx="155">
                  <c:v>2247999</c:v>
                </c:pt>
                <c:pt idx="156">
                  <c:v>2318786</c:v>
                </c:pt>
                <c:pt idx="157">
                  <c:v>2381509</c:v>
                </c:pt>
                <c:pt idx="158">
                  <c:v>2438108</c:v>
                </c:pt>
                <c:pt idx="159">
                  <c:v>2479282</c:v>
                </c:pt>
                <c:pt idx="160">
                  <c:v>2535555</c:v>
                </c:pt>
                <c:pt idx="161">
                  <c:v>2605606</c:v>
                </c:pt>
                <c:pt idx="162">
                  <c:v>2679403</c:v>
                </c:pt>
                <c:pt idx="163">
                  <c:v>2748829</c:v>
                </c:pt>
                <c:pt idx="164">
                  <c:v>2812850</c:v>
                </c:pt>
                <c:pt idx="165">
                  <c:v>2862959</c:v>
                </c:pt>
                <c:pt idx="166">
                  <c:v>2905514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2-45E9-8445-DAC5AA503542}"/>
            </c:ext>
          </c:extLst>
        </c:ser>
        <c:ser>
          <c:idx val="3"/>
          <c:order val="3"/>
          <c:tx>
            <c:strRef>
              <c:f>Confirmed!$A$5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Confirmed!$C$5:$FZ$5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16</c:v>
                </c:pt>
                <c:pt idx="10">
                  <c:v>21</c:v>
                </c:pt>
                <c:pt idx="11">
                  <c:v>23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35</c:v>
                </c:pt>
                <c:pt idx="17">
                  <c:v>44</c:v>
                </c:pt>
                <c:pt idx="18">
                  <c:v>47</c:v>
                </c:pt>
                <c:pt idx="19">
                  <c:v>47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54</c:v>
                </c:pt>
                <c:pt idx="26">
                  <c:v>55</c:v>
                </c:pt>
                <c:pt idx="27">
                  <c:v>55</c:v>
                </c:pt>
                <c:pt idx="28">
                  <c:v>56</c:v>
                </c:pt>
                <c:pt idx="29">
                  <c:v>58</c:v>
                </c:pt>
                <c:pt idx="30">
                  <c:v>76</c:v>
                </c:pt>
                <c:pt idx="31">
                  <c:v>118</c:v>
                </c:pt>
                <c:pt idx="32">
                  <c:v>216</c:v>
                </c:pt>
                <c:pt idx="33">
                  <c:v>292</c:v>
                </c:pt>
                <c:pt idx="34">
                  <c:v>399</c:v>
                </c:pt>
                <c:pt idx="35">
                  <c:v>558</c:v>
                </c:pt>
                <c:pt idx="36">
                  <c:v>826</c:v>
                </c:pt>
                <c:pt idx="37">
                  <c:v>1117</c:v>
                </c:pt>
                <c:pt idx="38">
                  <c:v>1490</c:v>
                </c:pt>
                <c:pt idx="39">
                  <c:v>2244</c:v>
                </c:pt>
                <c:pt idx="40">
                  <c:v>2802</c:v>
                </c:pt>
                <c:pt idx="41">
                  <c:v>3466</c:v>
                </c:pt>
                <c:pt idx="42">
                  <c:v>4448</c:v>
                </c:pt>
                <c:pt idx="43">
                  <c:v>5854</c:v>
                </c:pt>
                <c:pt idx="44">
                  <c:v>7627</c:v>
                </c:pt>
                <c:pt idx="45">
                  <c:v>9767</c:v>
                </c:pt>
                <c:pt idx="46">
                  <c:v>12284</c:v>
                </c:pt>
                <c:pt idx="47">
                  <c:v>15157</c:v>
                </c:pt>
                <c:pt idx="48">
                  <c:v>18720</c:v>
                </c:pt>
                <c:pt idx="49">
                  <c:v>24059</c:v>
                </c:pt>
                <c:pt idx="50">
                  <c:v>27894</c:v>
                </c:pt>
                <c:pt idx="51">
                  <c:v>39284</c:v>
                </c:pt>
                <c:pt idx="52">
                  <c:v>47346</c:v>
                </c:pt>
                <c:pt idx="53">
                  <c:v>56059</c:v>
                </c:pt>
                <c:pt idx="54">
                  <c:v>66909</c:v>
                </c:pt>
                <c:pt idx="55">
                  <c:v>78219</c:v>
                </c:pt>
                <c:pt idx="56">
                  <c:v>91950</c:v>
                </c:pt>
                <c:pt idx="57">
                  <c:v>111131</c:v>
                </c:pt>
                <c:pt idx="58">
                  <c:v>131370</c:v>
                </c:pt>
                <c:pt idx="59">
                  <c:v>152860</c:v>
                </c:pt>
                <c:pt idx="60">
                  <c:v>172727</c:v>
                </c:pt>
                <c:pt idx="61">
                  <c:v>199377</c:v>
                </c:pt>
                <c:pt idx="62">
                  <c:v>223664</c:v>
                </c:pt>
                <c:pt idx="63">
                  <c:v>254440</c:v>
                </c:pt>
                <c:pt idx="64">
                  <c:v>290747</c:v>
                </c:pt>
                <c:pt idx="65">
                  <c:v>327654</c:v>
                </c:pt>
                <c:pt idx="66">
                  <c:v>365157</c:v>
                </c:pt>
                <c:pt idx="67">
                  <c:v>395699</c:v>
                </c:pt>
                <c:pt idx="68">
                  <c:v>428783</c:v>
                </c:pt>
                <c:pt idx="69">
                  <c:v>466940</c:v>
                </c:pt>
                <c:pt idx="70">
                  <c:v>504844</c:v>
                </c:pt>
                <c:pt idx="71">
                  <c:v>541731</c:v>
                </c:pt>
                <c:pt idx="72">
                  <c:v>580118</c:v>
                </c:pt>
                <c:pt idx="73">
                  <c:v>615215</c:v>
                </c:pt>
                <c:pt idx="74">
                  <c:v>644166</c:v>
                </c:pt>
                <c:pt idx="75">
                  <c:v>674200</c:v>
                </c:pt>
                <c:pt idx="76">
                  <c:v>706657</c:v>
                </c:pt>
                <c:pt idx="77">
                  <c:v>742727</c:v>
                </c:pt>
                <c:pt idx="78">
                  <c:v>778001</c:v>
                </c:pt>
                <c:pt idx="79">
                  <c:v>813968</c:v>
                </c:pt>
                <c:pt idx="80">
                  <c:v>844925</c:v>
                </c:pt>
                <c:pt idx="81">
                  <c:v>897341</c:v>
                </c:pt>
                <c:pt idx="82">
                  <c:v>923197</c:v>
                </c:pt>
                <c:pt idx="83">
                  <c:v>948342</c:v>
                </c:pt>
                <c:pt idx="84">
                  <c:v>979636</c:v>
                </c:pt>
                <c:pt idx="85">
                  <c:v>1023211</c:v>
                </c:pt>
                <c:pt idx="86">
                  <c:v>1054144</c:v>
                </c:pt>
                <c:pt idx="87">
                  <c:v>1075440</c:v>
                </c:pt>
                <c:pt idx="88">
                  <c:v>1106229</c:v>
                </c:pt>
                <c:pt idx="89">
                  <c:v>1129208</c:v>
                </c:pt>
                <c:pt idx="90">
                  <c:v>1154314</c:v>
                </c:pt>
                <c:pt idx="91">
                  <c:v>1176284</c:v>
                </c:pt>
                <c:pt idx="92">
                  <c:v>1202805</c:v>
                </c:pt>
                <c:pt idx="93">
                  <c:v>1213769</c:v>
                </c:pt>
                <c:pt idx="94">
                  <c:v>1234336</c:v>
                </c:pt>
                <c:pt idx="95">
                  <c:v>1251155</c:v>
                </c:pt>
                <c:pt idx="96">
                  <c:v>1269911</c:v>
                </c:pt>
                <c:pt idx="97">
                  <c:v>1288592</c:v>
                </c:pt>
                <c:pt idx="98">
                  <c:v>1304831</c:v>
                </c:pt>
                <c:pt idx="99">
                  <c:v>1321732</c:v>
                </c:pt>
                <c:pt idx="100">
                  <c:v>1337299</c:v>
                </c:pt>
                <c:pt idx="101">
                  <c:v>1351324</c:v>
                </c:pt>
                <c:pt idx="102">
                  <c:v>1362368</c:v>
                </c:pt>
                <c:pt idx="103">
                  <c:v>1373428</c:v>
                </c:pt>
                <c:pt idx="104">
                  <c:v>1386602</c:v>
                </c:pt>
                <c:pt idx="105">
                  <c:v>1403702</c:v>
                </c:pt>
                <c:pt idx="106">
                  <c:v>1418223</c:v>
                </c:pt>
                <c:pt idx="107">
                  <c:v>1432412</c:v>
                </c:pt>
                <c:pt idx="108">
                  <c:v>1442839</c:v>
                </c:pt>
                <c:pt idx="109">
                  <c:v>1452409</c:v>
                </c:pt>
                <c:pt idx="110">
                  <c:v>1464826</c:v>
                </c:pt>
                <c:pt idx="111">
                  <c:v>1476799</c:v>
                </c:pt>
                <c:pt idx="112">
                  <c:v>1487265</c:v>
                </c:pt>
                <c:pt idx="113">
                  <c:v>1498303</c:v>
                </c:pt>
                <c:pt idx="114">
                  <c:v>1508929</c:v>
                </c:pt>
                <c:pt idx="115">
                  <c:v>1517602</c:v>
                </c:pt>
                <c:pt idx="116">
                  <c:v>1524985</c:v>
                </c:pt>
                <c:pt idx="117">
                  <c:v>1533124</c:v>
                </c:pt>
                <c:pt idx="118">
                  <c:v>1543396</c:v>
                </c:pt>
                <c:pt idx="119">
                  <c:v>1552995</c:v>
                </c:pt>
                <c:pt idx="120">
                  <c:v>1561760</c:v>
                </c:pt>
                <c:pt idx="121">
                  <c:v>1571575</c:v>
                </c:pt>
                <c:pt idx="122">
                  <c:v>1578945</c:v>
                </c:pt>
                <c:pt idx="123">
                  <c:v>1585303</c:v>
                </c:pt>
                <c:pt idx="124">
                  <c:v>1590973</c:v>
                </c:pt>
                <c:pt idx="125">
                  <c:v>1597995</c:v>
                </c:pt>
                <c:pt idx="126">
                  <c:v>1605051</c:v>
                </c:pt>
                <c:pt idx="127">
                  <c:v>1617296</c:v>
                </c:pt>
                <c:pt idx="128">
                  <c:v>1625582</c:v>
                </c:pt>
                <c:pt idx="129">
                  <c:v>1633784</c:v>
                </c:pt>
                <c:pt idx="130">
                  <c:v>1639372</c:v>
                </c:pt>
                <c:pt idx="131">
                  <c:v>1644531</c:v>
                </c:pt>
                <c:pt idx="132">
                  <c:v>1649505</c:v>
                </c:pt>
                <c:pt idx="133">
                  <c:v>1657421</c:v>
                </c:pt>
                <c:pt idx="134">
                  <c:v>1664607</c:v>
                </c:pt>
                <c:pt idx="135">
                  <c:v>1672040</c:v>
                </c:pt>
                <c:pt idx="136">
                  <c:v>1679058</c:v>
                </c:pt>
                <c:pt idx="137">
                  <c:v>1685156</c:v>
                </c:pt>
                <c:pt idx="138">
                  <c:v>1690834</c:v>
                </c:pt>
                <c:pt idx="139">
                  <c:v>1697373</c:v>
                </c:pt>
                <c:pt idx="140">
                  <c:v>1703555</c:v>
                </c:pt>
                <c:pt idx="141">
                  <c:v>1710751</c:v>
                </c:pt>
                <c:pt idx="142">
                  <c:v>1718507</c:v>
                </c:pt>
                <c:pt idx="143">
                  <c:v>1725654</c:v>
                </c:pt>
                <c:pt idx="144">
                  <c:v>1732039</c:v>
                </c:pt>
                <c:pt idx="145">
                  <c:v>1738208</c:v>
                </c:pt>
                <c:pt idx="146">
                  <c:v>1745183</c:v>
                </c:pt>
                <c:pt idx="147">
                  <c:v>1752714</c:v>
                </c:pt>
                <c:pt idx="148">
                  <c:v>1761148</c:v>
                </c:pt>
                <c:pt idx="149">
                  <c:v>1769019</c:v>
                </c:pt>
                <c:pt idx="150">
                  <c:v>1774950</c:v>
                </c:pt>
                <c:pt idx="151">
                  <c:v>1779933</c:v>
                </c:pt>
                <c:pt idx="152">
                  <c:v>1784995</c:v>
                </c:pt>
                <c:pt idx="153">
                  <c:v>1792641</c:v>
                </c:pt>
                <c:pt idx="154">
                  <c:v>1799577</c:v>
                </c:pt>
                <c:pt idx="155">
                  <c:v>1806230</c:v>
                </c:pt>
                <c:pt idx="156">
                  <c:v>1814293</c:v>
                </c:pt>
                <c:pt idx="157">
                  <c:v>1819372</c:v>
                </c:pt>
                <c:pt idx="158">
                  <c:v>1823051</c:v>
                </c:pt>
                <c:pt idx="159">
                  <c:v>1831516</c:v>
                </c:pt>
                <c:pt idx="160">
                  <c:v>1836711</c:v>
                </c:pt>
                <c:pt idx="161">
                  <c:v>1842788</c:v>
                </c:pt>
                <c:pt idx="162">
                  <c:v>1848468</c:v>
                </c:pt>
                <c:pt idx="163">
                  <c:v>1854445</c:v>
                </c:pt>
                <c:pt idx="164">
                  <c:v>1858396</c:v>
                </c:pt>
                <c:pt idx="165">
                  <c:v>1862484</c:v>
                </c:pt>
                <c:pt idx="166">
                  <c:v>1870035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1-4962-839E-9DA6966A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Deaths!$A$56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Deaths!$D$56:$FZ$56</c:f>
              <c:numCache>
                <c:formatCode>General</c:formatCode>
                <c:ptCount val="17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348</c:v>
                </c:pt>
                <c:pt idx="49">
                  <c:v>302</c:v>
                </c:pt>
                <c:pt idx="50">
                  <c:v>498</c:v>
                </c:pt>
                <c:pt idx="51">
                  <c:v>419</c:v>
                </c:pt>
                <c:pt idx="52">
                  <c:v>639</c:v>
                </c:pt>
                <c:pt idx="53">
                  <c:v>679</c:v>
                </c:pt>
                <c:pt idx="54">
                  <c:v>806</c:v>
                </c:pt>
                <c:pt idx="55">
                  <c:v>895</c:v>
                </c:pt>
                <c:pt idx="56">
                  <c:v>1105</c:v>
                </c:pt>
                <c:pt idx="57">
                  <c:v>1481</c:v>
                </c:pt>
                <c:pt idx="58">
                  <c:v>1706</c:v>
                </c:pt>
                <c:pt idx="59">
                  <c:v>1700</c:v>
                </c:pt>
                <c:pt idx="60">
                  <c:v>1917</c:v>
                </c:pt>
                <c:pt idx="61">
                  <c:v>2270</c:v>
                </c:pt>
                <c:pt idx="62">
                  <c:v>2775</c:v>
                </c:pt>
                <c:pt idx="63">
                  <c:v>3007</c:v>
                </c:pt>
                <c:pt idx="64">
                  <c:v>3514</c:v>
                </c:pt>
                <c:pt idx="65">
                  <c:v>3679</c:v>
                </c:pt>
                <c:pt idx="66">
                  <c:v>3468</c:v>
                </c:pt>
                <c:pt idx="67">
                  <c:v>4162</c:v>
                </c:pt>
                <c:pt idx="68">
                  <c:v>4844</c:v>
                </c:pt>
                <c:pt idx="69">
                  <c:v>5550</c:v>
                </c:pt>
                <c:pt idx="70">
                  <c:v>6307</c:v>
                </c:pt>
                <c:pt idx="71">
                  <c:v>5980</c:v>
                </c:pt>
                <c:pt idx="72">
                  <c:v>5849</c:v>
                </c:pt>
                <c:pt idx="73">
                  <c:v>5015</c:v>
                </c:pt>
                <c:pt idx="74">
                  <c:v>5837</c:v>
                </c:pt>
                <c:pt idx="75">
                  <c:v>7907</c:v>
                </c:pt>
                <c:pt idx="76">
                  <c:v>6729</c:v>
                </c:pt>
                <c:pt idx="77">
                  <c:v>7615</c:v>
                </c:pt>
                <c:pt idx="78">
                  <c:v>7265</c:v>
                </c:pt>
                <c:pt idx="79">
                  <c:v>6055</c:v>
                </c:pt>
                <c:pt idx="80">
                  <c:v>5731</c:v>
                </c:pt>
                <c:pt idx="81">
                  <c:v>5753</c:v>
                </c:pt>
                <c:pt idx="82">
                  <c:v>6902</c:v>
                </c:pt>
                <c:pt idx="83">
                  <c:v>8299</c:v>
                </c:pt>
                <c:pt idx="84">
                  <c:v>7297</c:v>
                </c:pt>
                <c:pt idx="85">
                  <c:v>8889</c:v>
                </c:pt>
                <c:pt idx="86">
                  <c:v>6471</c:v>
                </c:pt>
                <c:pt idx="87">
                  <c:v>4578</c:v>
                </c:pt>
                <c:pt idx="88">
                  <c:v>5423</c:v>
                </c:pt>
                <c:pt idx="89">
                  <c:v>7151</c:v>
                </c:pt>
                <c:pt idx="90">
                  <c:v>6757</c:v>
                </c:pt>
                <c:pt idx="91">
                  <c:v>6869</c:v>
                </c:pt>
                <c:pt idx="92">
                  <c:v>6681</c:v>
                </c:pt>
                <c:pt idx="93">
                  <c:v>5574</c:v>
                </c:pt>
                <c:pt idx="94">
                  <c:v>3879</c:v>
                </c:pt>
                <c:pt idx="95">
                  <c:v>4638</c:v>
                </c:pt>
                <c:pt idx="96">
                  <c:v>6453</c:v>
                </c:pt>
                <c:pt idx="97">
                  <c:v>6764</c:v>
                </c:pt>
                <c:pt idx="98">
                  <c:v>5957</c:v>
                </c:pt>
                <c:pt idx="99">
                  <c:v>5172</c:v>
                </c:pt>
                <c:pt idx="100">
                  <c:v>5318</c:v>
                </c:pt>
                <c:pt idx="101">
                  <c:v>3442</c:v>
                </c:pt>
                <c:pt idx="102">
                  <c:v>4155</c:v>
                </c:pt>
                <c:pt idx="103">
                  <c:v>5879</c:v>
                </c:pt>
                <c:pt idx="104">
                  <c:v>6654</c:v>
                </c:pt>
                <c:pt idx="105">
                  <c:v>5417</c:v>
                </c:pt>
                <c:pt idx="106">
                  <c:v>5563</c:v>
                </c:pt>
                <c:pt idx="107">
                  <c:v>4263</c:v>
                </c:pt>
                <c:pt idx="108">
                  <c:v>3570</c:v>
                </c:pt>
                <c:pt idx="109">
                  <c:v>3462</c:v>
                </c:pt>
                <c:pt idx="110">
                  <c:v>5543</c:v>
                </c:pt>
                <c:pt idx="111">
                  <c:v>5231</c:v>
                </c:pt>
                <c:pt idx="112">
                  <c:v>5271</c:v>
                </c:pt>
                <c:pt idx="113">
                  <c:v>5213</c:v>
                </c:pt>
                <c:pt idx="114">
                  <c:v>4153</c:v>
                </c:pt>
                <c:pt idx="115">
                  <c:v>3339</c:v>
                </c:pt>
                <c:pt idx="116">
                  <c:v>3287</c:v>
                </c:pt>
                <c:pt idx="117">
                  <c:v>4791</c:v>
                </c:pt>
                <c:pt idx="118">
                  <c:v>4861</c:v>
                </c:pt>
                <c:pt idx="119">
                  <c:v>4792</c:v>
                </c:pt>
                <c:pt idx="120">
                  <c:v>5286</c:v>
                </c:pt>
                <c:pt idx="121">
                  <c:v>3991</c:v>
                </c:pt>
                <c:pt idx="122">
                  <c:v>2822</c:v>
                </c:pt>
                <c:pt idx="123">
                  <c:v>1182</c:v>
                </c:pt>
                <c:pt idx="124">
                  <c:v>4211</c:v>
                </c:pt>
                <c:pt idx="125">
                  <c:v>5187</c:v>
                </c:pt>
                <c:pt idx="126">
                  <c:v>4685</c:v>
                </c:pt>
                <c:pt idx="127">
                  <c:v>4684</c:v>
                </c:pt>
                <c:pt idx="128">
                  <c:v>4135</c:v>
                </c:pt>
                <c:pt idx="129">
                  <c:v>2867</c:v>
                </c:pt>
                <c:pt idx="130">
                  <c:v>3530</c:v>
                </c:pt>
                <c:pt idx="131">
                  <c:v>4699</c:v>
                </c:pt>
                <c:pt idx="132">
                  <c:v>5706</c:v>
                </c:pt>
                <c:pt idx="133">
                  <c:v>5148</c:v>
                </c:pt>
                <c:pt idx="134">
                  <c:v>4822</c:v>
                </c:pt>
                <c:pt idx="135">
                  <c:v>3818</c:v>
                </c:pt>
                <c:pt idx="136">
                  <c:v>2749</c:v>
                </c:pt>
                <c:pt idx="137">
                  <c:v>3756</c:v>
                </c:pt>
                <c:pt idx="138">
                  <c:v>4855</c:v>
                </c:pt>
                <c:pt idx="139">
                  <c:v>5205</c:v>
                </c:pt>
                <c:pt idx="140">
                  <c:v>4784</c:v>
                </c:pt>
                <c:pt idx="141">
                  <c:v>4295</c:v>
                </c:pt>
                <c:pt idx="142">
                  <c:v>4250</c:v>
                </c:pt>
                <c:pt idx="143">
                  <c:v>3346</c:v>
                </c:pt>
                <c:pt idx="144">
                  <c:v>3504</c:v>
                </c:pt>
                <c:pt idx="145">
                  <c:v>6789</c:v>
                </c:pt>
                <c:pt idx="146">
                  <c:v>5271</c:v>
                </c:pt>
                <c:pt idx="147">
                  <c:v>5009</c:v>
                </c:pt>
                <c:pt idx="148">
                  <c:v>6269</c:v>
                </c:pt>
                <c:pt idx="149">
                  <c:v>4268</c:v>
                </c:pt>
                <c:pt idx="150">
                  <c:v>4057</c:v>
                </c:pt>
                <c:pt idx="151">
                  <c:v>3571</c:v>
                </c:pt>
                <c:pt idx="152">
                  <c:v>5424</c:v>
                </c:pt>
                <c:pt idx="153">
                  <c:v>5174</c:v>
                </c:pt>
                <c:pt idx="154">
                  <c:v>6551</c:v>
                </c:pt>
                <c:pt idx="155">
                  <c:v>4845</c:v>
                </c:pt>
                <c:pt idx="156">
                  <c:v>4518</c:v>
                </c:pt>
                <c:pt idx="157">
                  <c:v>3159</c:v>
                </c:pt>
                <c:pt idx="158">
                  <c:v>3626</c:v>
                </c:pt>
                <c:pt idx="159">
                  <c:v>5192</c:v>
                </c:pt>
                <c:pt idx="160">
                  <c:v>4985</c:v>
                </c:pt>
                <c:pt idx="161">
                  <c:v>5108</c:v>
                </c:pt>
                <c:pt idx="162">
                  <c:v>5058</c:v>
                </c:pt>
                <c:pt idx="163">
                  <c:v>4348</c:v>
                </c:pt>
                <c:pt idx="164">
                  <c:v>3513</c:v>
                </c:pt>
                <c:pt idx="165">
                  <c:v>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8"/>
          <c:order val="8"/>
          <c:tx>
            <c:strRef>
              <c:f>Deaths!$A$57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Deaths!$D$57:$FZ$57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22</c:v>
                </c:pt>
                <c:pt idx="69">
                  <c:v>28</c:v>
                </c:pt>
                <c:pt idx="70">
                  <c:v>47</c:v>
                </c:pt>
                <c:pt idx="71">
                  <c:v>39</c:v>
                </c:pt>
                <c:pt idx="72">
                  <c:v>41</c:v>
                </c:pt>
                <c:pt idx="73">
                  <c:v>46</c:v>
                </c:pt>
                <c:pt idx="74">
                  <c:v>32</c:v>
                </c:pt>
                <c:pt idx="75">
                  <c:v>36</c:v>
                </c:pt>
                <c:pt idx="76">
                  <c:v>37</c:v>
                </c:pt>
                <c:pt idx="77">
                  <c:v>49</c:v>
                </c:pt>
                <c:pt idx="78">
                  <c:v>54</c:v>
                </c:pt>
                <c:pt idx="79">
                  <c:v>44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50</c:v>
                </c:pt>
                <c:pt idx="85">
                  <c:v>46</c:v>
                </c:pt>
                <c:pt idx="86">
                  <c:v>38</c:v>
                </c:pt>
                <c:pt idx="87">
                  <c:v>58</c:v>
                </c:pt>
                <c:pt idx="88">
                  <c:v>36</c:v>
                </c:pt>
                <c:pt idx="89">
                  <c:v>24</c:v>
                </c:pt>
                <c:pt idx="90">
                  <c:v>43</c:v>
                </c:pt>
                <c:pt idx="91">
                  <c:v>47</c:v>
                </c:pt>
                <c:pt idx="92">
                  <c:v>24</c:v>
                </c:pt>
                <c:pt idx="93">
                  <c:v>50</c:v>
                </c:pt>
                <c:pt idx="94">
                  <c:v>44</c:v>
                </c:pt>
                <c:pt idx="95">
                  <c:v>37</c:v>
                </c:pt>
                <c:pt idx="96">
                  <c:v>57</c:v>
                </c:pt>
                <c:pt idx="97">
                  <c:v>60</c:v>
                </c:pt>
                <c:pt idx="98">
                  <c:v>41</c:v>
                </c:pt>
                <c:pt idx="99">
                  <c:v>54</c:v>
                </c:pt>
                <c:pt idx="100">
                  <c:v>64</c:v>
                </c:pt>
                <c:pt idx="101">
                  <c:v>33</c:v>
                </c:pt>
                <c:pt idx="102">
                  <c:v>37</c:v>
                </c:pt>
                <c:pt idx="103">
                  <c:v>60</c:v>
                </c:pt>
                <c:pt idx="104">
                  <c:v>96</c:v>
                </c:pt>
                <c:pt idx="105">
                  <c:v>64</c:v>
                </c:pt>
                <c:pt idx="106">
                  <c:v>73</c:v>
                </c:pt>
                <c:pt idx="107">
                  <c:v>64</c:v>
                </c:pt>
                <c:pt idx="108">
                  <c:v>66</c:v>
                </c:pt>
                <c:pt idx="109">
                  <c:v>53</c:v>
                </c:pt>
                <c:pt idx="110">
                  <c:v>50</c:v>
                </c:pt>
                <c:pt idx="111">
                  <c:v>90</c:v>
                </c:pt>
                <c:pt idx="112">
                  <c:v>64</c:v>
                </c:pt>
                <c:pt idx="113">
                  <c:v>62</c:v>
                </c:pt>
                <c:pt idx="114">
                  <c:v>78</c:v>
                </c:pt>
                <c:pt idx="115">
                  <c:v>44</c:v>
                </c:pt>
                <c:pt idx="116">
                  <c:v>71</c:v>
                </c:pt>
                <c:pt idx="117">
                  <c:v>71</c:v>
                </c:pt>
                <c:pt idx="118">
                  <c:v>79</c:v>
                </c:pt>
                <c:pt idx="119">
                  <c:v>96</c:v>
                </c:pt>
                <c:pt idx="120">
                  <c:v>85</c:v>
                </c:pt>
                <c:pt idx="121">
                  <c:v>70</c:v>
                </c:pt>
                <c:pt idx="122">
                  <c:v>94</c:v>
                </c:pt>
                <c:pt idx="123">
                  <c:v>115</c:v>
                </c:pt>
                <c:pt idx="124">
                  <c:v>102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140</c:v>
                </c:pt>
                <c:pt idx="129">
                  <c:v>148</c:v>
                </c:pt>
                <c:pt idx="130">
                  <c:v>120</c:v>
                </c:pt>
                <c:pt idx="131">
                  <c:v>141</c:v>
                </c:pt>
                <c:pt idx="132">
                  <c:v>101</c:v>
                </c:pt>
                <c:pt idx="133">
                  <c:v>141</c:v>
                </c:pt>
                <c:pt idx="134">
                  <c:v>152</c:v>
                </c:pt>
                <c:pt idx="135">
                  <c:v>130</c:v>
                </c:pt>
                <c:pt idx="136">
                  <c:v>126</c:v>
                </c:pt>
                <c:pt idx="137">
                  <c:v>167</c:v>
                </c:pt>
                <c:pt idx="138">
                  <c:v>169</c:v>
                </c:pt>
                <c:pt idx="139">
                  <c:v>134</c:v>
                </c:pt>
                <c:pt idx="140">
                  <c:v>158</c:v>
                </c:pt>
                <c:pt idx="141">
                  <c:v>182</c:v>
                </c:pt>
                <c:pt idx="142">
                  <c:v>197</c:v>
                </c:pt>
                <c:pt idx="143">
                  <c:v>202</c:v>
                </c:pt>
                <c:pt idx="144">
                  <c:v>294</c:v>
                </c:pt>
                <c:pt idx="145">
                  <c:v>249</c:v>
                </c:pt>
                <c:pt idx="146">
                  <c:v>195</c:v>
                </c:pt>
                <c:pt idx="147">
                  <c:v>195</c:v>
                </c:pt>
                <c:pt idx="148">
                  <c:v>256</c:v>
                </c:pt>
                <c:pt idx="149">
                  <c:v>226</c:v>
                </c:pt>
                <c:pt idx="150">
                  <c:v>188</c:v>
                </c:pt>
                <c:pt idx="151">
                  <c:v>217</c:v>
                </c:pt>
                <c:pt idx="152">
                  <c:v>278</c:v>
                </c:pt>
                <c:pt idx="153">
                  <c:v>227</c:v>
                </c:pt>
                <c:pt idx="154">
                  <c:v>206</c:v>
                </c:pt>
                <c:pt idx="155">
                  <c:v>205</c:v>
                </c:pt>
                <c:pt idx="156">
                  <c:v>197</c:v>
                </c:pt>
                <c:pt idx="157">
                  <c:v>169</c:v>
                </c:pt>
                <c:pt idx="158">
                  <c:v>204</c:v>
                </c:pt>
                <c:pt idx="159">
                  <c:v>256</c:v>
                </c:pt>
                <c:pt idx="160">
                  <c:v>258</c:v>
                </c:pt>
                <c:pt idx="161">
                  <c:v>235</c:v>
                </c:pt>
                <c:pt idx="162">
                  <c:v>234</c:v>
                </c:pt>
                <c:pt idx="163">
                  <c:v>191</c:v>
                </c:pt>
                <c:pt idx="164">
                  <c:v>270</c:v>
                </c:pt>
                <c:pt idx="16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C-4010-A72F-6AE349B42631}"/>
            </c:ext>
          </c:extLst>
        </c:ser>
        <c:ser>
          <c:idx val="9"/>
          <c:order val="9"/>
          <c:tx>
            <c:strRef>
              <c:f>Deaths!$A$58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Deaths!$D$58:$FZ$58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7</c:v>
                </c:pt>
                <c:pt idx="57">
                  <c:v>11</c:v>
                </c:pt>
                <c:pt idx="58">
                  <c:v>11</c:v>
                </c:pt>
                <c:pt idx="59">
                  <c:v>23</c:v>
                </c:pt>
                <c:pt idx="60">
                  <c:v>19</c:v>
                </c:pt>
                <c:pt idx="61">
                  <c:v>27</c:v>
                </c:pt>
                <c:pt idx="62">
                  <c:v>24</c:v>
                </c:pt>
                <c:pt idx="63">
                  <c:v>31</c:v>
                </c:pt>
                <c:pt idx="64">
                  <c:v>31</c:v>
                </c:pt>
                <c:pt idx="65">
                  <c:v>53</c:v>
                </c:pt>
                <c:pt idx="66">
                  <c:v>53</c:v>
                </c:pt>
                <c:pt idx="67">
                  <c:v>61</c:v>
                </c:pt>
                <c:pt idx="68">
                  <c:v>86</c:v>
                </c:pt>
                <c:pt idx="69">
                  <c:v>84</c:v>
                </c:pt>
                <c:pt idx="70">
                  <c:v>167</c:v>
                </c:pt>
                <c:pt idx="71">
                  <c:v>99</c:v>
                </c:pt>
                <c:pt idx="72">
                  <c:v>168</c:v>
                </c:pt>
                <c:pt idx="73">
                  <c:v>98</c:v>
                </c:pt>
                <c:pt idx="74">
                  <c:v>160</c:v>
                </c:pt>
                <c:pt idx="75">
                  <c:v>177</c:v>
                </c:pt>
                <c:pt idx="76">
                  <c:v>257</c:v>
                </c:pt>
                <c:pt idx="77">
                  <c:v>240</c:v>
                </c:pt>
                <c:pt idx="78">
                  <c:v>236</c:v>
                </c:pt>
                <c:pt idx="79">
                  <c:v>176</c:v>
                </c:pt>
                <c:pt idx="80">
                  <c:v>187</c:v>
                </c:pt>
                <c:pt idx="81">
                  <c:v>210</c:v>
                </c:pt>
                <c:pt idx="82">
                  <c:v>346</c:v>
                </c:pt>
                <c:pt idx="83">
                  <c:v>314</c:v>
                </c:pt>
                <c:pt idx="84">
                  <c:v>301</c:v>
                </c:pt>
                <c:pt idx="85">
                  <c:v>366</c:v>
                </c:pt>
                <c:pt idx="86">
                  <c:v>429</c:v>
                </c:pt>
                <c:pt idx="87">
                  <c:v>258</c:v>
                </c:pt>
                <c:pt idx="88">
                  <c:v>257</c:v>
                </c:pt>
                <c:pt idx="89">
                  <c:v>391</c:v>
                </c:pt>
                <c:pt idx="90">
                  <c:v>379</c:v>
                </c:pt>
                <c:pt idx="91">
                  <c:v>636</c:v>
                </c:pt>
                <c:pt idx="92">
                  <c:v>647</c:v>
                </c:pt>
                <c:pt idx="93">
                  <c:v>542</c:v>
                </c:pt>
                <c:pt idx="94">
                  <c:v>343</c:v>
                </c:pt>
                <c:pt idx="95">
                  <c:v>571</c:v>
                </c:pt>
                <c:pt idx="96">
                  <c:v>935</c:v>
                </c:pt>
                <c:pt idx="97">
                  <c:v>738</c:v>
                </c:pt>
                <c:pt idx="98">
                  <c:v>804</c:v>
                </c:pt>
                <c:pt idx="99">
                  <c:v>796</c:v>
                </c:pt>
                <c:pt idx="100">
                  <c:v>870</c:v>
                </c:pt>
                <c:pt idx="101">
                  <c:v>713</c:v>
                </c:pt>
                <c:pt idx="102">
                  <c:v>552</c:v>
                </c:pt>
                <c:pt idx="103">
                  <c:v>962</c:v>
                </c:pt>
                <c:pt idx="104">
                  <c:v>1041</c:v>
                </c:pt>
                <c:pt idx="105">
                  <c:v>1038</c:v>
                </c:pt>
                <c:pt idx="106">
                  <c:v>1219</c:v>
                </c:pt>
                <c:pt idx="107">
                  <c:v>995</c:v>
                </c:pt>
                <c:pt idx="108">
                  <c:v>1110</c:v>
                </c:pt>
                <c:pt idx="109">
                  <c:v>782</c:v>
                </c:pt>
                <c:pt idx="110">
                  <c:v>1490</c:v>
                </c:pt>
                <c:pt idx="111">
                  <c:v>1253</c:v>
                </c:pt>
                <c:pt idx="112">
                  <c:v>1207</c:v>
                </c:pt>
                <c:pt idx="113">
                  <c:v>1707</c:v>
                </c:pt>
                <c:pt idx="114">
                  <c:v>1266</c:v>
                </c:pt>
                <c:pt idx="115">
                  <c:v>831</c:v>
                </c:pt>
                <c:pt idx="116">
                  <c:v>1164</c:v>
                </c:pt>
                <c:pt idx="117">
                  <c:v>1727</c:v>
                </c:pt>
                <c:pt idx="118">
                  <c:v>1540</c:v>
                </c:pt>
                <c:pt idx="119">
                  <c:v>1897</c:v>
                </c:pt>
                <c:pt idx="120">
                  <c:v>1814</c:v>
                </c:pt>
                <c:pt idx="121">
                  <c:v>1422</c:v>
                </c:pt>
                <c:pt idx="122">
                  <c:v>1072</c:v>
                </c:pt>
                <c:pt idx="123">
                  <c:v>1414</c:v>
                </c:pt>
                <c:pt idx="124">
                  <c:v>1833</c:v>
                </c:pt>
                <c:pt idx="125">
                  <c:v>1916</c:v>
                </c:pt>
                <c:pt idx="126">
                  <c:v>1876</c:v>
                </c:pt>
                <c:pt idx="127">
                  <c:v>1764</c:v>
                </c:pt>
                <c:pt idx="128">
                  <c:v>1594</c:v>
                </c:pt>
                <c:pt idx="129">
                  <c:v>909</c:v>
                </c:pt>
                <c:pt idx="130">
                  <c:v>1166</c:v>
                </c:pt>
                <c:pt idx="131">
                  <c:v>2022</c:v>
                </c:pt>
                <c:pt idx="132">
                  <c:v>2955</c:v>
                </c:pt>
                <c:pt idx="133">
                  <c:v>2620</c:v>
                </c:pt>
                <c:pt idx="134">
                  <c:v>2113</c:v>
                </c:pt>
                <c:pt idx="135">
                  <c:v>1628</c:v>
                </c:pt>
                <c:pt idx="136">
                  <c:v>1111</c:v>
                </c:pt>
                <c:pt idx="137">
                  <c:v>1963</c:v>
                </c:pt>
                <c:pt idx="138">
                  <c:v>2188</c:v>
                </c:pt>
                <c:pt idx="139">
                  <c:v>2539</c:v>
                </c:pt>
                <c:pt idx="140">
                  <c:v>2332</c:v>
                </c:pt>
                <c:pt idx="141">
                  <c:v>1879</c:v>
                </c:pt>
                <c:pt idx="142">
                  <c:v>1963</c:v>
                </c:pt>
                <c:pt idx="143">
                  <c:v>1626</c:v>
                </c:pt>
                <c:pt idx="144">
                  <c:v>1530</c:v>
                </c:pt>
                <c:pt idx="145">
                  <c:v>2372</c:v>
                </c:pt>
                <c:pt idx="146">
                  <c:v>2680</c:v>
                </c:pt>
                <c:pt idx="147">
                  <c:v>2569</c:v>
                </c:pt>
                <c:pt idx="148">
                  <c:v>2570</c:v>
                </c:pt>
                <c:pt idx="149">
                  <c:v>2011</c:v>
                </c:pt>
                <c:pt idx="150">
                  <c:v>2386</c:v>
                </c:pt>
                <c:pt idx="151">
                  <c:v>1871</c:v>
                </c:pt>
                <c:pt idx="152">
                  <c:v>2638</c:v>
                </c:pt>
                <c:pt idx="153">
                  <c:v>2661</c:v>
                </c:pt>
                <c:pt idx="154">
                  <c:v>2507</c:v>
                </c:pt>
                <c:pt idx="155">
                  <c:v>2459</c:v>
                </c:pt>
                <c:pt idx="156">
                  <c:v>2498</c:v>
                </c:pt>
                <c:pt idx="157">
                  <c:v>1593</c:v>
                </c:pt>
                <c:pt idx="158">
                  <c:v>1656</c:v>
                </c:pt>
                <c:pt idx="159">
                  <c:v>2512</c:v>
                </c:pt>
                <c:pt idx="160">
                  <c:v>2429</c:v>
                </c:pt>
                <c:pt idx="161">
                  <c:v>2723</c:v>
                </c:pt>
                <c:pt idx="162">
                  <c:v>2714</c:v>
                </c:pt>
                <c:pt idx="163">
                  <c:v>2361</c:v>
                </c:pt>
                <c:pt idx="164">
                  <c:v>1515</c:v>
                </c:pt>
                <c:pt idx="165">
                  <c:v>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4FEC-AFC1-3AB4471D6825}"/>
            </c:ext>
          </c:extLst>
        </c:ser>
        <c:ser>
          <c:idx val="10"/>
          <c:order val="10"/>
          <c:tx>
            <c:strRef>
              <c:f>Deaths!$A$59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Deaths!$D$59:$FZ$59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19</c:v>
                </c:pt>
                <c:pt idx="40">
                  <c:v>30</c:v>
                </c:pt>
                <c:pt idx="41">
                  <c:v>29</c:v>
                </c:pt>
                <c:pt idx="42">
                  <c:v>45</c:v>
                </c:pt>
                <c:pt idx="43">
                  <c:v>56</c:v>
                </c:pt>
                <c:pt idx="44">
                  <c:v>44</c:v>
                </c:pt>
                <c:pt idx="45">
                  <c:v>151</c:v>
                </c:pt>
                <c:pt idx="46">
                  <c:v>111</c:v>
                </c:pt>
                <c:pt idx="47">
                  <c:v>196</c:v>
                </c:pt>
                <c:pt idx="48">
                  <c:v>240</c:v>
                </c:pt>
                <c:pt idx="49">
                  <c:v>195</c:v>
                </c:pt>
                <c:pt idx="50">
                  <c:v>379</c:v>
                </c:pt>
                <c:pt idx="51">
                  <c:v>285</c:v>
                </c:pt>
                <c:pt idx="52">
                  <c:v>492</c:v>
                </c:pt>
                <c:pt idx="53">
                  <c:v>501</c:v>
                </c:pt>
                <c:pt idx="54">
                  <c:v>602</c:v>
                </c:pt>
                <c:pt idx="55">
                  <c:v>639</c:v>
                </c:pt>
                <c:pt idx="56">
                  <c:v>839</c:v>
                </c:pt>
                <c:pt idx="57">
                  <c:v>1182</c:v>
                </c:pt>
                <c:pt idx="58">
                  <c:v>1432</c:v>
                </c:pt>
                <c:pt idx="59">
                  <c:v>1319</c:v>
                </c:pt>
                <c:pt idx="60">
                  <c:v>1546</c:v>
                </c:pt>
                <c:pt idx="61">
                  <c:v>1821</c:v>
                </c:pt>
                <c:pt idx="62">
                  <c:v>2229</c:v>
                </c:pt>
                <c:pt idx="63">
                  <c:v>2295</c:v>
                </c:pt>
                <c:pt idx="64">
                  <c:v>2677</c:v>
                </c:pt>
                <c:pt idx="65">
                  <c:v>2727</c:v>
                </c:pt>
                <c:pt idx="66">
                  <c:v>2538</c:v>
                </c:pt>
                <c:pt idx="67">
                  <c:v>3029</c:v>
                </c:pt>
                <c:pt idx="68">
                  <c:v>3229</c:v>
                </c:pt>
                <c:pt idx="69">
                  <c:v>3889</c:v>
                </c:pt>
                <c:pt idx="70">
                  <c:v>4198</c:v>
                </c:pt>
                <c:pt idx="71">
                  <c:v>4213</c:v>
                </c:pt>
                <c:pt idx="72">
                  <c:v>4006</c:v>
                </c:pt>
                <c:pt idx="73">
                  <c:v>3097</c:v>
                </c:pt>
                <c:pt idx="74">
                  <c:v>3564</c:v>
                </c:pt>
                <c:pt idx="75">
                  <c:v>5040</c:v>
                </c:pt>
                <c:pt idx="76">
                  <c:v>3995</c:v>
                </c:pt>
                <c:pt idx="77">
                  <c:v>4818</c:v>
                </c:pt>
                <c:pt idx="78">
                  <c:v>4481</c:v>
                </c:pt>
                <c:pt idx="79">
                  <c:v>3365</c:v>
                </c:pt>
                <c:pt idx="80">
                  <c:v>3249</c:v>
                </c:pt>
                <c:pt idx="81">
                  <c:v>3285</c:v>
                </c:pt>
                <c:pt idx="82">
                  <c:v>3603</c:v>
                </c:pt>
                <c:pt idx="83">
                  <c:v>5013</c:v>
                </c:pt>
                <c:pt idx="84">
                  <c:v>4224</c:v>
                </c:pt>
                <c:pt idx="85">
                  <c:v>4124</c:v>
                </c:pt>
                <c:pt idx="86">
                  <c:v>3247</c:v>
                </c:pt>
                <c:pt idx="87">
                  <c:v>2500</c:v>
                </c:pt>
                <c:pt idx="88">
                  <c:v>2846</c:v>
                </c:pt>
                <c:pt idx="89">
                  <c:v>3724</c:v>
                </c:pt>
                <c:pt idx="90">
                  <c:v>3386</c:v>
                </c:pt>
                <c:pt idx="91">
                  <c:v>3207</c:v>
                </c:pt>
                <c:pt idx="92">
                  <c:v>3313</c:v>
                </c:pt>
                <c:pt idx="93">
                  <c:v>2794</c:v>
                </c:pt>
                <c:pt idx="94">
                  <c:v>1766</c:v>
                </c:pt>
                <c:pt idx="95">
                  <c:v>2085</c:v>
                </c:pt>
                <c:pt idx="96">
                  <c:v>2704</c:v>
                </c:pt>
                <c:pt idx="97">
                  <c:v>2822</c:v>
                </c:pt>
                <c:pt idx="98">
                  <c:v>2223</c:v>
                </c:pt>
                <c:pt idx="99">
                  <c:v>1821</c:v>
                </c:pt>
                <c:pt idx="100">
                  <c:v>2257</c:v>
                </c:pt>
                <c:pt idx="101">
                  <c:v>1151</c:v>
                </c:pt>
                <c:pt idx="102">
                  <c:v>1470</c:v>
                </c:pt>
                <c:pt idx="103">
                  <c:v>1877</c:v>
                </c:pt>
                <c:pt idx="104">
                  <c:v>2451</c:v>
                </c:pt>
                <c:pt idx="105">
                  <c:v>1750</c:v>
                </c:pt>
                <c:pt idx="106">
                  <c:v>1932</c:v>
                </c:pt>
                <c:pt idx="107">
                  <c:v>1146</c:v>
                </c:pt>
                <c:pt idx="108">
                  <c:v>885</c:v>
                </c:pt>
                <c:pt idx="109">
                  <c:v>1096</c:v>
                </c:pt>
                <c:pt idx="110">
                  <c:v>1734</c:v>
                </c:pt>
                <c:pt idx="111">
                  <c:v>1509</c:v>
                </c:pt>
                <c:pt idx="112">
                  <c:v>1569</c:v>
                </c:pt>
                <c:pt idx="113">
                  <c:v>1237</c:v>
                </c:pt>
                <c:pt idx="114">
                  <c:v>974</c:v>
                </c:pt>
                <c:pt idx="115">
                  <c:v>1086</c:v>
                </c:pt>
                <c:pt idx="116">
                  <c:v>733</c:v>
                </c:pt>
                <c:pt idx="117">
                  <c:v>836</c:v>
                </c:pt>
                <c:pt idx="118">
                  <c:v>1058</c:v>
                </c:pt>
                <c:pt idx="119">
                  <c:v>891</c:v>
                </c:pt>
                <c:pt idx="120">
                  <c:v>1445</c:v>
                </c:pt>
                <c:pt idx="121">
                  <c:v>738</c:v>
                </c:pt>
                <c:pt idx="122">
                  <c:v>435</c:v>
                </c:pt>
                <c:pt idx="123">
                  <c:v>-1432</c:v>
                </c:pt>
                <c:pt idx="124">
                  <c:v>872</c:v>
                </c:pt>
                <c:pt idx="125">
                  <c:v>888</c:v>
                </c:pt>
                <c:pt idx="126">
                  <c:v>772</c:v>
                </c:pt>
                <c:pt idx="127">
                  <c:v>736</c:v>
                </c:pt>
                <c:pt idx="128">
                  <c:v>578</c:v>
                </c:pt>
                <c:pt idx="129">
                  <c:v>314</c:v>
                </c:pt>
                <c:pt idx="130">
                  <c:v>759</c:v>
                </c:pt>
                <c:pt idx="131">
                  <c:v>664</c:v>
                </c:pt>
                <c:pt idx="132">
                  <c:v>726</c:v>
                </c:pt>
                <c:pt idx="133">
                  <c:v>462</c:v>
                </c:pt>
                <c:pt idx="134">
                  <c:v>700</c:v>
                </c:pt>
                <c:pt idx="135">
                  <c:v>431</c:v>
                </c:pt>
                <c:pt idx="136">
                  <c:v>229</c:v>
                </c:pt>
                <c:pt idx="137">
                  <c:v>302</c:v>
                </c:pt>
                <c:pt idx="138">
                  <c:v>625</c:v>
                </c:pt>
                <c:pt idx="139">
                  <c:v>523</c:v>
                </c:pt>
                <c:pt idx="140">
                  <c:v>336</c:v>
                </c:pt>
                <c:pt idx="141">
                  <c:v>404</c:v>
                </c:pt>
                <c:pt idx="142">
                  <c:v>385</c:v>
                </c:pt>
                <c:pt idx="143">
                  <c:v>151</c:v>
                </c:pt>
                <c:pt idx="144">
                  <c:v>174</c:v>
                </c:pt>
                <c:pt idx="145">
                  <c:v>523</c:v>
                </c:pt>
                <c:pt idx="146">
                  <c:v>473</c:v>
                </c:pt>
                <c:pt idx="147">
                  <c:v>359</c:v>
                </c:pt>
                <c:pt idx="148">
                  <c:v>1553</c:v>
                </c:pt>
                <c:pt idx="149">
                  <c:v>280</c:v>
                </c:pt>
                <c:pt idx="150">
                  <c:v>127</c:v>
                </c:pt>
                <c:pt idx="151">
                  <c:v>129</c:v>
                </c:pt>
                <c:pt idx="152">
                  <c:v>510</c:v>
                </c:pt>
                <c:pt idx="153">
                  <c:v>284</c:v>
                </c:pt>
                <c:pt idx="154">
                  <c:v>312</c:v>
                </c:pt>
                <c:pt idx="155">
                  <c:v>407</c:v>
                </c:pt>
                <c:pt idx="156">
                  <c:v>163</c:v>
                </c:pt>
                <c:pt idx="157">
                  <c:v>105</c:v>
                </c:pt>
                <c:pt idx="158">
                  <c:v>153</c:v>
                </c:pt>
                <c:pt idx="159">
                  <c:v>340</c:v>
                </c:pt>
                <c:pt idx="160">
                  <c:v>328</c:v>
                </c:pt>
                <c:pt idx="161">
                  <c:v>263</c:v>
                </c:pt>
                <c:pt idx="162">
                  <c:v>275</c:v>
                </c:pt>
                <c:pt idx="163">
                  <c:v>152</c:v>
                </c:pt>
                <c:pt idx="164">
                  <c:v>90</c:v>
                </c:pt>
                <c:pt idx="16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B0-4264-90A9-D148FDDC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Deaths!$A$60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66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Deaths!$D$60:$FZ$60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18</c:v>
                      </c:pt>
                      <c:pt idx="52">
                        <c:v>15</c:v>
                      </c:pt>
                      <c:pt idx="53">
                        <c:v>23</c:v>
                      </c:pt>
                      <c:pt idx="54">
                        <c:v>16</c:v>
                      </c:pt>
                      <c:pt idx="55">
                        <c:v>34</c:v>
                      </c:pt>
                      <c:pt idx="56">
                        <c:v>43</c:v>
                      </c:pt>
                      <c:pt idx="57">
                        <c:v>36</c:v>
                      </c:pt>
                      <c:pt idx="58">
                        <c:v>56</c:v>
                      </c:pt>
                      <c:pt idx="59">
                        <c:v>35</c:v>
                      </c:pt>
                      <c:pt idx="60">
                        <c:v>74</c:v>
                      </c:pt>
                      <c:pt idx="61">
                        <c:v>149</c:v>
                      </c:pt>
                      <c:pt idx="62">
                        <c:v>186</c:v>
                      </c:pt>
                      <c:pt idx="63">
                        <c:v>184</c:v>
                      </c:pt>
                      <c:pt idx="64">
                        <c:v>284</c:v>
                      </c:pt>
                      <c:pt idx="65">
                        <c:v>294</c:v>
                      </c:pt>
                      <c:pt idx="66">
                        <c:v>215</c:v>
                      </c:pt>
                      <c:pt idx="67">
                        <c:v>374</c:v>
                      </c:pt>
                      <c:pt idx="68">
                        <c:v>383</c:v>
                      </c:pt>
                      <c:pt idx="69">
                        <c:v>673</c:v>
                      </c:pt>
                      <c:pt idx="70">
                        <c:v>652</c:v>
                      </c:pt>
                      <c:pt idx="71">
                        <c:v>715</c:v>
                      </c:pt>
                      <c:pt idx="72">
                        <c:v>761</c:v>
                      </c:pt>
                      <c:pt idx="73">
                        <c:v>646</c:v>
                      </c:pt>
                      <c:pt idx="74">
                        <c:v>571</c:v>
                      </c:pt>
                      <c:pt idx="75">
                        <c:v>1038</c:v>
                      </c:pt>
                      <c:pt idx="76">
                        <c:v>1036</c:v>
                      </c:pt>
                      <c:pt idx="77">
                        <c:v>1104</c:v>
                      </c:pt>
                      <c:pt idx="78">
                        <c:v>1153</c:v>
                      </c:pt>
                      <c:pt idx="79">
                        <c:v>840</c:v>
                      </c:pt>
                      <c:pt idx="80">
                        <c:v>686</c:v>
                      </c:pt>
                      <c:pt idx="81">
                        <c:v>745</c:v>
                      </c:pt>
                      <c:pt idx="82">
                        <c:v>1048</c:v>
                      </c:pt>
                      <c:pt idx="83">
                        <c:v>846</c:v>
                      </c:pt>
                      <c:pt idx="84">
                        <c:v>1033</c:v>
                      </c:pt>
                      <c:pt idx="85">
                        <c:v>936</c:v>
                      </c:pt>
                      <c:pt idx="86">
                        <c:v>1118</c:v>
                      </c:pt>
                      <c:pt idx="87">
                        <c:v>499</c:v>
                      </c:pt>
                      <c:pt idx="88">
                        <c:v>565</c:v>
                      </c:pt>
                      <c:pt idx="89">
                        <c:v>1172</c:v>
                      </c:pt>
                      <c:pt idx="90">
                        <c:v>847</c:v>
                      </c:pt>
                      <c:pt idx="91">
                        <c:v>729</c:v>
                      </c:pt>
                      <c:pt idx="92">
                        <c:v>1013</c:v>
                      </c:pt>
                      <c:pt idx="93">
                        <c:v>844</c:v>
                      </c:pt>
                      <c:pt idx="94">
                        <c:v>420</c:v>
                      </c:pt>
                      <c:pt idx="95">
                        <c:v>341</c:v>
                      </c:pt>
                      <c:pt idx="96">
                        <c:v>911</c:v>
                      </c:pt>
                      <c:pt idx="97">
                        <c:v>797</c:v>
                      </c:pt>
                      <c:pt idx="98">
                        <c:v>676</c:v>
                      </c:pt>
                      <c:pt idx="99">
                        <c:v>741</c:v>
                      </c:pt>
                      <c:pt idx="100">
                        <c:v>622</c:v>
                      </c:pt>
                      <c:pt idx="101">
                        <c:v>315</c:v>
                      </c:pt>
                      <c:pt idx="102">
                        <c:v>289</c:v>
                      </c:pt>
                      <c:pt idx="103">
                        <c:v>692</c:v>
                      </c:pt>
                      <c:pt idx="104">
                        <c:v>649</c:v>
                      </c:pt>
                      <c:pt idx="105">
                        <c:v>539</c:v>
                      </c:pt>
                      <c:pt idx="106">
                        <c:v>627</c:v>
                      </c:pt>
                      <c:pt idx="107">
                        <c:v>346</c:v>
                      </c:pt>
                      <c:pt idx="108">
                        <c:v>268</c:v>
                      </c:pt>
                      <c:pt idx="109">
                        <c:v>211</c:v>
                      </c:pt>
                      <c:pt idx="110">
                        <c:v>628</c:v>
                      </c:pt>
                      <c:pt idx="111">
                        <c:v>495</c:v>
                      </c:pt>
                      <c:pt idx="112">
                        <c:v>429</c:v>
                      </c:pt>
                      <c:pt idx="113">
                        <c:v>385</c:v>
                      </c:pt>
                      <c:pt idx="114">
                        <c:v>468</c:v>
                      </c:pt>
                      <c:pt idx="115">
                        <c:v>170</c:v>
                      </c:pt>
                      <c:pt idx="116">
                        <c:v>160</c:v>
                      </c:pt>
                      <c:pt idx="117">
                        <c:v>546</c:v>
                      </c:pt>
                      <c:pt idx="118">
                        <c:v>364</c:v>
                      </c:pt>
                      <c:pt idx="119">
                        <c:v>338</c:v>
                      </c:pt>
                      <c:pt idx="120">
                        <c:v>351</c:v>
                      </c:pt>
                      <c:pt idx="121">
                        <c:v>282</c:v>
                      </c:pt>
                      <c:pt idx="122">
                        <c:v>118</c:v>
                      </c:pt>
                      <c:pt idx="123">
                        <c:v>121</c:v>
                      </c:pt>
                      <c:pt idx="124">
                        <c:v>134</c:v>
                      </c:pt>
                      <c:pt idx="125">
                        <c:v>412</c:v>
                      </c:pt>
                      <c:pt idx="126">
                        <c:v>377</c:v>
                      </c:pt>
                      <c:pt idx="127">
                        <c:v>324</c:v>
                      </c:pt>
                      <c:pt idx="128">
                        <c:v>215</c:v>
                      </c:pt>
                      <c:pt idx="129">
                        <c:v>113</c:v>
                      </c:pt>
                      <c:pt idx="130">
                        <c:v>556</c:v>
                      </c:pt>
                      <c:pt idx="131">
                        <c:v>325</c:v>
                      </c:pt>
                      <c:pt idx="132">
                        <c:v>359</c:v>
                      </c:pt>
                      <c:pt idx="133">
                        <c:v>176</c:v>
                      </c:pt>
                      <c:pt idx="134">
                        <c:v>357</c:v>
                      </c:pt>
                      <c:pt idx="135">
                        <c:v>204</c:v>
                      </c:pt>
                      <c:pt idx="136">
                        <c:v>77</c:v>
                      </c:pt>
                      <c:pt idx="137">
                        <c:v>55</c:v>
                      </c:pt>
                      <c:pt idx="138">
                        <c:v>288</c:v>
                      </c:pt>
                      <c:pt idx="139">
                        <c:v>245</c:v>
                      </c:pt>
                      <c:pt idx="140">
                        <c:v>151</c:v>
                      </c:pt>
                      <c:pt idx="141">
                        <c:v>202</c:v>
                      </c:pt>
                      <c:pt idx="142">
                        <c:v>181</c:v>
                      </c:pt>
                      <c:pt idx="143">
                        <c:v>36</c:v>
                      </c:pt>
                      <c:pt idx="144">
                        <c:v>38</c:v>
                      </c:pt>
                      <c:pt idx="145">
                        <c:v>233</c:v>
                      </c:pt>
                      <c:pt idx="146">
                        <c:v>184</c:v>
                      </c:pt>
                      <c:pt idx="147">
                        <c:v>135</c:v>
                      </c:pt>
                      <c:pt idx="148">
                        <c:v>173</c:v>
                      </c:pt>
                      <c:pt idx="149">
                        <c:v>128</c:v>
                      </c:pt>
                      <c:pt idx="150">
                        <c:v>43</c:v>
                      </c:pt>
                      <c:pt idx="151">
                        <c:v>14</c:v>
                      </c:pt>
                      <c:pt idx="152">
                        <c:v>280</c:v>
                      </c:pt>
                      <c:pt idx="153">
                        <c:v>154</c:v>
                      </c:pt>
                      <c:pt idx="154">
                        <c:v>149</c:v>
                      </c:pt>
                      <c:pt idx="155">
                        <c:v>184</c:v>
                      </c:pt>
                      <c:pt idx="156">
                        <c:v>100</c:v>
                      </c:pt>
                      <c:pt idx="157">
                        <c:v>36</c:v>
                      </c:pt>
                      <c:pt idx="158">
                        <c:v>25</c:v>
                      </c:pt>
                      <c:pt idx="159">
                        <c:v>156</c:v>
                      </c:pt>
                      <c:pt idx="160">
                        <c:v>176</c:v>
                      </c:pt>
                      <c:pt idx="161">
                        <c:v>89</c:v>
                      </c:pt>
                      <c:pt idx="162">
                        <c:v>136</c:v>
                      </c:pt>
                      <c:pt idx="163">
                        <c:v>67</c:v>
                      </c:pt>
                      <c:pt idx="164">
                        <c:v>22</c:v>
                      </c:pt>
                      <c:pt idx="16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19-4084-B3B5-ED706BAA76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Deaths!$A$61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66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Deaths!$D$61:$FZ$61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5</c:v>
                      </c:pt>
                      <c:pt idx="39">
                        <c:v>18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41</c:v>
                      </c:pt>
                      <c:pt idx="43">
                        <c:v>49</c:v>
                      </c:pt>
                      <c:pt idx="44">
                        <c:v>36</c:v>
                      </c:pt>
                      <c:pt idx="45">
                        <c:v>133</c:v>
                      </c:pt>
                      <c:pt idx="46">
                        <c:v>97</c:v>
                      </c:pt>
                      <c:pt idx="47">
                        <c:v>168</c:v>
                      </c:pt>
                      <c:pt idx="48">
                        <c:v>196</c:v>
                      </c:pt>
                      <c:pt idx="49">
                        <c:v>189</c:v>
                      </c:pt>
                      <c:pt idx="50">
                        <c:v>250</c:v>
                      </c:pt>
                      <c:pt idx="51">
                        <c:v>175</c:v>
                      </c:pt>
                      <c:pt idx="52">
                        <c:v>368</c:v>
                      </c:pt>
                      <c:pt idx="53">
                        <c:v>349</c:v>
                      </c:pt>
                      <c:pt idx="54">
                        <c:v>345</c:v>
                      </c:pt>
                      <c:pt idx="55">
                        <c:v>475</c:v>
                      </c:pt>
                      <c:pt idx="56">
                        <c:v>427</c:v>
                      </c:pt>
                      <c:pt idx="57">
                        <c:v>627</c:v>
                      </c:pt>
                      <c:pt idx="58">
                        <c:v>793</c:v>
                      </c:pt>
                      <c:pt idx="59">
                        <c:v>651</c:v>
                      </c:pt>
                      <c:pt idx="60">
                        <c:v>601</c:v>
                      </c:pt>
                      <c:pt idx="61">
                        <c:v>743</c:v>
                      </c:pt>
                      <c:pt idx="62">
                        <c:v>683</c:v>
                      </c:pt>
                      <c:pt idx="63">
                        <c:v>712</c:v>
                      </c:pt>
                      <c:pt idx="64">
                        <c:v>919</c:v>
                      </c:pt>
                      <c:pt idx="65">
                        <c:v>889</c:v>
                      </c:pt>
                      <c:pt idx="66">
                        <c:v>756</c:v>
                      </c:pt>
                      <c:pt idx="67">
                        <c:v>812</c:v>
                      </c:pt>
                      <c:pt idx="68">
                        <c:v>837</c:v>
                      </c:pt>
                      <c:pt idx="69">
                        <c:v>727</c:v>
                      </c:pt>
                      <c:pt idx="70">
                        <c:v>760</c:v>
                      </c:pt>
                      <c:pt idx="71">
                        <c:v>766</c:v>
                      </c:pt>
                      <c:pt idx="72">
                        <c:v>681</c:v>
                      </c:pt>
                      <c:pt idx="73">
                        <c:v>525</c:v>
                      </c:pt>
                      <c:pt idx="74">
                        <c:v>636</c:v>
                      </c:pt>
                      <c:pt idx="75">
                        <c:v>604</c:v>
                      </c:pt>
                      <c:pt idx="76">
                        <c:v>542</c:v>
                      </c:pt>
                      <c:pt idx="77">
                        <c:v>610</c:v>
                      </c:pt>
                      <c:pt idx="78">
                        <c:v>570</c:v>
                      </c:pt>
                      <c:pt idx="79">
                        <c:v>619</c:v>
                      </c:pt>
                      <c:pt idx="80">
                        <c:v>431</c:v>
                      </c:pt>
                      <c:pt idx="81">
                        <c:v>566</c:v>
                      </c:pt>
                      <c:pt idx="82">
                        <c:v>602</c:v>
                      </c:pt>
                      <c:pt idx="83">
                        <c:v>578</c:v>
                      </c:pt>
                      <c:pt idx="84">
                        <c:v>525</c:v>
                      </c:pt>
                      <c:pt idx="85">
                        <c:v>575</c:v>
                      </c:pt>
                      <c:pt idx="86">
                        <c:v>482</c:v>
                      </c:pt>
                      <c:pt idx="87">
                        <c:v>433</c:v>
                      </c:pt>
                      <c:pt idx="88">
                        <c:v>454</c:v>
                      </c:pt>
                      <c:pt idx="89">
                        <c:v>534</c:v>
                      </c:pt>
                      <c:pt idx="90">
                        <c:v>437</c:v>
                      </c:pt>
                      <c:pt idx="91">
                        <c:v>464</c:v>
                      </c:pt>
                      <c:pt idx="92">
                        <c:v>420</c:v>
                      </c:pt>
                      <c:pt idx="93">
                        <c:v>415</c:v>
                      </c:pt>
                      <c:pt idx="94">
                        <c:v>260</c:v>
                      </c:pt>
                      <c:pt idx="95">
                        <c:v>333</c:v>
                      </c:pt>
                      <c:pt idx="96">
                        <c:v>382</c:v>
                      </c:pt>
                      <c:pt idx="97">
                        <c:v>323</c:v>
                      </c:pt>
                      <c:pt idx="98">
                        <c:v>285</c:v>
                      </c:pt>
                      <c:pt idx="99">
                        <c:v>269</c:v>
                      </c:pt>
                      <c:pt idx="100">
                        <c:v>474</c:v>
                      </c:pt>
                      <c:pt idx="101">
                        <c:v>174</c:v>
                      </c:pt>
                      <c:pt idx="102">
                        <c:v>195</c:v>
                      </c:pt>
                      <c:pt idx="103">
                        <c:v>236</c:v>
                      </c:pt>
                      <c:pt idx="104">
                        <c:v>369</c:v>
                      </c:pt>
                      <c:pt idx="105">
                        <c:v>274</c:v>
                      </c:pt>
                      <c:pt idx="106">
                        <c:v>243</c:v>
                      </c:pt>
                      <c:pt idx="107">
                        <c:v>194</c:v>
                      </c:pt>
                      <c:pt idx="108">
                        <c:v>165</c:v>
                      </c:pt>
                      <c:pt idx="109">
                        <c:v>179</c:v>
                      </c:pt>
                      <c:pt idx="110">
                        <c:v>172</c:v>
                      </c:pt>
                      <c:pt idx="111">
                        <c:v>195</c:v>
                      </c:pt>
                      <c:pt idx="112">
                        <c:v>262</c:v>
                      </c:pt>
                      <c:pt idx="113">
                        <c:v>242</c:v>
                      </c:pt>
                      <c:pt idx="114">
                        <c:v>153</c:v>
                      </c:pt>
                      <c:pt idx="115">
                        <c:v>145</c:v>
                      </c:pt>
                      <c:pt idx="116">
                        <c:v>99</c:v>
                      </c:pt>
                      <c:pt idx="117">
                        <c:v>162</c:v>
                      </c:pt>
                      <c:pt idx="118">
                        <c:v>161</c:v>
                      </c:pt>
                      <c:pt idx="119">
                        <c:v>156</c:v>
                      </c:pt>
                      <c:pt idx="120">
                        <c:v>130</c:v>
                      </c:pt>
                      <c:pt idx="121">
                        <c:v>119</c:v>
                      </c:pt>
                      <c:pt idx="122">
                        <c:v>50</c:v>
                      </c:pt>
                      <c:pt idx="123">
                        <c:v>92</c:v>
                      </c:pt>
                      <c:pt idx="124">
                        <c:v>78</c:v>
                      </c:pt>
                      <c:pt idx="125">
                        <c:v>117</c:v>
                      </c:pt>
                      <c:pt idx="126">
                        <c:v>70</c:v>
                      </c:pt>
                      <c:pt idx="127">
                        <c:v>87</c:v>
                      </c:pt>
                      <c:pt idx="128">
                        <c:v>111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55</c:v>
                      </c:pt>
                      <c:pt idx="132">
                        <c:v>71</c:v>
                      </c:pt>
                      <c:pt idx="133">
                        <c:v>88</c:v>
                      </c:pt>
                      <c:pt idx="134">
                        <c:v>85</c:v>
                      </c:pt>
                      <c:pt idx="135">
                        <c:v>72</c:v>
                      </c:pt>
                      <c:pt idx="136">
                        <c:v>53</c:v>
                      </c:pt>
                      <c:pt idx="137">
                        <c:v>65</c:v>
                      </c:pt>
                      <c:pt idx="138">
                        <c:v>79</c:v>
                      </c:pt>
                      <c:pt idx="139">
                        <c:v>71</c:v>
                      </c:pt>
                      <c:pt idx="140">
                        <c:v>53</c:v>
                      </c:pt>
                      <c:pt idx="141">
                        <c:v>56</c:v>
                      </c:pt>
                      <c:pt idx="142">
                        <c:v>78</c:v>
                      </c:pt>
                      <c:pt idx="143">
                        <c:v>44</c:v>
                      </c:pt>
                      <c:pt idx="144">
                        <c:v>26</c:v>
                      </c:pt>
                      <c:pt idx="145">
                        <c:v>34</c:v>
                      </c:pt>
                      <c:pt idx="146">
                        <c:v>43</c:v>
                      </c:pt>
                      <c:pt idx="147">
                        <c:v>66</c:v>
                      </c:pt>
                      <c:pt idx="148">
                        <c:v>47</c:v>
                      </c:pt>
                      <c:pt idx="149">
                        <c:v>49</c:v>
                      </c:pt>
                      <c:pt idx="150">
                        <c:v>24</c:v>
                      </c:pt>
                      <c:pt idx="151">
                        <c:v>23</c:v>
                      </c:pt>
                      <c:pt idx="152">
                        <c:v>18</c:v>
                      </c:pt>
                      <c:pt idx="153">
                        <c:v>-31</c:v>
                      </c:pt>
                      <c:pt idx="154">
                        <c:v>34</c:v>
                      </c:pt>
                      <c:pt idx="155">
                        <c:v>30</c:v>
                      </c:pt>
                      <c:pt idx="156">
                        <c:v>8</c:v>
                      </c:pt>
                      <c:pt idx="157">
                        <c:v>22</c:v>
                      </c:pt>
                      <c:pt idx="158">
                        <c:v>6</c:v>
                      </c:pt>
                      <c:pt idx="159">
                        <c:v>23</c:v>
                      </c:pt>
                      <c:pt idx="160">
                        <c:v>21</c:v>
                      </c:pt>
                      <c:pt idx="161">
                        <c:v>30</c:v>
                      </c:pt>
                      <c:pt idx="162">
                        <c:v>15</c:v>
                      </c:pt>
                      <c:pt idx="163">
                        <c:v>21</c:v>
                      </c:pt>
                      <c:pt idx="164">
                        <c:v>7</c:v>
                      </c:pt>
                      <c:pt idx="165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19-4084-B3B5-ED706BAA76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Deaths!$A$62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66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Deaths!$D$62:$FZ$62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5</c:v>
                      </c:pt>
                      <c:pt idx="77">
                        <c:v>0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7</c:v>
                      </c:pt>
                      <c:pt idx="84">
                        <c:v>14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7</c:v>
                      </c:pt>
                      <c:pt idx="91">
                        <c:v>10</c:v>
                      </c:pt>
                      <c:pt idx="92">
                        <c:v>4</c:v>
                      </c:pt>
                      <c:pt idx="93">
                        <c:v>7</c:v>
                      </c:pt>
                      <c:pt idx="94">
                        <c:v>1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10</c:v>
                      </c:pt>
                      <c:pt idx="98">
                        <c:v>0</c:v>
                      </c:pt>
                      <c:pt idx="99">
                        <c:v>13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7</c:v>
                      </c:pt>
                      <c:pt idx="103">
                        <c:v>10</c:v>
                      </c:pt>
                      <c:pt idx="104">
                        <c:v>5</c:v>
                      </c:pt>
                      <c:pt idx="105">
                        <c:v>8</c:v>
                      </c:pt>
                      <c:pt idx="106">
                        <c:v>17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12</c:v>
                      </c:pt>
                      <c:pt idx="110">
                        <c:v>0</c:v>
                      </c:pt>
                      <c:pt idx="111">
                        <c:v>13</c:v>
                      </c:pt>
                      <c:pt idx="112">
                        <c:v>19</c:v>
                      </c:pt>
                      <c:pt idx="113">
                        <c:v>9</c:v>
                      </c:pt>
                      <c:pt idx="114">
                        <c:v>14</c:v>
                      </c:pt>
                      <c:pt idx="115">
                        <c:v>3</c:v>
                      </c:pt>
                      <c:pt idx="116">
                        <c:v>22</c:v>
                      </c:pt>
                      <c:pt idx="117">
                        <c:v>26</c:v>
                      </c:pt>
                      <c:pt idx="118">
                        <c:v>27</c:v>
                      </c:pt>
                      <c:pt idx="119">
                        <c:v>30</c:v>
                      </c:pt>
                      <c:pt idx="120">
                        <c:v>28</c:v>
                      </c:pt>
                      <c:pt idx="121">
                        <c:v>10</c:v>
                      </c:pt>
                      <c:pt idx="122">
                        <c:v>22</c:v>
                      </c:pt>
                      <c:pt idx="123">
                        <c:v>52</c:v>
                      </c:pt>
                      <c:pt idx="124">
                        <c:v>43</c:v>
                      </c:pt>
                      <c:pt idx="125">
                        <c:v>28</c:v>
                      </c:pt>
                      <c:pt idx="126">
                        <c:v>25</c:v>
                      </c:pt>
                      <c:pt idx="127">
                        <c:v>34</c:v>
                      </c:pt>
                      <c:pt idx="128">
                        <c:v>32</c:v>
                      </c:pt>
                      <c:pt idx="129">
                        <c:v>40</c:v>
                      </c:pt>
                      <c:pt idx="130">
                        <c:v>22</c:v>
                      </c:pt>
                      <c:pt idx="131">
                        <c:v>50</c:v>
                      </c:pt>
                      <c:pt idx="132">
                        <c:v>37</c:v>
                      </c:pt>
                      <c:pt idx="133">
                        <c:v>56</c:v>
                      </c:pt>
                      <c:pt idx="134">
                        <c:v>60</c:v>
                      </c:pt>
                      <c:pt idx="135">
                        <c:v>44</c:v>
                      </c:pt>
                      <c:pt idx="136">
                        <c:v>46</c:v>
                      </c:pt>
                      <c:pt idx="137">
                        <c:v>82</c:v>
                      </c:pt>
                      <c:pt idx="138">
                        <c:v>82</c:v>
                      </c:pt>
                      <c:pt idx="139">
                        <c:v>48</c:v>
                      </c:pt>
                      <c:pt idx="140">
                        <c:v>74</c:v>
                      </c:pt>
                      <c:pt idx="141">
                        <c:v>70</c:v>
                      </c:pt>
                      <c:pt idx="142">
                        <c:v>69</c:v>
                      </c:pt>
                      <c:pt idx="143">
                        <c:v>57</c:v>
                      </c:pt>
                      <c:pt idx="144">
                        <c:v>88</c:v>
                      </c:pt>
                      <c:pt idx="145">
                        <c:v>57</c:v>
                      </c:pt>
                      <c:pt idx="146">
                        <c:v>49</c:v>
                      </c:pt>
                      <c:pt idx="147">
                        <c:v>63</c:v>
                      </c:pt>
                      <c:pt idx="148">
                        <c:v>94</c:v>
                      </c:pt>
                      <c:pt idx="149">
                        <c:v>46</c:v>
                      </c:pt>
                      <c:pt idx="150">
                        <c:v>53</c:v>
                      </c:pt>
                      <c:pt idx="151">
                        <c:v>61</c:v>
                      </c:pt>
                      <c:pt idx="152">
                        <c:v>111</c:v>
                      </c:pt>
                      <c:pt idx="153">
                        <c:v>103</c:v>
                      </c:pt>
                      <c:pt idx="154">
                        <c:v>87</c:v>
                      </c:pt>
                      <c:pt idx="155">
                        <c:v>48</c:v>
                      </c:pt>
                      <c:pt idx="156">
                        <c:v>73</c:v>
                      </c:pt>
                      <c:pt idx="157">
                        <c:v>43</c:v>
                      </c:pt>
                      <c:pt idx="158">
                        <c:v>73</c:v>
                      </c:pt>
                      <c:pt idx="159">
                        <c:v>128</c:v>
                      </c:pt>
                      <c:pt idx="160">
                        <c:v>92</c:v>
                      </c:pt>
                      <c:pt idx="161">
                        <c:v>95</c:v>
                      </c:pt>
                      <c:pt idx="162">
                        <c:v>108</c:v>
                      </c:pt>
                      <c:pt idx="163">
                        <c:v>74</c:v>
                      </c:pt>
                      <c:pt idx="164">
                        <c:v>173</c:v>
                      </c:pt>
                      <c:pt idx="165">
                        <c:v>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9-4084-B3B5-ED706BAA76E5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Deaths!$A$63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66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Deaths!$D$63:$FZ$63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11</c:v>
                      </c:pt>
                      <c:pt idx="47">
                        <c:v>7</c:v>
                      </c:pt>
                      <c:pt idx="48">
                        <c:v>19</c:v>
                      </c:pt>
                      <c:pt idx="49">
                        <c:v>1</c:v>
                      </c:pt>
                      <c:pt idx="50">
                        <c:v>78</c:v>
                      </c:pt>
                      <c:pt idx="51">
                        <c:v>62</c:v>
                      </c:pt>
                      <c:pt idx="52">
                        <c:v>94</c:v>
                      </c:pt>
                      <c:pt idx="53">
                        <c:v>53</c:v>
                      </c:pt>
                      <c:pt idx="54">
                        <c:v>191</c:v>
                      </c:pt>
                      <c:pt idx="55">
                        <c:v>90</c:v>
                      </c:pt>
                      <c:pt idx="56">
                        <c:v>207</c:v>
                      </c:pt>
                      <c:pt idx="57">
                        <c:v>213</c:v>
                      </c:pt>
                      <c:pt idx="58">
                        <c:v>332</c:v>
                      </c:pt>
                      <c:pt idx="59">
                        <c:v>397</c:v>
                      </c:pt>
                      <c:pt idx="60">
                        <c:v>539</c:v>
                      </c:pt>
                      <c:pt idx="61">
                        <c:v>497</c:v>
                      </c:pt>
                      <c:pt idx="62">
                        <c:v>839</c:v>
                      </c:pt>
                      <c:pt idx="63">
                        <c:v>718</c:v>
                      </c:pt>
                      <c:pt idx="64">
                        <c:v>773</c:v>
                      </c:pt>
                      <c:pt idx="65">
                        <c:v>844</c:v>
                      </c:pt>
                      <c:pt idx="66">
                        <c:v>821</c:v>
                      </c:pt>
                      <c:pt idx="67">
                        <c:v>913</c:v>
                      </c:pt>
                      <c:pt idx="68">
                        <c:v>748</c:v>
                      </c:pt>
                      <c:pt idx="69">
                        <c:v>923</c:v>
                      </c:pt>
                      <c:pt idx="70">
                        <c:v>961</c:v>
                      </c:pt>
                      <c:pt idx="71">
                        <c:v>850</c:v>
                      </c:pt>
                      <c:pt idx="72">
                        <c:v>749</c:v>
                      </c:pt>
                      <c:pt idx="73">
                        <c:v>694</c:v>
                      </c:pt>
                      <c:pt idx="74">
                        <c:v>700</c:v>
                      </c:pt>
                      <c:pt idx="75">
                        <c:v>704</c:v>
                      </c:pt>
                      <c:pt idx="76">
                        <c:v>747</c:v>
                      </c:pt>
                      <c:pt idx="77">
                        <c:v>655</c:v>
                      </c:pt>
                      <c:pt idx="78">
                        <c:v>634</c:v>
                      </c:pt>
                      <c:pt idx="79">
                        <c:v>525</c:v>
                      </c:pt>
                      <c:pt idx="80">
                        <c:v>603</c:v>
                      </c:pt>
                      <c:pt idx="81">
                        <c:v>547</c:v>
                      </c:pt>
                      <c:pt idx="82">
                        <c:v>300</c:v>
                      </c:pt>
                      <c:pt idx="83">
                        <c:v>652</c:v>
                      </c:pt>
                      <c:pt idx="84">
                        <c:v>607</c:v>
                      </c:pt>
                      <c:pt idx="85">
                        <c:v>687</c:v>
                      </c:pt>
                      <c:pt idx="86">
                        <c:v>41</c:v>
                      </c:pt>
                      <c:pt idx="87">
                        <c:v>410</c:v>
                      </c:pt>
                      <c:pt idx="88">
                        <c:v>399</c:v>
                      </c:pt>
                      <c:pt idx="89">
                        <c:v>430</c:v>
                      </c:pt>
                      <c:pt idx="90">
                        <c:v>435</c:v>
                      </c:pt>
                      <c:pt idx="91">
                        <c:v>440</c:v>
                      </c:pt>
                      <c:pt idx="92">
                        <c:v>367</c:v>
                      </c:pt>
                      <c:pt idx="93">
                        <c:v>378</c:v>
                      </c:pt>
                      <c:pt idx="94">
                        <c:v>288</c:v>
                      </c:pt>
                      <c:pt idx="95">
                        <c:v>331</c:v>
                      </c:pt>
                      <c:pt idx="96">
                        <c:v>301</c:v>
                      </c:pt>
                      <c:pt idx="97">
                        <c:v>453</c:v>
                      </c:pt>
                      <c:pt idx="98">
                        <c:v>268</c:v>
                      </c:pt>
                      <c:pt idx="99">
                        <c:v>0</c:v>
                      </c:pt>
                      <c:pt idx="100">
                        <c:v>557</c:v>
                      </c:pt>
                      <c:pt idx="101">
                        <c:v>164</c:v>
                      </c:pt>
                      <c:pt idx="102">
                        <c:v>164</c:v>
                      </c:pt>
                      <c:pt idx="103">
                        <c:v>185</c:v>
                      </c:pt>
                      <c:pt idx="104">
                        <c:v>244</c:v>
                      </c:pt>
                      <c:pt idx="105">
                        <c:v>213</c:v>
                      </c:pt>
                      <c:pt idx="106">
                        <c:v>229</c:v>
                      </c:pt>
                      <c:pt idx="107">
                        <c:v>179</c:v>
                      </c:pt>
                      <c:pt idx="108">
                        <c:v>143</c:v>
                      </c:pt>
                      <c:pt idx="109">
                        <c:v>123</c:v>
                      </c:pt>
                      <c:pt idx="110">
                        <c:v>176</c:v>
                      </c:pt>
                      <c:pt idx="111">
                        <c:v>184</c:v>
                      </c:pt>
                      <c:pt idx="112">
                        <c:v>217</c:v>
                      </c:pt>
                      <c:pt idx="113">
                        <c:v>138</c:v>
                      </c:pt>
                      <c:pt idx="114">
                        <c:v>104</c:v>
                      </c:pt>
                      <c:pt idx="115">
                        <c:v>0</c:v>
                      </c:pt>
                      <c:pt idx="116">
                        <c:v>146</c:v>
                      </c:pt>
                      <c:pt idx="117">
                        <c:v>69</c:v>
                      </c:pt>
                      <c:pt idx="118">
                        <c:v>110</c:v>
                      </c:pt>
                      <c:pt idx="119">
                        <c:v>52</c:v>
                      </c:pt>
                      <c:pt idx="120">
                        <c:v>688</c:v>
                      </c:pt>
                      <c:pt idx="121">
                        <c:v>50</c:v>
                      </c:pt>
                      <c:pt idx="122">
                        <c:v>74</c:v>
                      </c:pt>
                      <c:pt idx="123">
                        <c:v>-1918</c:v>
                      </c:pt>
                      <c:pt idx="124">
                        <c:v>283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1179</c:v>
                      </c:pt>
                      <c:pt idx="149">
                        <c:v>7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3</c:v>
                      </c:pt>
                      <c:pt idx="155">
                        <c:v>8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9</c:v>
                      </c:pt>
                      <c:pt idx="160">
                        <c:v>9</c:v>
                      </c:pt>
                      <c:pt idx="161">
                        <c:v>4</c:v>
                      </c:pt>
                      <c:pt idx="162">
                        <c:v>17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9-4084-B3B5-ED706BAA76E5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Deaths!$A$64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66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Deaths!$D$64:$FZ$64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2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6</c:v>
                      </c:pt>
                      <c:pt idx="71">
                        <c:v>4</c:v>
                      </c:pt>
                      <c:pt idx="72">
                        <c:v>9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11</c:v>
                      </c:pt>
                      <c:pt idx="76">
                        <c:v>5</c:v>
                      </c:pt>
                      <c:pt idx="77">
                        <c:v>13</c:v>
                      </c:pt>
                      <c:pt idx="78">
                        <c:v>18</c:v>
                      </c:pt>
                      <c:pt idx="79">
                        <c:v>12</c:v>
                      </c:pt>
                      <c:pt idx="80">
                        <c:v>24</c:v>
                      </c:pt>
                      <c:pt idx="81">
                        <c:v>18</c:v>
                      </c:pt>
                      <c:pt idx="82">
                        <c:v>22</c:v>
                      </c:pt>
                      <c:pt idx="83">
                        <c:v>28</c:v>
                      </c:pt>
                      <c:pt idx="84">
                        <c:v>34</c:v>
                      </c:pt>
                      <c:pt idx="85">
                        <c:v>41</c:v>
                      </c:pt>
                      <c:pt idx="86">
                        <c:v>40</c:v>
                      </c:pt>
                      <c:pt idx="87">
                        <c:v>48</c:v>
                      </c:pt>
                      <c:pt idx="88">
                        <c:v>44</c:v>
                      </c:pt>
                      <c:pt idx="89">
                        <c:v>51</c:v>
                      </c:pt>
                      <c:pt idx="90">
                        <c:v>57</c:v>
                      </c:pt>
                      <c:pt idx="91">
                        <c:v>42</c:v>
                      </c:pt>
                      <c:pt idx="92">
                        <c:v>60</c:v>
                      </c:pt>
                      <c:pt idx="93">
                        <c:v>66</c:v>
                      </c:pt>
                      <c:pt idx="94">
                        <c:v>66</c:v>
                      </c:pt>
                      <c:pt idx="95">
                        <c:v>47</c:v>
                      </c:pt>
                      <c:pt idx="96">
                        <c:v>73</c:v>
                      </c:pt>
                      <c:pt idx="97">
                        <c:v>105</c:v>
                      </c:pt>
                      <c:pt idx="98">
                        <c:v>101</c:v>
                      </c:pt>
                      <c:pt idx="99">
                        <c:v>96</c:v>
                      </c:pt>
                      <c:pt idx="100">
                        <c:v>53</c:v>
                      </c:pt>
                      <c:pt idx="101">
                        <c:v>58</c:v>
                      </c:pt>
                      <c:pt idx="102">
                        <c:v>76</c:v>
                      </c:pt>
                      <c:pt idx="103">
                        <c:v>95</c:v>
                      </c:pt>
                      <c:pt idx="104">
                        <c:v>86</c:v>
                      </c:pt>
                      <c:pt idx="105">
                        <c:v>88</c:v>
                      </c:pt>
                      <c:pt idx="106">
                        <c:v>98</c:v>
                      </c:pt>
                      <c:pt idx="107">
                        <c:v>104</c:v>
                      </c:pt>
                      <c:pt idx="108">
                        <c:v>88</c:v>
                      </c:pt>
                      <c:pt idx="109">
                        <c:v>94</c:v>
                      </c:pt>
                      <c:pt idx="110">
                        <c:v>107</c:v>
                      </c:pt>
                      <c:pt idx="111">
                        <c:v>96</c:v>
                      </c:pt>
                      <c:pt idx="112">
                        <c:v>93</c:v>
                      </c:pt>
                      <c:pt idx="113">
                        <c:v>113</c:v>
                      </c:pt>
                      <c:pt idx="114">
                        <c:v>119</c:v>
                      </c:pt>
                      <c:pt idx="115">
                        <c:v>94</c:v>
                      </c:pt>
                      <c:pt idx="116">
                        <c:v>91</c:v>
                      </c:pt>
                      <c:pt idx="117">
                        <c:v>115</c:v>
                      </c:pt>
                      <c:pt idx="118">
                        <c:v>135</c:v>
                      </c:pt>
                      <c:pt idx="119">
                        <c:v>127</c:v>
                      </c:pt>
                      <c:pt idx="120">
                        <c:v>150</c:v>
                      </c:pt>
                      <c:pt idx="121">
                        <c:v>139</c:v>
                      </c:pt>
                      <c:pt idx="122">
                        <c:v>153</c:v>
                      </c:pt>
                      <c:pt idx="123">
                        <c:v>92</c:v>
                      </c:pt>
                      <c:pt idx="124">
                        <c:v>174</c:v>
                      </c:pt>
                      <c:pt idx="125">
                        <c:v>161</c:v>
                      </c:pt>
                      <c:pt idx="126">
                        <c:v>174</c:v>
                      </c:pt>
                      <c:pt idx="127">
                        <c:v>232</c:v>
                      </c:pt>
                      <c:pt idx="128">
                        <c:v>181</c:v>
                      </c:pt>
                      <c:pt idx="129">
                        <c:v>138</c:v>
                      </c:pt>
                      <c:pt idx="130">
                        <c:v>156</c:v>
                      </c:pt>
                      <c:pt idx="131">
                        <c:v>182</c:v>
                      </c:pt>
                      <c:pt idx="132">
                        <c:v>177</c:v>
                      </c:pt>
                      <c:pt idx="133">
                        <c:v>168</c:v>
                      </c:pt>
                      <c:pt idx="134">
                        <c:v>144</c:v>
                      </c:pt>
                      <c:pt idx="135">
                        <c:v>197</c:v>
                      </c:pt>
                      <c:pt idx="136">
                        <c:v>134</c:v>
                      </c:pt>
                      <c:pt idx="137">
                        <c:v>112</c:v>
                      </c:pt>
                      <c:pt idx="138">
                        <c:v>171</c:v>
                      </c:pt>
                      <c:pt idx="139">
                        <c:v>216</c:v>
                      </c:pt>
                      <c:pt idx="140">
                        <c:v>172</c:v>
                      </c:pt>
                      <c:pt idx="141">
                        <c:v>183</c:v>
                      </c:pt>
                      <c:pt idx="142">
                        <c:v>114</c:v>
                      </c:pt>
                      <c:pt idx="143">
                        <c:v>119</c:v>
                      </c:pt>
                      <c:pt idx="144">
                        <c:v>143</c:v>
                      </c:pt>
                      <c:pt idx="145">
                        <c:v>193</c:v>
                      </c:pt>
                      <c:pt idx="146">
                        <c:v>194</c:v>
                      </c:pt>
                      <c:pt idx="147">
                        <c:v>182</c:v>
                      </c:pt>
                      <c:pt idx="148">
                        <c:v>181</c:v>
                      </c:pt>
                      <c:pt idx="149">
                        <c:v>161</c:v>
                      </c:pt>
                      <c:pt idx="150">
                        <c:v>109</c:v>
                      </c:pt>
                      <c:pt idx="151">
                        <c:v>95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91</c:v>
                      </c:pt>
                      <c:pt idx="155">
                        <c:v>176</c:v>
                      </c:pt>
                      <c:pt idx="156">
                        <c:v>188</c:v>
                      </c:pt>
                      <c:pt idx="157">
                        <c:v>102</c:v>
                      </c:pt>
                      <c:pt idx="158">
                        <c:v>92</c:v>
                      </c:pt>
                      <c:pt idx="159">
                        <c:v>154</c:v>
                      </c:pt>
                      <c:pt idx="160">
                        <c:v>215</c:v>
                      </c:pt>
                      <c:pt idx="161">
                        <c:v>147</c:v>
                      </c:pt>
                      <c:pt idx="162">
                        <c:v>176</c:v>
                      </c:pt>
                      <c:pt idx="163">
                        <c:v>167</c:v>
                      </c:pt>
                      <c:pt idx="164">
                        <c:v>134</c:v>
                      </c:pt>
                      <c:pt idx="165">
                        <c:v>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62-402E-ABE3-F193B763E54A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Deaths!$A$65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66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Deaths!$D$65:$FZ$65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4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5</c:v>
                      </c:pt>
                      <c:pt idx="49">
                        <c:v>10</c:v>
                      </c:pt>
                      <c:pt idx="50">
                        <c:v>9</c:v>
                      </c:pt>
                      <c:pt idx="51">
                        <c:v>6</c:v>
                      </c:pt>
                      <c:pt idx="52">
                        <c:v>12</c:v>
                      </c:pt>
                      <c:pt idx="53">
                        <c:v>27</c:v>
                      </c:pt>
                      <c:pt idx="54">
                        <c:v>34</c:v>
                      </c:pt>
                      <c:pt idx="55">
                        <c:v>57</c:v>
                      </c:pt>
                      <c:pt idx="56">
                        <c:v>77</c:v>
                      </c:pt>
                      <c:pt idx="57">
                        <c:v>97</c:v>
                      </c:pt>
                      <c:pt idx="58">
                        <c:v>94</c:v>
                      </c:pt>
                      <c:pt idx="59">
                        <c:v>145</c:v>
                      </c:pt>
                      <c:pt idx="60">
                        <c:v>183</c:v>
                      </c:pt>
                      <c:pt idx="61">
                        <c:v>237</c:v>
                      </c:pt>
                      <c:pt idx="62">
                        <c:v>312</c:v>
                      </c:pt>
                      <c:pt idx="63">
                        <c:v>413</c:v>
                      </c:pt>
                      <c:pt idx="64">
                        <c:v>554</c:v>
                      </c:pt>
                      <c:pt idx="65">
                        <c:v>634</c:v>
                      </c:pt>
                      <c:pt idx="66">
                        <c:v>627</c:v>
                      </c:pt>
                      <c:pt idx="67">
                        <c:v>820</c:v>
                      </c:pt>
                      <c:pt idx="68">
                        <c:v>1224</c:v>
                      </c:pt>
                      <c:pt idx="69">
                        <c:v>1241</c:v>
                      </c:pt>
                      <c:pt idx="70">
                        <c:v>1586</c:v>
                      </c:pt>
                      <c:pt idx="71">
                        <c:v>1315</c:v>
                      </c:pt>
                      <c:pt idx="72">
                        <c:v>1284</c:v>
                      </c:pt>
                      <c:pt idx="73">
                        <c:v>1439</c:v>
                      </c:pt>
                      <c:pt idx="74">
                        <c:v>1668</c:v>
                      </c:pt>
                      <c:pt idx="75">
                        <c:v>2309</c:v>
                      </c:pt>
                      <c:pt idx="76">
                        <c:v>2116</c:v>
                      </c:pt>
                      <c:pt idx="77">
                        <c:v>2075</c:v>
                      </c:pt>
                      <c:pt idx="78">
                        <c:v>2093</c:v>
                      </c:pt>
                      <c:pt idx="79">
                        <c:v>2046</c:v>
                      </c:pt>
                      <c:pt idx="80">
                        <c:v>1771</c:v>
                      </c:pt>
                      <c:pt idx="81">
                        <c:v>1828</c:v>
                      </c:pt>
                      <c:pt idx="82">
                        <c:v>2404</c:v>
                      </c:pt>
                      <c:pt idx="83">
                        <c:v>2549</c:v>
                      </c:pt>
                      <c:pt idx="84">
                        <c:v>2113</c:v>
                      </c:pt>
                      <c:pt idx="85">
                        <c:v>2614</c:v>
                      </c:pt>
                      <c:pt idx="86">
                        <c:v>2386</c:v>
                      </c:pt>
                      <c:pt idx="87">
                        <c:v>1229</c:v>
                      </c:pt>
                      <c:pt idx="88">
                        <c:v>1795</c:v>
                      </c:pt>
                      <c:pt idx="89">
                        <c:v>2453</c:v>
                      </c:pt>
                      <c:pt idx="90">
                        <c:v>2393</c:v>
                      </c:pt>
                      <c:pt idx="91">
                        <c:v>2437</c:v>
                      </c:pt>
                      <c:pt idx="92">
                        <c:v>2118</c:v>
                      </c:pt>
                      <c:pt idx="93">
                        <c:v>1650</c:v>
                      </c:pt>
                      <c:pt idx="94">
                        <c:v>1293</c:v>
                      </c:pt>
                      <c:pt idx="95">
                        <c:v>1423</c:v>
                      </c:pt>
                      <c:pt idx="96">
                        <c:v>2221</c:v>
                      </c:pt>
                      <c:pt idx="97">
                        <c:v>2501</c:v>
                      </c:pt>
                      <c:pt idx="98">
                        <c:v>2301</c:v>
                      </c:pt>
                      <c:pt idx="99">
                        <c:v>1869</c:v>
                      </c:pt>
                      <c:pt idx="100">
                        <c:v>1556</c:v>
                      </c:pt>
                      <c:pt idx="101">
                        <c:v>1096</c:v>
                      </c:pt>
                      <c:pt idx="102">
                        <c:v>1309</c:v>
                      </c:pt>
                      <c:pt idx="103">
                        <c:v>2307</c:v>
                      </c:pt>
                      <c:pt idx="104">
                        <c:v>2458</c:v>
                      </c:pt>
                      <c:pt idx="105">
                        <c:v>1919</c:v>
                      </c:pt>
                      <c:pt idx="106">
                        <c:v>1727</c:v>
                      </c:pt>
                      <c:pt idx="107">
                        <c:v>1479</c:v>
                      </c:pt>
                      <c:pt idx="108">
                        <c:v>879</c:v>
                      </c:pt>
                      <c:pt idx="109">
                        <c:v>1013</c:v>
                      </c:pt>
                      <c:pt idx="110">
                        <c:v>1612</c:v>
                      </c:pt>
                      <c:pt idx="111">
                        <c:v>1754</c:v>
                      </c:pt>
                      <c:pt idx="112">
                        <c:v>1774</c:v>
                      </c:pt>
                      <c:pt idx="113">
                        <c:v>1661</c:v>
                      </c:pt>
                      <c:pt idx="114">
                        <c:v>1223</c:v>
                      </c:pt>
                      <c:pt idx="115">
                        <c:v>752</c:v>
                      </c:pt>
                      <c:pt idx="116">
                        <c:v>770</c:v>
                      </c:pt>
                      <c:pt idx="117">
                        <c:v>1551</c:v>
                      </c:pt>
                      <c:pt idx="118">
                        <c:v>1563</c:v>
                      </c:pt>
                      <c:pt idx="119">
                        <c:v>1228</c:v>
                      </c:pt>
                      <c:pt idx="120">
                        <c:v>1269</c:v>
                      </c:pt>
                      <c:pt idx="121">
                        <c:v>1121</c:v>
                      </c:pt>
                      <c:pt idx="122">
                        <c:v>608</c:v>
                      </c:pt>
                      <c:pt idx="123">
                        <c:v>513</c:v>
                      </c:pt>
                      <c:pt idx="124">
                        <c:v>685</c:v>
                      </c:pt>
                      <c:pt idx="125">
                        <c:v>1509</c:v>
                      </c:pt>
                      <c:pt idx="126">
                        <c:v>1182</c:v>
                      </c:pt>
                      <c:pt idx="127">
                        <c:v>1166</c:v>
                      </c:pt>
                      <c:pt idx="128">
                        <c:v>964</c:v>
                      </c:pt>
                      <c:pt idx="129">
                        <c:v>591</c:v>
                      </c:pt>
                      <c:pt idx="130">
                        <c:v>772</c:v>
                      </c:pt>
                      <c:pt idx="131">
                        <c:v>1033</c:v>
                      </c:pt>
                      <c:pt idx="132">
                        <c:v>990</c:v>
                      </c:pt>
                      <c:pt idx="133">
                        <c:v>1009</c:v>
                      </c:pt>
                      <c:pt idx="134">
                        <c:v>970</c:v>
                      </c:pt>
                      <c:pt idx="135">
                        <c:v>680</c:v>
                      </c:pt>
                      <c:pt idx="136">
                        <c:v>451</c:v>
                      </c:pt>
                      <c:pt idx="137">
                        <c:v>505</c:v>
                      </c:pt>
                      <c:pt idx="138">
                        <c:v>940</c:v>
                      </c:pt>
                      <c:pt idx="139">
                        <c:v>917</c:v>
                      </c:pt>
                      <c:pt idx="140">
                        <c:v>881</c:v>
                      </c:pt>
                      <c:pt idx="141">
                        <c:v>822</c:v>
                      </c:pt>
                      <c:pt idx="142">
                        <c:v>750</c:v>
                      </c:pt>
                      <c:pt idx="143">
                        <c:v>298</c:v>
                      </c:pt>
                      <c:pt idx="144">
                        <c:v>391</c:v>
                      </c:pt>
                      <c:pt idx="145">
                        <c:v>839</c:v>
                      </c:pt>
                      <c:pt idx="146">
                        <c:v>751</c:v>
                      </c:pt>
                      <c:pt idx="147">
                        <c:v>704</c:v>
                      </c:pt>
                      <c:pt idx="148">
                        <c:v>672</c:v>
                      </c:pt>
                      <c:pt idx="149">
                        <c:v>610</c:v>
                      </c:pt>
                      <c:pt idx="150">
                        <c:v>255</c:v>
                      </c:pt>
                      <c:pt idx="151">
                        <c:v>406</c:v>
                      </c:pt>
                      <c:pt idx="152">
                        <c:v>837</c:v>
                      </c:pt>
                      <c:pt idx="153">
                        <c:v>757</c:v>
                      </c:pt>
                      <c:pt idx="154">
                        <c:v>2422</c:v>
                      </c:pt>
                      <c:pt idx="155">
                        <c:v>605</c:v>
                      </c:pt>
                      <c:pt idx="156">
                        <c:v>489</c:v>
                      </c:pt>
                      <c:pt idx="157">
                        <c:v>240</c:v>
                      </c:pt>
                      <c:pt idx="158">
                        <c:v>351</c:v>
                      </c:pt>
                      <c:pt idx="159">
                        <c:v>721</c:v>
                      </c:pt>
                      <c:pt idx="160">
                        <c:v>673</c:v>
                      </c:pt>
                      <c:pt idx="161">
                        <c:v>698</c:v>
                      </c:pt>
                      <c:pt idx="162">
                        <c:v>639</c:v>
                      </c:pt>
                      <c:pt idx="163">
                        <c:v>247</c:v>
                      </c:pt>
                      <c:pt idx="164">
                        <c:v>271</c:v>
                      </c:pt>
                      <c:pt idx="165">
                        <c:v>325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19-4084-B3B5-ED706BAA76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Deaths!$A$66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66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Deaths!$D$66:$FZ$66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12</c:v>
                      </c:pt>
                      <c:pt idx="62">
                        <c:v>13</c:v>
                      </c:pt>
                      <c:pt idx="63">
                        <c:v>18</c:v>
                      </c:pt>
                      <c:pt idx="64">
                        <c:v>15</c:v>
                      </c:pt>
                      <c:pt idx="65">
                        <c:v>19</c:v>
                      </c:pt>
                      <c:pt idx="66">
                        <c:v>25</c:v>
                      </c:pt>
                      <c:pt idx="67">
                        <c:v>23</c:v>
                      </c:pt>
                      <c:pt idx="68">
                        <c:v>42</c:v>
                      </c:pt>
                      <c:pt idx="69">
                        <c:v>39</c:v>
                      </c:pt>
                      <c:pt idx="70">
                        <c:v>84</c:v>
                      </c:pt>
                      <c:pt idx="71">
                        <c:v>35</c:v>
                      </c:pt>
                      <c:pt idx="72">
                        <c:v>86</c:v>
                      </c:pt>
                      <c:pt idx="73">
                        <c:v>41</c:v>
                      </c:pt>
                      <c:pt idx="74">
                        <c:v>78</c:v>
                      </c:pt>
                      <c:pt idx="75">
                        <c:v>122</c:v>
                      </c:pt>
                      <c:pt idx="76">
                        <c:v>133</c:v>
                      </c:pt>
                      <c:pt idx="77">
                        <c:v>131</c:v>
                      </c:pt>
                      <c:pt idx="78">
                        <c:v>107</c:v>
                      </c:pt>
                      <c:pt idx="79">
                        <c:v>67</c:v>
                      </c:pt>
                      <c:pt idx="80">
                        <c:v>99</c:v>
                      </c:pt>
                      <c:pt idx="81">
                        <c:v>105</c:v>
                      </c:pt>
                      <c:pt idx="82">
                        <c:v>204</c:v>
                      </c:pt>
                      <c:pt idx="83">
                        <c:v>204</c:v>
                      </c:pt>
                      <c:pt idx="84">
                        <c:v>188</c:v>
                      </c:pt>
                      <c:pt idx="85">
                        <c:v>217</c:v>
                      </c:pt>
                      <c:pt idx="86">
                        <c:v>213</c:v>
                      </c:pt>
                      <c:pt idx="87">
                        <c:v>108</c:v>
                      </c:pt>
                      <c:pt idx="88">
                        <c:v>125</c:v>
                      </c:pt>
                      <c:pt idx="89">
                        <c:v>154</c:v>
                      </c:pt>
                      <c:pt idx="90">
                        <c:v>165</c:v>
                      </c:pt>
                      <c:pt idx="91">
                        <c:v>425</c:v>
                      </c:pt>
                      <c:pt idx="92">
                        <c:v>373</c:v>
                      </c:pt>
                      <c:pt idx="93">
                        <c:v>353</c:v>
                      </c:pt>
                      <c:pt idx="94">
                        <c:v>229</c:v>
                      </c:pt>
                      <c:pt idx="95">
                        <c:v>317</c:v>
                      </c:pt>
                      <c:pt idx="96">
                        <c:v>480</c:v>
                      </c:pt>
                      <c:pt idx="97">
                        <c:v>430</c:v>
                      </c:pt>
                      <c:pt idx="98">
                        <c:v>493</c:v>
                      </c:pt>
                      <c:pt idx="99">
                        <c:v>406</c:v>
                      </c:pt>
                      <c:pt idx="100">
                        <c:v>349</c:v>
                      </c:pt>
                      <c:pt idx="101">
                        <c:v>290</c:v>
                      </c:pt>
                      <c:pt idx="102">
                        <c:v>316</c:v>
                      </c:pt>
                      <c:pt idx="103">
                        <c:v>571</c:v>
                      </c:pt>
                      <c:pt idx="104">
                        <c:v>650</c:v>
                      </c:pt>
                      <c:pt idx="105">
                        <c:v>602</c:v>
                      </c:pt>
                      <c:pt idx="106">
                        <c:v>827</c:v>
                      </c:pt>
                      <c:pt idx="107">
                        <c:v>639</c:v>
                      </c:pt>
                      <c:pt idx="108">
                        <c:v>467</c:v>
                      </c:pt>
                      <c:pt idx="109">
                        <c:v>530</c:v>
                      </c:pt>
                      <c:pt idx="110">
                        <c:v>808</c:v>
                      </c:pt>
                      <c:pt idx="111">
                        <c:v>779</c:v>
                      </c:pt>
                      <c:pt idx="112">
                        <c:v>759</c:v>
                      </c:pt>
                      <c:pt idx="113">
                        <c:v>963</c:v>
                      </c:pt>
                      <c:pt idx="114">
                        <c:v>700</c:v>
                      </c:pt>
                      <c:pt idx="115">
                        <c:v>456</c:v>
                      </c:pt>
                      <c:pt idx="116">
                        <c:v>735</c:v>
                      </c:pt>
                      <c:pt idx="117">
                        <c:v>1130</c:v>
                      </c:pt>
                      <c:pt idx="118">
                        <c:v>876</c:v>
                      </c:pt>
                      <c:pt idx="119">
                        <c:v>1188</c:v>
                      </c:pt>
                      <c:pt idx="120">
                        <c:v>1001</c:v>
                      </c:pt>
                      <c:pt idx="121">
                        <c:v>965</c:v>
                      </c:pt>
                      <c:pt idx="122">
                        <c:v>653</c:v>
                      </c:pt>
                      <c:pt idx="123">
                        <c:v>807</c:v>
                      </c:pt>
                      <c:pt idx="124">
                        <c:v>1039</c:v>
                      </c:pt>
                      <c:pt idx="125">
                        <c:v>1086</c:v>
                      </c:pt>
                      <c:pt idx="126">
                        <c:v>1156</c:v>
                      </c:pt>
                      <c:pt idx="127">
                        <c:v>1124</c:v>
                      </c:pt>
                      <c:pt idx="128">
                        <c:v>956</c:v>
                      </c:pt>
                      <c:pt idx="129">
                        <c:v>480</c:v>
                      </c:pt>
                      <c:pt idx="130">
                        <c:v>623</c:v>
                      </c:pt>
                      <c:pt idx="131">
                        <c:v>1262</c:v>
                      </c:pt>
                      <c:pt idx="132">
                        <c:v>1349</c:v>
                      </c:pt>
                      <c:pt idx="133">
                        <c:v>1473</c:v>
                      </c:pt>
                      <c:pt idx="134">
                        <c:v>1005</c:v>
                      </c:pt>
                      <c:pt idx="135">
                        <c:v>904</c:v>
                      </c:pt>
                      <c:pt idx="136">
                        <c:v>525</c:v>
                      </c:pt>
                      <c:pt idx="137">
                        <c:v>679</c:v>
                      </c:pt>
                      <c:pt idx="138">
                        <c:v>1272</c:v>
                      </c:pt>
                      <c:pt idx="139">
                        <c:v>1274</c:v>
                      </c:pt>
                      <c:pt idx="140">
                        <c:v>1239</c:v>
                      </c:pt>
                      <c:pt idx="141">
                        <c:v>909</c:v>
                      </c:pt>
                      <c:pt idx="142">
                        <c:v>892</c:v>
                      </c:pt>
                      <c:pt idx="143">
                        <c:v>612</c:v>
                      </c:pt>
                      <c:pt idx="144">
                        <c:v>627</c:v>
                      </c:pt>
                      <c:pt idx="145">
                        <c:v>1282</c:v>
                      </c:pt>
                      <c:pt idx="146">
                        <c:v>1269</c:v>
                      </c:pt>
                      <c:pt idx="147">
                        <c:v>1238</c:v>
                      </c:pt>
                      <c:pt idx="148">
                        <c:v>1206</c:v>
                      </c:pt>
                      <c:pt idx="149">
                        <c:v>1022</c:v>
                      </c:pt>
                      <c:pt idx="150">
                        <c:v>615</c:v>
                      </c:pt>
                      <c:pt idx="151">
                        <c:v>680</c:v>
                      </c:pt>
                      <c:pt idx="152">
                        <c:v>1374</c:v>
                      </c:pt>
                      <c:pt idx="153">
                        <c:v>1185</c:v>
                      </c:pt>
                      <c:pt idx="154">
                        <c:v>1141</c:v>
                      </c:pt>
                      <c:pt idx="155">
                        <c:v>990</c:v>
                      </c:pt>
                      <c:pt idx="156">
                        <c:v>1109</c:v>
                      </c:pt>
                      <c:pt idx="157">
                        <c:v>552</c:v>
                      </c:pt>
                      <c:pt idx="158">
                        <c:v>692</c:v>
                      </c:pt>
                      <c:pt idx="159">
                        <c:v>1280</c:v>
                      </c:pt>
                      <c:pt idx="160">
                        <c:v>1038</c:v>
                      </c:pt>
                      <c:pt idx="161">
                        <c:v>1252</c:v>
                      </c:pt>
                      <c:pt idx="162">
                        <c:v>1290</c:v>
                      </c:pt>
                      <c:pt idx="163">
                        <c:v>1091</c:v>
                      </c:pt>
                      <c:pt idx="164">
                        <c:v>602</c:v>
                      </c:pt>
                      <c:pt idx="165">
                        <c:v>620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43-44BC-B13C-BACB636C4D40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1"/>
          <c:tx>
            <c:strRef>
              <c:f>Deaths!$A$7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Deaths!$C$7:$FZ$7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  <c:pt idx="143">
                  <c:v>41749</c:v>
                </c:pt>
                <c:pt idx="144">
                  <c:v>41785</c:v>
                </c:pt>
                <c:pt idx="145">
                  <c:v>41823</c:v>
                </c:pt>
                <c:pt idx="146">
                  <c:v>42056</c:v>
                </c:pt>
                <c:pt idx="147">
                  <c:v>42240</c:v>
                </c:pt>
                <c:pt idx="148">
                  <c:v>42375</c:v>
                </c:pt>
                <c:pt idx="149">
                  <c:v>42548</c:v>
                </c:pt>
                <c:pt idx="150">
                  <c:v>42676</c:v>
                </c:pt>
                <c:pt idx="151">
                  <c:v>42719</c:v>
                </c:pt>
                <c:pt idx="152">
                  <c:v>42733</c:v>
                </c:pt>
                <c:pt idx="153">
                  <c:v>43013</c:v>
                </c:pt>
                <c:pt idx="154">
                  <c:v>43167</c:v>
                </c:pt>
                <c:pt idx="155">
                  <c:v>43316</c:v>
                </c:pt>
                <c:pt idx="156">
                  <c:v>43500</c:v>
                </c:pt>
                <c:pt idx="157">
                  <c:v>43600</c:v>
                </c:pt>
                <c:pt idx="158">
                  <c:v>43636</c:v>
                </c:pt>
                <c:pt idx="159">
                  <c:v>43661</c:v>
                </c:pt>
                <c:pt idx="160">
                  <c:v>43817</c:v>
                </c:pt>
                <c:pt idx="161">
                  <c:v>43993</c:v>
                </c:pt>
                <c:pt idx="162">
                  <c:v>44082</c:v>
                </c:pt>
                <c:pt idx="163">
                  <c:v>44218</c:v>
                </c:pt>
                <c:pt idx="164">
                  <c:v>44285</c:v>
                </c:pt>
                <c:pt idx="165">
                  <c:v>44307</c:v>
                </c:pt>
                <c:pt idx="166">
                  <c:v>44323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2"/>
          <c:tx>
            <c:strRef>
              <c:f>Deaths!$A$8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Deaths!$C$8:$FZ$8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3"/>
          <c:tx>
            <c:strRef>
              <c:f>Deaths!$A$9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Deaths!$C$9:$FZ$9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4"/>
          <c:tx>
            <c:strRef>
              <c:f>Deaths!$A$10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Deaths!$C$10:$FZ$10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5"/>
          <c:tx>
            <c:strRef>
              <c:f>Deaths!$A$11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Deaths!$C$11:$FZ$11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  <c:pt idx="145">
                  <c:v>7081</c:v>
                </c:pt>
                <c:pt idx="146">
                  <c:v>7274</c:v>
                </c:pt>
                <c:pt idx="147">
                  <c:v>7468</c:v>
                </c:pt>
                <c:pt idx="148">
                  <c:v>7650</c:v>
                </c:pt>
                <c:pt idx="149">
                  <c:v>7831</c:v>
                </c:pt>
                <c:pt idx="150">
                  <c:v>7992</c:v>
                </c:pt>
                <c:pt idx="151">
                  <c:v>8101</c:v>
                </c:pt>
                <c:pt idx="152">
                  <c:v>8196</c:v>
                </c:pt>
                <c:pt idx="153">
                  <c:v>8349</c:v>
                </c:pt>
                <c:pt idx="154">
                  <c:v>8503</c:v>
                </c:pt>
                <c:pt idx="155">
                  <c:v>8594</c:v>
                </c:pt>
                <c:pt idx="156">
                  <c:v>8770</c:v>
                </c:pt>
                <c:pt idx="157">
                  <c:v>8958</c:v>
                </c:pt>
                <c:pt idx="158">
                  <c:v>9060</c:v>
                </c:pt>
                <c:pt idx="159">
                  <c:v>9152</c:v>
                </c:pt>
                <c:pt idx="160">
                  <c:v>9306</c:v>
                </c:pt>
                <c:pt idx="161">
                  <c:v>9521</c:v>
                </c:pt>
                <c:pt idx="162">
                  <c:v>9668</c:v>
                </c:pt>
                <c:pt idx="163">
                  <c:v>9844</c:v>
                </c:pt>
                <c:pt idx="164">
                  <c:v>10011</c:v>
                </c:pt>
                <c:pt idx="165">
                  <c:v>10145</c:v>
                </c:pt>
                <c:pt idx="166">
                  <c:v>10280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6"/>
          <c:tx>
            <c:strRef>
              <c:f>Deaths!$A$12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Deaths!$C$12:$FZ$12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52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131</c:v>
                </c:pt>
                <c:pt idx="56">
                  <c:v>188</c:v>
                </c:pt>
                <c:pt idx="57">
                  <c:v>265</c:v>
                </c:pt>
                <c:pt idx="58">
                  <c:v>362</c:v>
                </c:pt>
                <c:pt idx="59">
                  <c:v>456</c:v>
                </c:pt>
                <c:pt idx="60">
                  <c:v>601</c:v>
                </c:pt>
                <c:pt idx="61">
                  <c:v>784</c:v>
                </c:pt>
                <c:pt idx="62">
                  <c:v>1021</c:v>
                </c:pt>
                <c:pt idx="63">
                  <c:v>1333</c:v>
                </c:pt>
                <c:pt idx="64">
                  <c:v>1746</c:v>
                </c:pt>
                <c:pt idx="65">
                  <c:v>2300</c:v>
                </c:pt>
                <c:pt idx="66">
                  <c:v>2934</c:v>
                </c:pt>
                <c:pt idx="67">
                  <c:v>3561</c:v>
                </c:pt>
                <c:pt idx="68">
                  <c:v>4381</c:v>
                </c:pt>
                <c:pt idx="69">
                  <c:v>5605</c:v>
                </c:pt>
                <c:pt idx="70">
                  <c:v>6846</c:v>
                </c:pt>
                <c:pt idx="71">
                  <c:v>8432</c:v>
                </c:pt>
                <c:pt idx="72">
                  <c:v>9747</c:v>
                </c:pt>
                <c:pt idx="73">
                  <c:v>11031</c:v>
                </c:pt>
                <c:pt idx="74">
                  <c:v>12470</c:v>
                </c:pt>
                <c:pt idx="75">
                  <c:v>14138</c:v>
                </c:pt>
                <c:pt idx="76">
                  <c:v>16447</c:v>
                </c:pt>
                <c:pt idx="77">
                  <c:v>18563</c:v>
                </c:pt>
                <c:pt idx="78">
                  <c:v>20638</c:v>
                </c:pt>
                <c:pt idx="79">
                  <c:v>22731</c:v>
                </c:pt>
                <c:pt idx="80">
                  <c:v>24777</c:v>
                </c:pt>
                <c:pt idx="81">
                  <c:v>26548</c:v>
                </c:pt>
                <c:pt idx="82">
                  <c:v>28376</c:v>
                </c:pt>
                <c:pt idx="83">
                  <c:v>30780</c:v>
                </c:pt>
                <c:pt idx="84">
                  <c:v>33329</c:v>
                </c:pt>
                <c:pt idx="85">
                  <c:v>35442</c:v>
                </c:pt>
                <c:pt idx="86">
                  <c:v>38056</c:v>
                </c:pt>
                <c:pt idx="87">
                  <c:v>40442</c:v>
                </c:pt>
                <c:pt idx="88">
                  <c:v>41671</c:v>
                </c:pt>
                <c:pt idx="89">
                  <c:v>43466</c:v>
                </c:pt>
                <c:pt idx="90">
                  <c:v>45919</c:v>
                </c:pt>
                <c:pt idx="91">
                  <c:v>48312</c:v>
                </c:pt>
                <c:pt idx="92">
                  <c:v>50749</c:v>
                </c:pt>
                <c:pt idx="93">
                  <c:v>52867</c:v>
                </c:pt>
                <c:pt idx="94">
                  <c:v>54517</c:v>
                </c:pt>
                <c:pt idx="95">
                  <c:v>55810</c:v>
                </c:pt>
                <c:pt idx="96">
                  <c:v>57233</c:v>
                </c:pt>
                <c:pt idx="97">
                  <c:v>59454</c:v>
                </c:pt>
                <c:pt idx="98">
                  <c:v>61955</c:v>
                </c:pt>
                <c:pt idx="99">
                  <c:v>64256</c:v>
                </c:pt>
                <c:pt idx="100">
                  <c:v>66125</c:v>
                </c:pt>
                <c:pt idx="101">
                  <c:v>67681</c:v>
                </c:pt>
                <c:pt idx="102">
                  <c:v>68777</c:v>
                </c:pt>
                <c:pt idx="103">
                  <c:v>70086</c:v>
                </c:pt>
                <c:pt idx="104">
                  <c:v>72393</c:v>
                </c:pt>
                <c:pt idx="105">
                  <c:v>74851</c:v>
                </c:pt>
                <c:pt idx="106">
                  <c:v>76770</c:v>
                </c:pt>
                <c:pt idx="107">
                  <c:v>78497</c:v>
                </c:pt>
                <c:pt idx="108">
                  <c:v>79976</c:v>
                </c:pt>
                <c:pt idx="109">
                  <c:v>80855</c:v>
                </c:pt>
                <c:pt idx="110">
                  <c:v>81868</c:v>
                </c:pt>
                <c:pt idx="111">
                  <c:v>83480</c:v>
                </c:pt>
                <c:pt idx="112">
                  <c:v>85234</c:v>
                </c:pt>
                <c:pt idx="113">
                  <c:v>87008</c:v>
                </c:pt>
                <c:pt idx="114">
                  <c:v>88669</c:v>
                </c:pt>
                <c:pt idx="115">
                  <c:v>89892</c:v>
                </c:pt>
                <c:pt idx="116">
                  <c:v>90644</c:v>
                </c:pt>
                <c:pt idx="117">
                  <c:v>91414</c:v>
                </c:pt>
                <c:pt idx="118">
                  <c:v>92965</c:v>
                </c:pt>
                <c:pt idx="119">
                  <c:v>94528</c:v>
                </c:pt>
                <c:pt idx="120">
                  <c:v>95756</c:v>
                </c:pt>
                <c:pt idx="121">
                  <c:v>97025</c:v>
                </c:pt>
                <c:pt idx="122">
                  <c:v>98146</c:v>
                </c:pt>
                <c:pt idx="123">
                  <c:v>98754</c:v>
                </c:pt>
                <c:pt idx="124">
                  <c:v>99267</c:v>
                </c:pt>
                <c:pt idx="125">
                  <c:v>99952</c:v>
                </c:pt>
                <c:pt idx="126">
                  <c:v>101461</c:v>
                </c:pt>
                <c:pt idx="127">
                  <c:v>102643</c:v>
                </c:pt>
                <c:pt idx="128">
                  <c:v>103809</c:v>
                </c:pt>
                <c:pt idx="129">
                  <c:v>104773</c:v>
                </c:pt>
                <c:pt idx="130">
                  <c:v>105364</c:v>
                </c:pt>
                <c:pt idx="131">
                  <c:v>106136</c:v>
                </c:pt>
                <c:pt idx="132">
                  <c:v>107169</c:v>
                </c:pt>
                <c:pt idx="133">
                  <c:v>108159</c:v>
                </c:pt>
                <c:pt idx="134">
                  <c:v>109168</c:v>
                </c:pt>
                <c:pt idx="135">
                  <c:v>110138</c:v>
                </c:pt>
                <c:pt idx="136">
                  <c:v>110818</c:v>
                </c:pt>
                <c:pt idx="137">
                  <c:v>111269</c:v>
                </c:pt>
                <c:pt idx="138">
                  <c:v>111774</c:v>
                </c:pt>
                <c:pt idx="139">
                  <c:v>112714</c:v>
                </c:pt>
                <c:pt idx="140">
                  <c:v>113631</c:v>
                </c:pt>
                <c:pt idx="141">
                  <c:v>114512</c:v>
                </c:pt>
                <c:pt idx="142">
                  <c:v>115334</c:v>
                </c:pt>
                <c:pt idx="143">
                  <c:v>116084</c:v>
                </c:pt>
                <c:pt idx="144">
                  <c:v>116382</c:v>
                </c:pt>
                <c:pt idx="145">
                  <c:v>116773</c:v>
                </c:pt>
                <c:pt idx="146">
                  <c:v>117612</c:v>
                </c:pt>
                <c:pt idx="147">
                  <c:v>118363</c:v>
                </c:pt>
                <c:pt idx="148">
                  <c:v>119067</c:v>
                </c:pt>
                <c:pt idx="149">
                  <c:v>119739</c:v>
                </c:pt>
                <c:pt idx="150">
                  <c:v>120349</c:v>
                </c:pt>
                <c:pt idx="151">
                  <c:v>120604</c:v>
                </c:pt>
                <c:pt idx="152">
                  <c:v>121010</c:v>
                </c:pt>
                <c:pt idx="153">
                  <c:v>121847</c:v>
                </c:pt>
                <c:pt idx="154">
                  <c:v>122604</c:v>
                </c:pt>
                <c:pt idx="155">
                  <c:v>125026</c:v>
                </c:pt>
                <c:pt idx="156">
                  <c:v>125631</c:v>
                </c:pt>
                <c:pt idx="157">
                  <c:v>126120</c:v>
                </c:pt>
                <c:pt idx="158">
                  <c:v>126360</c:v>
                </c:pt>
                <c:pt idx="159">
                  <c:v>126711</c:v>
                </c:pt>
                <c:pt idx="160">
                  <c:v>127432</c:v>
                </c:pt>
                <c:pt idx="161">
                  <c:v>128105</c:v>
                </c:pt>
                <c:pt idx="162">
                  <c:v>128803</c:v>
                </c:pt>
                <c:pt idx="163">
                  <c:v>129442</c:v>
                </c:pt>
                <c:pt idx="164">
                  <c:v>129689</c:v>
                </c:pt>
                <c:pt idx="165">
                  <c:v>129960</c:v>
                </c:pt>
                <c:pt idx="166">
                  <c:v>130285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7"/>
          <c:order val="7"/>
          <c:tx>
            <c:strRef>
              <c:f>Deaths!$A$13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Deaths!$C$13:$FZ$13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  <c:pt idx="145">
                  <c:v>43959</c:v>
                </c:pt>
                <c:pt idx="146">
                  <c:v>45241</c:v>
                </c:pt>
                <c:pt idx="147">
                  <c:v>46510</c:v>
                </c:pt>
                <c:pt idx="148">
                  <c:v>47748</c:v>
                </c:pt>
                <c:pt idx="149">
                  <c:v>48954</c:v>
                </c:pt>
                <c:pt idx="150">
                  <c:v>49976</c:v>
                </c:pt>
                <c:pt idx="151">
                  <c:v>50591</c:v>
                </c:pt>
                <c:pt idx="152">
                  <c:v>51271</c:v>
                </c:pt>
                <c:pt idx="153">
                  <c:v>52645</c:v>
                </c:pt>
                <c:pt idx="154">
                  <c:v>53830</c:v>
                </c:pt>
                <c:pt idx="155">
                  <c:v>54971</c:v>
                </c:pt>
                <c:pt idx="156">
                  <c:v>55961</c:v>
                </c:pt>
                <c:pt idx="157">
                  <c:v>57070</c:v>
                </c:pt>
                <c:pt idx="158">
                  <c:v>57622</c:v>
                </c:pt>
                <c:pt idx="159">
                  <c:v>58314</c:v>
                </c:pt>
                <c:pt idx="160">
                  <c:v>59594</c:v>
                </c:pt>
                <c:pt idx="161">
                  <c:v>60632</c:v>
                </c:pt>
                <c:pt idx="162">
                  <c:v>61884</c:v>
                </c:pt>
                <c:pt idx="163">
                  <c:v>63174</c:v>
                </c:pt>
                <c:pt idx="164">
                  <c:v>64265</c:v>
                </c:pt>
                <c:pt idx="165">
                  <c:v>64867</c:v>
                </c:pt>
                <c:pt idx="166">
                  <c:v>65487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84-4943-B561-CAB24AAF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Deaths!$A$3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Deaths!$C$3:$FZ$3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42</c:v>
                      </c:pt>
                      <c:pt idx="4">
                        <c:v>56</c:v>
                      </c:pt>
                      <c:pt idx="5">
                        <c:v>82</c:v>
                      </c:pt>
                      <c:pt idx="6">
                        <c:v>131</c:v>
                      </c:pt>
                      <c:pt idx="7">
                        <c:v>133</c:v>
                      </c:pt>
                      <c:pt idx="8">
                        <c:v>171</c:v>
                      </c:pt>
                      <c:pt idx="9">
                        <c:v>213</c:v>
                      </c:pt>
                      <c:pt idx="10">
                        <c:v>259</c:v>
                      </c:pt>
                      <c:pt idx="11">
                        <c:v>362</c:v>
                      </c:pt>
                      <c:pt idx="12">
                        <c:v>426</c:v>
                      </c:pt>
                      <c:pt idx="13">
                        <c:v>492</c:v>
                      </c:pt>
                      <c:pt idx="14">
                        <c:v>564</c:v>
                      </c:pt>
                      <c:pt idx="15">
                        <c:v>634</c:v>
                      </c:pt>
                      <c:pt idx="16">
                        <c:v>719</c:v>
                      </c:pt>
                      <c:pt idx="17">
                        <c:v>806</c:v>
                      </c:pt>
                      <c:pt idx="18">
                        <c:v>906</c:v>
                      </c:pt>
                      <c:pt idx="19">
                        <c:v>1013</c:v>
                      </c:pt>
                      <c:pt idx="20">
                        <c:v>1113</c:v>
                      </c:pt>
                      <c:pt idx="21">
                        <c:v>1118</c:v>
                      </c:pt>
                      <c:pt idx="22">
                        <c:v>1371</c:v>
                      </c:pt>
                      <c:pt idx="23">
                        <c:v>1523</c:v>
                      </c:pt>
                      <c:pt idx="24">
                        <c:v>1666</c:v>
                      </c:pt>
                      <c:pt idx="25">
                        <c:v>1770</c:v>
                      </c:pt>
                      <c:pt idx="26">
                        <c:v>1868</c:v>
                      </c:pt>
                      <c:pt idx="27">
                        <c:v>2007</c:v>
                      </c:pt>
                      <c:pt idx="28">
                        <c:v>2122</c:v>
                      </c:pt>
                      <c:pt idx="29">
                        <c:v>2247</c:v>
                      </c:pt>
                      <c:pt idx="30">
                        <c:v>2251</c:v>
                      </c:pt>
                      <c:pt idx="31">
                        <c:v>2458</c:v>
                      </c:pt>
                      <c:pt idx="32">
                        <c:v>2469</c:v>
                      </c:pt>
                      <c:pt idx="33">
                        <c:v>2629</c:v>
                      </c:pt>
                      <c:pt idx="34">
                        <c:v>2708</c:v>
                      </c:pt>
                      <c:pt idx="35">
                        <c:v>2770</c:v>
                      </c:pt>
                      <c:pt idx="36">
                        <c:v>2814</c:v>
                      </c:pt>
                      <c:pt idx="37">
                        <c:v>2872</c:v>
                      </c:pt>
                      <c:pt idx="38">
                        <c:v>2941</c:v>
                      </c:pt>
                      <c:pt idx="39">
                        <c:v>2996</c:v>
                      </c:pt>
                      <c:pt idx="40">
                        <c:v>3085</c:v>
                      </c:pt>
                      <c:pt idx="41">
                        <c:v>3160</c:v>
                      </c:pt>
                      <c:pt idx="42">
                        <c:v>3254</c:v>
                      </c:pt>
                      <c:pt idx="43">
                        <c:v>3347</c:v>
                      </c:pt>
                      <c:pt idx="44">
                        <c:v>3459</c:v>
                      </c:pt>
                      <c:pt idx="45">
                        <c:v>3558</c:v>
                      </c:pt>
                      <c:pt idx="46">
                        <c:v>3801</c:v>
                      </c:pt>
                      <c:pt idx="47">
                        <c:v>3987</c:v>
                      </c:pt>
                      <c:pt idx="48">
                        <c:v>4263</c:v>
                      </c:pt>
                      <c:pt idx="49">
                        <c:v>4611</c:v>
                      </c:pt>
                      <c:pt idx="50">
                        <c:v>4913</c:v>
                      </c:pt>
                      <c:pt idx="51">
                        <c:v>5411</c:v>
                      </c:pt>
                      <c:pt idx="52">
                        <c:v>5830</c:v>
                      </c:pt>
                      <c:pt idx="53">
                        <c:v>6469</c:v>
                      </c:pt>
                      <c:pt idx="54">
                        <c:v>7148</c:v>
                      </c:pt>
                      <c:pt idx="55">
                        <c:v>7954</c:v>
                      </c:pt>
                      <c:pt idx="56">
                        <c:v>8849</c:v>
                      </c:pt>
                      <c:pt idx="57">
                        <c:v>9954</c:v>
                      </c:pt>
                      <c:pt idx="58">
                        <c:v>11435</c:v>
                      </c:pt>
                      <c:pt idx="59">
                        <c:v>13141</c:v>
                      </c:pt>
                      <c:pt idx="60">
                        <c:v>14841</c:v>
                      </c:pt>
                      <c:pt idx="61">
                        <c:v>16758</c:v>
                      </c:pt>
                      <c:pt idx="62">
                        <c:v>19028</c:v>
                      </c:pt>
                      <c:pt idx="63">
                        <c:v>21803</c:v>
                      </c:pt>
                      <c:pt idx="64">
                        <c:v>24810</c:v>
                      </c:pt>
                      <c:pt idx="65">
                        <c:v>28324</c:v>
                      </c:pt>
                      <c:pt idx="66">
                        <c:v>32003</c:v>
                      </c:pt>
                      <c:pt idx="67">
                        <c:v>35471</c:v>
                      </c:pt>
                      <c:pt idx="68">
                        <c:v>39633</c:v>
                      </c:pt>
                      <c:pt idx="69">
                        <c:v>44477</c:v>
                      </c:pt>
                      <c:pt idx="70">
                        <c:v>50027</c:v>
                      </c:pt>
                      <c:pt idx="71">
                        <c:v>56334</c:v>
                      </c:pt>
                      <c:pt idx="72">
                        <c:v>62314</c:v>
                      </c:pt>
                      <c:pt idx="73">
                        <c:v>68163</c:v>
                      </c:pt>
                      <c:pt idx="74">
                        <c:v>73178</c:v>
                      </c:pt>
                      <c:pt idx="75">
                        <c:v>79015</c:v>
                      </c:pt>
                      <c:pt idx="76">
                        <c:v>86922</c:v>
                      </c:pt>
                      <c:pt idx="77">
                        <c:v>93651</c:v>
                      </c:pt>
                      <c:pt idx="78">
                        <c:v>101266</c:v>
                      </c:pt>
                      <c:pt idx="79">
                        <c:v>108531</c:v>
                      </c:pt>
                      <c:pt idx="80">
                        <c:v>114586</c:v>
                      </c:pt>
                      <c:pt idx="81">
                        <c:v>120317</c:v>
                      </c:pt>
                      <c:pt idx="82">
                        <c:v>126070</c:v>
                      </c:pt>
                      <c:pt idx="83">
                        <c:v>132972</c:v>
                      </c:pt>
                      <c:pt idx="84">
                        <c:v>141271</c:v>
                      </c:pt>
                      <c:pt idx="85">
                        <c:v>148568</c:v>
                      </c:pt>
                      <c:pt idx="86">
                        <c:v>157457</c:v>
                      </c:pt>
                      <c:pt idx="87">
                        <c:v>163928</c:v>
                      </c:pt>
                      <c:pt idx="88">
                        <c:v>168506</c:v>
                      </c:pt>
                      <c:pt idx="89">
                        <c:v>173929</c:v>
                      </c:pt>
                      <c:pt idx="90">
                        <c:v>181080</c:v>
                      </c:pt>
                      <c:pt idx="91">
                        <c:v>187837</c:v>
                      </c:pt>
                      <c:pt idx="92">
                        <c:v>194706</c:v>
                      </c:pt>
                      <c:pt idx="93">
                        <c:v>201387</c:v>
                      </c:pt>
                      <c:pt idx="94">
                        <c:v>206961</c:v>
                      </c:pt>
                      <c:pt idx="95">
                        <c:v>210840</c:v>
                      </c:pt>
                      <c:pt idx="96">
                        <c:v>215478</c:v>
                      </c:pt>
                      <c:pt idx="97">
                        <c:v>221931</c:v>
                      </c:pt>
                      <c:pt idx="98">
                        <c:v>228695</c:v>
                      </c:pt>
                      <c:pt idx="99">
                        <c:v>234652</c:v>
                      </c:pt>
                      <c:pt idx="100">
                        <c:v>239824</c:v>
                      </c:pt>
                      <c:pt idx="101">
                        <c:v>245142</c:v>
                      </c:pt>
                      <c:pt idx="102">
                        <c:v>248584</c:v>
                      </c:pt>
                      <c:pt idx="103">
                        <c:v>252739</c:v>
                      </c:pt>
                      <c:pt idx="104">
                        <c:v>258618</c:v>
                      </c:pt>
                      <c:pt idx="105">
                        <c:v>265272</c:v>
                      </c:pt>
                      <c:pt idx="106">
                        <c:v>270689</c:v>
                      </c:pt>
                      <c:pt idx="107">
                        <c:v>276252</c:v>
                      </c:pt>
                      <c:pt idx="108">
                        <c:v>280515</c:v>
                      </c:pt>
                      <c:pt idx="109">
                        <c:v>284085</c:v>
                      </c:pt>
                      <c:pt idx="110">
                        <c:v>287547</c:v>
                      </c:pt>
                      <c:pt idx="111">
                        <c:v>293090</c:v>
                      </c:pt>
                      <c:pt idx="112">
                        <c:v>298321</c:v>
                      </c:pt>
                      <c:pt idx="113">
                        <c:v>303592</c:v>
                      </c:pt>
                      <c:pt idx="114">
                        <c:v>308805</c:v>
                      </c:pt>
                      <c:pt idx="115">
                        <c:v>312958</c:v>
                      </c:pt>
                      <c:pt idx="116">
                        <c:v>316297</c:v>
                      </c:pt>
                      <c:pt idx="117">
                        <c:v>319584</c:v>
                      </c:pt>
                      <c:pt idx="118">
                        <c:v>324375</c:v>
                      </c:pt>
                      <c:pt idx="119">
                        <c:v>329236</c:v>
                      </c:pt>
                      <c:pt idx="120">
                        <c:v>334028</c:v>
                      </c:pt>
                      <c:pt idx="121">
                        <c:v>339314</c:v>
                      </c:pt>
                      <c:pt idx="122">
                        <c:v>343305</c:v>
                      </c:pt>
                      <c:pt idx="123">
                        <c:v>346127</c:v>
                      </c:pt>
                      <c:pt idx="124">
                        <c:v>347309</c:v>
                      </c:pt>
                      <c:pt idx="125">
                        <c:v>351520</c:v>
                      </c:pt>
                      <c:pt idx="126">
                        <c:v>356707</c:v>
                      </c:pt>
                      <c:pt idx="127">
                        <c:v>361392</c:v>
                      </c:pt>
                      <c:pt idx="128">
                        <c:v>366076</c:v>
                      </c:pt>
                      <c:pt idx="129">
                        <c:v>370211</c:v>
                      </c:pt>
                      <c:pt idx="130">
                        <c:v>373078</c:v>
                      </c:pt>
                      <c:pt idx="131">
                        <c:v>376608</c:v>
                      </c:pt>
                      <c:pt idx="132">
                        <c:v>381307</c:v>
                      </c:pt>
                      <c:pt idx="133">
                        <c:v>387013</c:v>
                      </c:pt>
                      <c:pt idx="134">
                        <c:v>392161</c:v>
                      </c:pt>
                      <c:pt idx="135">
                        <c:v>396983</c:v>
                      </c:pt>
                      <c:pt idx="136">
                        <c:v>400801</c:v>
                      </c:pt>
                      <c:pt idx="137">
                        <c:v>403550</c:v>
                      </c:pt>
                      <c:pt idx="138">
                        <c:v>407306</c:v>
                      </c:pt>
                      <c:pt idx="139">
                        <c:v>412161</c:v>
                      </c:pt>
                      <c:pt idx="140">
                        <c:v>417366</c:v>
                      </c:pt>
                      <c:pt idx="141">
                        <c:v>422150</c:v>
                      </c:pt>
                      <c:pt idx="142">
                        <c:v>426445</c:v>
                      </c:pt>
                      <c:pt idx="143">
                        <c:v>430695</c:v>
                      </c:pt>
                      <c:pt idx="144">
                        <c:v>434041</c:v>
                      </c:pt>
                      <c:pt idx="145">
                        <c:v>437545</c:v>
                      </c:pt>
                      <c:pt idx="146">
                        <c:v>444334</c:v>
                      </c:pt>
                      <c:pt idx="147">
                        <c:v>449605</c:v>
                      </c:pt>
                      <c:pt idx="148">
                        <c:v>454614</c:v>
                      </c:pt>
                      <c:pt idx="149">
                        <c:v>460883</c:v>
                      </c:pt>
                      <c:pt idx="150">
                        <c:v>465151</c:v>
                      </c:pt>
                      <c:pt idx="151">
                        <c:v>469208</c:v>
                      </c:pt>
                      <c:pt idx="152">
                        <c:v>472779</c:v>
                      </c:pt>
                      <c:pt idx="153">
                        <c:v>478203</c:v>
                      </c:pt>
                      <c:pt idx="154">
                        <c:v>483377</c:v>
                      </c:pt>
                      <c:pt idx="155">
                        <c:v>489928</c:v>
                      </c:pt>
                      <c:pt idx="156">
                        <c:v>494773</c:v>
                      </c:pt>
                      <c:pt idx="157">
                        <c:v>499291</c:v>
                      </c:pt>
                      <c:pt idx="158">
                        <c:v>502450</c:v>
                      </c:pt>
                      <c:pt idx="159">
                        <c:v>506076</c:v>
                      </c:pt>
                      <c:pt idx="160">
                        <c:v>511268</c:v>
                      </c:pt>
                      <c:pt idx="161">
                        <c:v>516253</c:v>
                      </c:pt>
                      <c:pt idx="162">
                        <c:v>521361</c:v>
                      </c:pt>
                      <c:pt idx="163">
                        <c:v>526419</c:v>
                      </c:pt>
                      <c:pt idx="164">
                        <c:v>530767</c:v>
                      </c:pt>
                      <c:pt idx="165">
                        <c:v>534280</c:v>
                      </c:pt>
                      <c:pt idx="166">
                        <c:v>538058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84-4943-B561-CAB24AAF56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Deaths!$A$4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Deaths!$C$4:$FZ$4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9</c:v>
                      </c:pt>
                      <c:pt idx="56">
                        <c:v>15</c:v>
                      </c:pt>
                      <c:pt idx="57">
                        <c:v>19</c:v>
                      </c:pt>
                      <c:pt idx="58">
                        <c:v>24</c:v>
                      </c:pt>
                      <c:pt idx="59">
                        <c:v>34</c:v>
                      </c:pt>
                      <c:pt idx="60">
                        <c:v>44</c:v>
                      </c:pt>
                      <c:pt idx="61">
                        <c:v>53</c:v>
                      </c:pt>
                      <c:pt idx="62">
                        <c:v>58</c:v>
                      </c:pt>
                      <c:pt idx="63">
                        <c:v>66</c:v>
                      </c:pt>
                      <c:pt idx="64">
                        <c:v>79</c:v>
                      </c:pt>
                      <c:pt idx="65">
                        <c:v>90</c:v>
                      </c:pt>
                      <c:pt idx="66">
                        <c:v>107</c:v>
                      </c:pt>
                      <c:pt idx="67">
                        <c:v>121</c:v>
                      </c:pt>
                      <c:pt idx="68">
                        <c:v>133</c:v>
                      </c:pt>
                      <c:pt idx="69">
                        <c:v>155</c:v>
                      </c:pt>
                      <c:pt idx="70">
                        <c:v>183</c:v>
                      </c:pt>
                      <c:pt idx="71">
                        <c:v>230</c:v>
                      </c:pt>
                      <c:pt idx="72">
                        <c:v>269</c:v>
                      </c:pt>
                      <c:pt idx="73">
                        <c:v>310</c:v>
                      </c:pt>
                      <c:pt idx="74">
                        <c:v>356</c:v>
                      </c:pt>
                      <c:pt idx="75">
                        <c:v>388</c:v>
                      </c:pt>
                      <c:pt idx="76">
                        <c:v>424</c:v>
                      </c:pt>
                      <c:pt idx="77">
                        <c:v>461</c:v>
                      </c:pt>
                      <c:pt idx="78">
                        <c:v>510</c:v>
                      </c:pt>
                      <c:pt idx="79">
                        <c:v>564</c:v>
                      </c:pt>
                      <c:pt idx="80">
                        <c:v>608</c:v>
                      </c:pt>
                      <c:pt idx="81">
                        <c:v>644</c:v>
                      </c:pt>
                      <c:pt idx="82">
                        <c:v>680</c:v>
                      </c:pt>
                      <c:pt idx="83">
                        <c:v>716</c:v>
                      </c:pt>
                      <c:pt idx="84">
                        <c:v>753</c:v>
                      </c:pt>
                      <c:pt idx="85">
                        <c:v>803</c:v>
                      </c:pt>
                      <c:pt idx="86">
                        <c:v>849</c:v>
                      </c:pt>
                      <c:pt idx="87">
                        <c:v>887</c:v>
                      </c:pt>
                      <c:pt idx="88">
                        <c:v>945</c:v>
                      </c:pt>
                      <c:pt idx="89">
                        <c:v>981</c:v>
                      </c:pt>
                      <c:pt idx="90">
                        <c:v>1005</c:v>
                      </c:pt>
                      <c:pt idx="91">
                        <c:v>1048</c:v>
                      </c:pt>
                      <c:pt idx="92">
                        <c:v>1095</c:v>
                      </c:pt>
                      <c:pt idx="93">
                        <c:v>1119</c:v>
                      </c:pt>
                      <c:pt idx="94">
                        <c:v>1169</c:v>
                      </c:pt>
                      <c:pt idx="95">
                        <c:v>1213</c:v>
                      </c:pt>
                      <c:pt idx="96">
                        <c:v>1250</c:v>
                      </c:pt>
                      <c:pt idx="97">
                        <c:v>1307</c:v>
                      </c:pt>
                      <c:pt idx="98">
                        <c:v>1367</c:v>
                      </c:pt>
                      <c:pt idx="99">
                        <c:v>1408</c:v>
                      </c:pt>
                      <c:pt idx="100">
                        <c:v>1462</c:v>
                      </c:pt>
                      <c:pt idx="101">
                        <c:v>1526</c:v>
                      </c:pt>
                      <c:pt idx="102">
                        <c:v>1559</c:v>
                      </c:pt>
                      <c:pt idx="103">
                        <c:v>1596</c:v>
                      </c:pt>
                      <c:pt idx="104">
                        <c:v>1656</c:v>
                      </c:pt>
                      <c:pt idx="105">
                        <c:v>1752</c:v>
                      </c:pt>
                      <c:pt idx="106">
                        <c:v>1816</c:v>
                      </c:pt>
                      <c:pt idx="107">
                        <c:v>1889</c:v>
                      </c:pt>
                      <c:pt idx="108">
                        <c:v>1953</c:v>
                      </c:pt>
                      <c:pt idx="109">
                        <c:v>2019</c:v>
                      </c:pt>
                      <c:pt idx="110">
                        <c:v>2072</c:v>
                      </c:pt>
                      <c:pt idx="111">
                        <c:v>2122</c:v>
                      </c:pt>
                      <c:pt idx="112">
                        <c:v>2212</c:v>
                      </c:pt>
                      <c:pt idx="113">
                        <c:v>2276</c:v>
                      </c:pt>
                      <c:pt idx="114">
                        <c:v>2338</c:v>
                      </c:pt>
                      <c:pt idx="115">
                        <c:v>2416</c:v>
                      </c:pt>
                      <c:pt idx="116">
                        <c:v>2460</c:v>
                      </c:pt>
                      <c:pt idx="117">
                        <c:v>2531</c:v>
                      </c:pt>
                      <c:pt idx="118">
                        <c:v>2602</c:v>
                      </c:pt>
                      <c:pt idx="119">
                        <c:v>2681</c:v>
                      </c:pt>
                      <c:pt idx="120">
                        <c:v>2777</c:v>
                      </c:pt>
                      <c:pt idx="121">
                        <c:v>2862</c:v>
                      </c:pt>
                      <c:pt idx="122">
                        <c:v>2932</c:v>
                      </c:pt>
                      <c:pt idx="123">
                        <c:v>3026</c:v>
                      </c:pt>
                      <c:pt idx="124">
                        <c:v>3141</c:v>
                      </c:pt>
                      <c:pt idx="125">
                        <c:v>3243</c:v>
                      </c:pt>
                      <c:pt idx="126">
                        <c:v>3347</c:v>
                      </c:pt>
                      <c:pt idx="127">
                        <c:v>3433</c:v>
                      </c:pt>
                      <c:pt idx="128">
                        <c:v>3559</c:v>
                      </c:pt>
                      <c:pt idx="129">
                        <c:v>3699</c:v>
                      </c:pt>
                      <c:pt idx="130">
                        <c:v>3847</c:v>
                      </c:pt>
                      <c:pt idx="131">
                        <c:v>3967</c:v>
                      </c:pt>
                      <c:pt idx="132">
                        <c:v>4108</c:v>
                      </c:pt>
                      <c:pt idx="133">
                        <c:v>4209</c:v>
                      </c:pt>
                      <c:pt idx="134">
                        <c:v>4350</c:v>
                      </c:pt>
                      <c:pt idx="135">
                        <c:v>4502</c:v>
                      </c:pt>
                      <c:pt idx="136">
                        <c:v>4632</c:v>
                      </c:pt>
                      <c:pt idx="137">
                        <c:v>4758</c:v>
                      </c:pt>
                      <c:pt idx="138">
                        <c:v>4925</c:v>
                      </c:pt>
                      <c:pt idx="139">
                        <c:v>5094</c:v>
                      </c:pt>
                      <c:pt idx="140">
                        <c:v>5228</c:v>
                      </c:pt>
                      <c:pt idx="141">
                        <c:v>5386</c:v>
                      </c:pt>
                      <c:pt idx="142">
                        <c:v>5568</c:v>
                      </c:pt>
                      <c:pt idx="143">
                        <c:v>5765</c:v>
                      </c:pt>
                      <c:pt idx="144">
                        <c:v>5967</c:v>
                      </c:pt>
                      <c:pt idx="145">
                        <c:v>6261</c:v>
                      </c:pt>
                      <c:pt idx="146">
                        <c:v>6510</c:v>
                      </c:pt>
                      <c:pt idx="147">
                        <c:v>6705</c:v>
                      </c:pt>
                      <c:pt idx="148">
                        <c:v>6900</c:v>
                      </c:pt>
                      <c:pt idx="149">
                        <c:v>7156</c:v>
                      </c:pt>
                      <c:pt idx="150">
                        <c:v>7382</c:v>
                      </c:pt>
                      <c:pt idx="151">
                        <c:v>7570</c:v>
                      </c:pt>
                      <c:pt idx="152">
                        <c:v>7787</c:v>
                      </c:pt>
                      <c:pt idx="153">
                        <c:v>8065</c:v>
                      </c:pt>
                      <c:pt idx="154">
                        <c:v>8292</c:v>
                      </c:pt>
                      <c:pt idx="155">
                        <c:v>8498</c:v>
                      </c:pt>
                      <c:pt idx="156">
                        <c:v>8703</c:v>
                      </c:pt>
                      <c:pt idx="157">
                        <c:v>8900</c:v>
                      </c:pt>
                      <c:pt idx="158">
                        <c:v>9069</c:v>
                      </c:pt>
                      <c:pt idx="159">
                        <c:v>9273</c:v>
                      </c:pt>
                      <c:pt idx="160">
                        <c:v>9529</c:v>
                      </c:pt>
                      <c:pt idx="161">
                        <c:v>9787</c:v>
                      </c:pt>
                      <c:pt idx="162">
                        <c:v>10022</c:v>
                      </c:pt>
                      <c:pt idx="163">
                        <c:v>10256</c:v>
                      </c:pt>
                      <c:pt idx="164">
                        <c:v>10447</c:v>
                      </c:pt>
                      <c:pt idx="165">
                        <c:v>10717</c:v>
                      </c:pt>
                      <c:pt idx="166">
                        <c:v>10963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84-4943-B561-CAB24AAF56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Deaths!$C$5:$FD$5</c15:sqref>
                        </c15:formulaRef>
                      </c:ext>
                    </c:extLst>
                    <c:numCache>
                      <c:formatCode>General</c:formatCode>
                      <c:ptCount val="1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10</c:v>
                      </c:pt>
                      <c:pt idx="57">
                        <c:v>17</c:v>
                      </c:pt>
                      <c:pt idx="58">
                        <c:v>28</c:v>
                      </c:pt>
                      <c:pt idx="59">
                        <c:v>39</c:v>
                      </c:pt>
                      <c:pt idx="60">
                        <c:v>62</c:v>
                      </c:pt>
                      <c:pt idx="61">
                        <c:v>81</c:v>
                      </c:pt>
                      <c:pt idx="62">
                        <c:v>108</c:v>
                      </c:pt>
                      <c:pt idx="63">
                        <c:v>132</c:v>
                      </c:pt>
                      <c:pt idx="64">
                        <c:v>163</c:v>
                      </c:pt>
                      <c:pt idx="65">
                        <c:v>194</c:v>
                      </c:pt>
                      <c:pt idx="66">
                        <c:v>247</c:v>
                      </c:pt>
                      <c:pt idx="67">
                        <c:v>300</c:v>
                      </c:pt>
                      <c:pt idx="68">
                        <c:v>361</c:v>
                      </c:pt>
                      <c:pt idx="69">
                        <c:v>447</c:v>
                      </c:pt>
                      <c:pt idx="70">
                        <c:v>531</c:v>
                      </c:pt>
                      <c:pt idx="71">
                        <c:v>698</c:v>
                      </c:pt>
                      <c:pt idx="72">
                        <c:v>797</c:v>
                      </c:pt>
                      <c:pt idx="73">
                        <c:v>965</c:v>
                      </c:pt>
                      <c:pt idx="74">
                        <c:v>1063</c:v>
                      </c:pt>
                      <c:pt idx="75">
                        <c:v>1223</c:v>
                      </c:pt>
                      <c:pt idx="76">
                        <c:v>1400</c:v>
                      </c:pt>
                      <c:pt idx="77">
                        <c:v>1657</c:v>
                      </c:pt>
                      <c:pt idx="78">
                        <c:v>1897</c:v>
                      </c:pt>
                      <c:pt idx="79">
                        <c:v>2133</c:v>
                      </c:pt>
                      <c:pt idx="80">
                        <c:v>2309</c:v>
                      </c:pt>
                      <c:pt idx="81">
                        <c:v>2496</c:v>
                      </c:pt>
                      <c:pt idx="82">
                        <c:v>2706</c:v>
                      </c:pt>
                      <c:pt idx="83">
                        <c:v>3052</c:v>
                      </c:pt>
                      <c:pt idx="84">
                        <c:v>3366</c:v>
                      </c:pt>
                      <c:pt idx="85">
                        <c:v>3667</c:v>
                      </c:pt>
                      <c:pt idx="86">
                        <c:v>4033</c:v>
                      </c:pt>
                      <c:pt idx="87">
                        <c:v>4462</c:v>
                      </c:pt>
                      <c:pt idx="88">
                        <c:v>4720</c:v>
                      </c:pt>
                      <c:pt idx="89">
                        <c:v>4977</c:v>
                      </c:pt>
                      <c:pt idx="90">
                        <c:v>5368</c:v>
                      </c:pt>
                      <c:pt idx="91">
                        <c:v>5747</c:v>
                      </c:pt>
                      <c:pt idx="92">
                        <c:v>6383</c:v>
                      </c:pt>
                      <c:pt idx="93">
                        <c:v>7030</c:v>
                      </c:pt>
                      <c:pt idx="94">
                        <c:v>7572</c:v>
                      </c:pt>
                      <c:pt idx="95">
                        <c:v>7915</c:v>
                      </c:pt>
                      <c:pt idx="96">
                        <c:v>8486</c:v>
                      </c:pt>
                      <c:pt idx="97">
                        <c:v>9421</c:v>
                      </c:pt>
                      <c:pt idx="98">
                        <c:v>10159</c:v>
                      </c:pt>
                      <c:pt idx="99">
                        <c:v>10963</c:v>
                      </c:pt>
                      <c:pt idx="100">
                        <c:v>11759</c:v>
                      </c:pt>
                      <c:pt idx="101">
                        <c:v>12629</c:v>
                      </c:pt>
                      <c:pt idx="102">
                        <c:v>13342</c:v>
                      </c:pt>
                      <c:pt idx="103">
                        <c:v>13894</c:v>
                      </c:pt>
                      <c:pt idx="104">
                        <c:v>14856</c:v>
                      </c:pt>
                      <c:pt idx="105">
                        <c:v>15897</c:v>
                      </c:pt>
                      <c:pt idx="106">
                        <c:v>16935</c:v>
                      </c:pt>
                      <c:pt idx="107">
                        <c:v>18154</c:v>
                      </c:pt>
                      <c:pt idx="108">
                        <c:v>19149</c:v>
                      </c:pt>
                      <c:pt idx="109">
                        <c:v>20259</c:v>
                      </c:pt>
                      <c:pt idx="110">
                        <c:v>21041</c:v>
                      </c:pt>
                      <c:pt idx="111">
                        <c:v>22531</c:v>
                      </c:pt>
                      <c:pt idx="112">
                        <c:v>23784</c:v>
                      </c:pt>
                      <c:pt idx="113">
                        <c:v>24991</c:v>
                      </c:pt>
                      <c:pt idx="114">
                        <c:v>26698</c:v>
                      </c:pt>
                      <c:pt idx="115">
                        <c:v>27964</c:v>
                      </c:pt>
                      <c:pt idx="116">
                        <c:v>28795</c:v>
                      </c:pt>
                      <c:pt idx="117">
                        <c:v>29959</c:v>
                      </c:pt>
                      <c:pt idx="118">
                        <c:v>31686</c:v>
                      </c:pt>
                      <c:pt idx="119">
                        <c:v>33226</c:v>
                      </c:pt>
                      <c:pt idx="120">
                        <c:v>35123</c:v>
                      </c:pt>
                      <c:pt idx="121">
                        <c:v>36937</c:v>
                      </c:pt>
                      <c:pt idx="122">
                        <c:v>38359</c:v>
                      </c:pt>
                      <c:pt idx="123">
                        <c:v>39431</c:v>
                      </c:pt>
                      <c:pt idx="124">
                        <c:v>40845</c:v>
                      </c:pt>
                      <c:pt idx="125">
                        <c:v>42678</c:v>
                      </c:pt>
                      <c:pt idx="126">
                        <c:v>44594</c:v>
                      </c:pt>
                      <c:pt idx="127">
                        <c:v>46470</c:v>
                      </c:pt>
                      <c:pt idx="128">
                        <c:v>48234</c:v>
                      </c:pt>
                      <c:pt idx="129">
                        <c:v>49828</c:v>
                      </c:pt>
                      <c:pt idx="130">
                        <c:v>50737</c:v>
                      </c:pt>
                      <c:pt idx="131">
                        <c:v>51903</c:v>
                      </c:pt>
                      <c:pt idx="132">
                        <c:v>53925</c:v>
                      </c:pt>
                      <c:pt idx="133">
                        <c:v>56880</c:v>
                      </c:pt>
                      <c:pt idx="134">
                        <c:v>59500</c:v>
                      </c:pt>
                      <c:pt idx="135">
                        <c:v>61613</c:v>
                      </c:pt>
                      <c:pt idx="136">
                        <c:v>63241</c:v>
                      </c:pt>
                      <c:pt idx="137">
                        <c:v>64352</c:v>
                      </c:pt>
                      <c:pt idx="138">
                        <c:v>66315</c:v>
                      </c:pt>
                      <c:pt idx="139">
                        <c:v>68503</c:v>
                      </c:pt>
                      <c:pt idx="140">
                        <c:v>71042</c:v>
                      </c:pt>
                      <c:pt idx="141">
                        <c:v>73374</c:v>
                      </c:pt>
                      <c:pt idx="142">
                        <c:v>75253</c:v>
                      </c:pt>
                      <c:pt idx="143">
                        <c:v>77216</c:v>
                      </c:pt>
                      <c:pt idx="144">
                        <c:v>78842</c:v>
                      </c:pt>
                      <c:pt idx="145">
                        <c:v>80372</c:v>
                      </c:pt>
                      <c:pt idx="146">
                        <c:v>82744</c:v>
                      </c:pt>
                      <c:pt idx="147">
                        <c:v>85424</c:v>
                      </c:pt>
                      <c:pt idx="148">
                        <c:v>87993</c:v>
                      </c:pt>
                      <c:pt idx="149">
                        <c:v>90563</c:v>
                      </c:pt>
                      <c:pt idx="150">
                        <c:v>92574</c:v>
                      </c:pt>
                      <c:pt idx="151">
                        <c:v>94960</c:v>
                      </c:pt>
                      <c:pt idx="152">
                        <c:v>96831</c:v>
                      </c:pt>
                      <c:pt idx="153">
                        <c:v>99469</c:v>
                      </c:pt>
                      <c:pt idx="154">
                        <c:v>102130</c:v>
                      </c:pt>
                      <c:pt idx="155">
                        <c:v>104637</c:v>
                      </c:pt>
                      <c:pt idx="156">
                        <c:v>107096</c:v>
                      </c:pt>
                      <c:pt idx="157">
                        <c:v>109594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84-4943-B561-CAB24AAF56AC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7.8167354462455305E-2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42147905231224"/>
          <c:h val="0.80104473353874239"/>
        </c:manualLayout>
      </c:layout>
      <c:lineChart>
        <c:grouping val="standard"/>
        <c:varyColors val="0"/>
        <c:ser>
          <c:idx val="1"/>
          <c:order val="1"/>
          <c:tx>
            <c:strRef>
              <c:f>Deaths!$A$60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Deaths!$D$60:$FZ$60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  <c:pt idx="142">
                  <c:v>181</c:v>
                </c:pt>
                <c:pt idx="143">
                  <c:v>36</c:v>
                </c:pt>
                <c:pt idx="144">
                  <c:v>38</c:v>
                </c:pt>
                <c:pt idx="145">
                  <c:v>233</c:v>
                </c:pt>
                <c:pt idx="146">
                  <c:v>184</c:v>
                </c:pt>
                <c:pt idx="147">
                  <c:v>135</c:v>
                </c:pt>
                <c:pt idx="148">
                  <c:v>173</c:v>
                </c:pt>
                <c:pt idx="149">
                  <c:v>128</c:v>
                </c:pt>
                <c:pt idx="150">
                  <c:v>43</c:v>
                </c:pt>
                <c:pt idx="151">
                  <c:v>14</c:v>
                </c:pt>
                <c:pt idx="152">
                  <c:v>280</c:v>
                </c:pt>
                <c:pt idx="153">
                  <c:v>154</c:v>
                </c:pt>
                <c:pt idx="154">
                  <c:v>149</c:v>
                </c:pt>
                <c:pt idx="155">
                  <c:v>184</c:v>
                </c:pt>
                <c:pt idx="156">
                  <c:v>100</c:v>
                </c:pt>
                <c:pt idx="157">
                  <c:v>36</c:v>
                </c:pt>
                <c:pt idx="158">
                  <c:v>25</c:v>
                </c:pt>
                <c:pt idx="159">
                  <c:v>156</c:v>
                </c:pt>
                <c:pt idx="160">
                  <c:v>176</c:v>
                </c:pt>
                <c:pt idx="161">
                  <c:v>89</c:v>
                </c:pt>
                <c:pt idx="162">
                  <c:v>136</c:v>
                </c:pt>
                <c:pt idx="163">
                  <c:v>67</c:v>
                </c:pt>
                <c:pt idx="164">
                  <c:v>22</c:v>
                </c:pt>
                <c:pt idx="16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3FB-8A47-19454AF7F7E4}"/>
            </c:ext>
          </c:extLst>
        </c:ser>
        <c:ser>
          <c:idx val="2"/>
          <c:order val="2"/>
          <c:tx>
            <c:strRef>
              <c:f>Deaths!$A$61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Deaths!$D$55:$FZ$55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Deaths!$D$61:$FZ$61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43FB-8A47-19454AF7F7E4}"/>
            </c:ext>
          </c:extLst>
        </c:ser>
        <c:ser>
          <c:idx val="3"/>
          <c:order val="3"/>
          <c:tx>
            <c:strRef>
              <c:f>Deaths!$A$62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Deaths!$D$55:$FZ$55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Deaths!$D$62:$FZ$62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5"/>
          <c:order val="4"/>
          <c:tx>
            <c:strRef>
              <c:f>Deaths!$A$63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Deaths!$D$55:$FZ$55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Deaths!$D$63:$FZ$63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43FB-8A47-19454AF7F7E4}"/>
            </c:ext>
          </c:extLst>
        </c:ser>
        <c:ser>
          <c:idx val="6"/>
          <c:order val="5"/>
          <c:tx>
            <c:strRef>
              <c:f>Deaths!$A$64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Deaths!$D$55:$FZ$55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Deaths!$D$64:$FZ$64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  <c:pt idx="144">
                  <c:v>143</c:v>
                </c:pt>
                <c:pt idx="145">
                  <c:v>193</c:v>
                </c:pt>
                <c:pt idx="146">
                  <c:v>194</c:v>
                </c:pt>
                <c:pt idx="147">
                  <c:v>182</c:v>
                </c:pt>
                <c:pt idx="148">
                  <c:v>181</c:v>
                </c:pt>
                <c:pt idx="149">
                  <c:v>161</c:v>
                </c:pt>
                <c:pt idx="150">
                  <c:v>109</c:v>
                </c:pt>
                <c:pt idx="151">
                  <c:v>95</c:v>
                </c:pt>
                <c:pt idx="152">
                  <c:v>153</c:v>
                </c:pt>
                <c:pt idx="153">
                  <c:v>154</c:v>
                </c:pt>
                <c:pt idx="154">
                  <c:v>91</c:v>
                </c:pt>
                <c:pt idx="155">
                  <c:v>176</c:v>
                </c:pt>
                <c:pt idx="156">
                  <c:v>188</c:v>
                </c:pt>
                <c:pt idx="157">
                  <c:v>102</c:v>
                </c:pt>
                <c:pt idx="158">
                  <c:v>92</c:v>
                </c:pt>
                <c:pt idx="159">
                  <c:v>154</c:v>
                </c:pt>
                <c:pt idx="160">
                  <c:v>215</c:v>
                </c:pt>
                <c:pt idx="161">
                  <c:v>147</c:v>
                </c:pt>
                <c:pt idx="162">
                  <c:v>176</c:v>
                </c:pt>
                <c:pt idx="163">
                  <c:v>167</c:v>
                </c:pt>
                <c:pt idx="164">
                  <c:v>134</c:v>
                </c:pt>
                <c:pt idx="16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E-43FB-8A47-19454AF7F7E4}"/>
            </c:ext>
          </c:extLst>
        </c:ser>
        <c:ser>
          <c:idx val="4"/>
          <c:order val="6"/>
          <c:tx>
            <c:strRef>
              <c:f>Deaths!$A$65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Deaths!$D$65:$FZ$65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9</c:v>
                </c:pt>
                <c:pt idx="51">
                  <c:v>6</c:v>
                </c:pt>
                <c:pt idx="52">
                  <c:v>12</c:v>
                </c:pt>
                <c:pt idx="53">
                  <c:v>27</c:v>
                </c:pt>
                <c:pt idx="54">
                  <c:v>34</c:v>
                </c:pt>
                <c:pt idx="55">
                  <c:v>57</c:v>
                </c:pt>
                <c:pt idx="56">
                  <c:v>77</c:v>
                </c:pt>
                <c:pt idx="57">
                  <c:v>97</c:v>
                </c:pt>
                <c:pt idx="58">
                  <c:v>94</c:v>
                </c:pt>
                <c:pt idx="59">
                  <c:v>145</c:v>
                </c:pt>
                <c:pt idx="60">
                  <c:v>183</c:v>
                </c:pt>
                <c:pt idx="61">
                  <c:v>237</c:v>
                </c:pt>
                <c:pt idx="62">
                  <c:v>312</c:v>
                </c:pt>
                <c:pt idx="63">
                  <c:v>413</c:v>
                </c:pt>
                <c:pt idx="64">
                  <c:v>554</c:v>
                </c:pt>
                <c:pt idx="65">
                  <c:v>634</c:v>
                </c:pt>
                <c:pt idx="66">
                  <c:v>627</c:v>
                </c:pt>
                <c:pt idx="67">
                  <c:v>820</c:v>
                </c:pt>
                <c:pt idx="68">
                  <c:v>1224</c:v>
                </c:pt>
                <c:pt idx="69">
                  <c:v>1241</c:v>
                </c:pt>
                <c:pt idx="70">
                  <c:v>1586</c:v>
                </c:pt>
                <c:pt idx="71">
                  <c:v>1315</c:v>
                </c:pt>
                <c:pt idx="72">
                  <c:v>1284</c:v>
                </c:pt>
                <c:pt idx="73">
                  <c:v>1439</c:v>
                </c:pt>
                <c:pt idx="74">
                  <c:v>1668</c:v>
                </c:pt>
                <c:pt idx="75">
                  <c:v>2309</c:v>
                </c:pt>
                <c:pt idx="76">
                  <c:v>2116</c:v>
                </c:pt>
                <c:pt idx="77">
                  <c:v>2075</c:v>
                </c:pt>
                <c:pt idx="78">
                  <c:v>2093</c:v>
                </c:pt>
                <c:pt idx="79">
                  <c:v>2046</c:v>
                </c:pt>
                <c:pt idx="80">
                  <c:v>1771</c:v>
                </c:pt>
                <c:pt idx="81">
                  <c:v>1828</c:v>
                </c:pt>
                <c:pt idx="82">
                  <c:v>2404</c:v>
                </c:pt>
                <c:pt idx="83">
                  <c:v>2549</c:v>
                </c:pt>
                <c:pt idx="84">
                  <c:v>2113</c:v>
                </c:pt>
                <c:pt idx="85">
                  <c:v>2614</c:v>
                </c:pt>
                <c:pt idx="86">
                  <c:v>2386</c:v>
                </c:pt>
                <c:pt idx="87">
                  <c:v>1229</c:v>
                </c:pt>
                <c:pt idx="88">
                  <c:v>1795</c:v>
                </c:pt>
                <c:pt idx="89">
                  <c:v>2453</c:v>
                </c:pt>
                <c:pt idx="90">
                  <c:v>2393</c:v>
                </c:pt>
                <c:pt idx="91">
                  <c:v>2437</c:v>
                </c:pt>
                <c:pt idx="92">
                  <c:v>2118</c:v>
                </c:pt>
                <c:pt idx="93">
                  <c:v>1650</c:v>
                </c:pt>
                <c:pt idx="94">
                  <c:v>1293</c:v>
                </c:pt>
                <c:pt idx="95">
                  <c:v>1423</c:v>
                </c:pt>
                <c:pt idx="96">
                  <c:v>2221</c:v>
                </c:pt>
                <c:pt idx="97">
                  <c:v>2501</c:v>
                </c:pt>
                <c:pt idx="98">
                  <c:v>2301</c:v>
                </c:pt>
                <c:pt idx="99">
                  <c:v>1869</c:v>
                </c:pt>
                <c:pt idx="100">
                  <c:v>1556</c:v>
                </c:pt>
                <c:pt idx="101">
                  <c:v>1096</c:v>
                </c:pt>
                <c:pt idx="102">
                  <c:v>1309</c:v>
                </c:pt>
                <c:pt idx="103">
                  <c:v>2307</c:v>
                </c:pt>
                <c:pt idx="104">
                  <c:v>2458</c:v>
                </c:pt>
                <c:pt idx="105">
                  <c:v>1919</c:v>
                </c:pt>
                <c:pt idx="106">
                  <c:v>1727</c:v>
                </c:pt>
                <c:pt idx="107">
                  <c:v>1479</c:v>
                </c:pt>
                <c:pt idx="108">
                  <c:v>879</c:v>
                </c:pt>
                <c:pt idx="109">
                  <c:v>1013</c:v>
                </c:pt>
                <c:pt idx="110">
                  <c:v>1612</c:v>
                </c:pt>
                <c:pt idx="111">
                  <c:v>1754</c:v>
                </c:pt>
                <c:pt idx="112">
                  <c:v>1774</c:v>
                </c:pt>
                <c:pt idx="113">
                  <c:v>1661</c:v>
                </c:pt>
                <c:pt idx="114">
                  <c:v>1223</c:v>
                </c:pt>
                <c:pt idx="115">
                  <c:v>752</c:v>
                </c:pt>
                <c:pt idx="116">
                  <c:v>770</c:v>
                </c:pt>
                <c:pt idx="117">
                  <c:v>1551</c:v>
                </c:pt>
                <c:pt idx="118">
                  <c:v>1563</c:v>
                </c:pt>
                <c:pt idx="119">
                  <c:v>1228</c:v>
                </c:pt>
                <c:pt idx="120">
                  <c:v>1269</c:v>
                </c:pt>
                <c:pt idx="121">
                  <c:v>1121</c:v>
                </c:pt>
                <c:pt idx="122">
                  <c:v>608</c:v>
                </c:pt>
                <c:pt idx="123">
                  <c:v>513</c:v>
                </c:pt>
                <c:pt idx="124">
                  <c:v>685</c:v>
                </c:pt>
                <c:pt idx="125">
                  <c:v>1509</c:v>
                </c:pt>
                <c:pt idx="126">
                  <c:v>1182</c:v>
                </c:pt>
                <c:pt idx="127">
                  <c:v>1166</c:v>
                </c:pt>
                <c:pt idx="128">
                  <c:v>964</c:v>
                </c:pt>
                <c:pt idx="129">
                  <c:v>591</c:v>
                </c:pt>
                <c:pt idx="130">
                  <c:v>772</c:v>
                </c:pt>
                <c:pt idx="131">
                  <c:v>1033</c:v>
                </c:pt>
                <c:pt idx="132">
                  <c:v>990</c:v>
                </c:pt>
                <c:pt idx="133">
                  <c:v>1009</c:v>
                </c:pt>
                <c:pt idx="134">
                  <c:v>970</c:v>
                </c:pt>
                <c:pt idx="135">
                  <c:v>680</c:v>
                </c:pt>
                <c:pt idx="136">
                  <c:v>451</c:v>
                </c:pt>
                <c:pt idx="137">
                  <c:v>505</c:v>
                </c:pt>
                <c:pt idx="138">
                  <c:v>940</c:v>
                </c:pt>
                <c:pt idx="139">
                  <c:v>917</c:v>
                </c:pt>
                <c:pt idx="140">
                  <c:v>881</c:v>
                </c:pt>
                <c:pt idx="141">
                  <c:v>822</c:v>
                </c:pt>
                <c:pt idx="142">
                  <c:v>750</c:v>
                </c:pt>
                <c:pt idx="143">
                  <c:v>298</c:v>
                </c:pt>
                <c:pt idx="144">
                  <c:v>391</c:v>
                </c:pt>
                <c:pt idx="145">
                  <c:v>839</c:v>
                </c:pt>
                <c:pt idx="146">
                  <c:v>751</c:v>
                </c:pt>
                <c:pt idx="147">
                  <c:v>704</c:v>
                </c:pt>
                <c:pt idx="148">
                  <c:v>672</c:v>
                </c:pt>
                <c:pt idx="149">
                  <c:v>610</c:v>
                </c:pt>
                <c:pt idx="150">
                  <c:v>255</c:v>
                </c:pt>
                <c:pt idx="151">
                  <c:v>406</c:v>
                </c:pt>
                <c:pt idx="152">
                  <c:v>837</c:v>
                </c:pt>
                <c:pt idx="153">
                  <c:v>757</c:v>
                </c:pt>
                <c:pt idx="154">
                  <c:v>2422</c:v>
                </c:pt>
                <c:pt idx="155">
                  <c:v>605</c:v>
                </c:pt>
                <c:pt idx="156">
                  <c:v>489</c:v>
                </c:pt>
                <c:pt idx="157">
                  <c:v>240</c:v>
                </c:pt>
                <c:pt idx="158">
                  <c:v>351</c:v>
                </c:pt>
                <c:pt idx="159">
                  <c:v>721</c:v>
                </c:pt>
                <c:pt idx="160">
                  <c:v>673</c:v>
                </c:pt>
                <c:pt idx="161">
                  <c:v>698</c:v>
                </c:pt>
                <c:pt idx="162">
                  <c:v>639</c:v>
                </c:pt>
                <c:pt idx="163">
                  <c:v>247</c:v>
                </c:pt>
                <c:pt idx="164">
                  <c:v>271</c:v>
                </c:pt>
                <c:pt idx="165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ser>
          <c:idx val="7"/>
          <c:order val="7"/>
          <c:tx>
            <c:strRef>
              <c:f>Deaths!$A$66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Deaths!$D$55:$FZ$55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Deaths!$D$66:$FZ$66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  <c:pt idx="144">
                  <c:v>627</c:v>
                </c:pt>
                <c:pt idx="145">
                  <c:v>1282</c:v>
                </c:pt>
                <c:pt idx="146">
                  <c:v>1269</c:v>
                </c:pt>
                <c:pt idx="147">
                  <c:v>1238</c:v>
                </c:pt>
                <c:pt idx="148">
                  <c:v>1206</c:v>
                </c:pt>
                <c:pt idx="149">
                  <c:v>1022</c:v>
                </c:pt>
                <c:pt idx="150">
                  <c:v>615</c:v>
                </c:pt>
                <c:pt idx="151">
                  <c:v>680</c:v>
                </c:pt>
                <c:pt idx="152">
                  <c:v>1374</c:v>
                </c:pt>
                <c:pt idx="153">
                  <c:v>1185</c:v>
                </c:pt>
                <c:pt idx="154">
                  <c:v>1141</c:v>
                </c:pt>
                <c:pt idx="155">
                  <c:v>990</c:v>
                </c:pt>
                <c:pt idx="156">
                  <c:v>1109</c:v>
                </c:pt>
                <c:pt idx="157">
                  <c:v>552</c:v>
                </c:pt>
                <c:pt idx="158">
                  <c:v>692</c:v>
                </c:pt>
                <c:pt idx="159">
                  <c:v>1280</c:v>
                </c:pt>
                <c:pt idx="160">
                  <c:v>1038</c:v>
                </c:pt>
                <c:pt idx="161">
                  <c:v>1252</c:v>
                </c:pt>
                <c:pt idx="162">
                  <c:v>1290</c:v>
                </c:pt>
                <c:pt idx="163">
                  <c:v>1091</c:v>
                </c:pt>
                <c:pt idx="164">
                  <c:v>602</c:v>
                </c:pt>
                <c:pt idx="165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Deaths!$A$56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rgbClr val="FF0000"/>
                      </a:solidFill>
                      <a:prstDash val="sysDash"/>
                    </a:ln>
                    <a:effectLst/>
                  </c:spPr>
                  <c:trendlineType val="movingAvg"/>
                  <c:period val="7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66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Deaths!$D$56:$FZ$56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1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14</c:v>
                      </c:pt>
                      <c:pt idx="4">
                        <c:v>26</c:v>
                      </c:pt>
                      <c:pt idx="5">
                        <c:v>49</c:v>
                      </c:pt>
                      <c:pt idx="6">
                        <c:v>2</c:v>
                      </c:pt>
                      <c:pt idx="7">
                        <c:v>38</c:v>
                      </c:pt>
                      <c:pt idx="8">
                        <c:v>42</c:v>
                      </c:pt>
                      <c:pt idx="9">
                        <c:v>46</c:v>
                      </c:pt>
                      <c:pt idx="10">
                        <c:v>103</c:v>
                      </c:pt>
                      <c:pt idx="11">
                        <c:v>64</c:v>
                      </c:pt>
                      <c:pt idx="12">
                        <c:v>66</c:v>
                      </c:pt>
                      <c:pt idx="13">
                        <c:v>72</c:v>
                      </c:pt>
                      <c:pt idx="14">
                        <c:v>70</c:v>
                      </c:pt>
                      <c:pt idx="15">
                        <c:v>85</c:v>
                      </c:pt>
                      <c:pt idx="16">
                        <c:v>87</c:v>
                      </c:pt>
                      <c:pt idx="17">
                        <c:v>100</c:v>
                      </c:pt>
                      <c:pt idx="18">
                        <c:v>107</c:v>
                      </c:pt>
                      <c:pt idx="19">
                        <c:v>100</c:v>
                      </c:pt>
                      <c:pt idx="20">
                        <c:v>5</c:v>
                      </c:pt>
                      <c:pt idx="21">
                        <c:v>253</c:v>
                      </c:pt>
                      <c:pt idx="22">
                        <c:v>152</c:v>
                      </c:pt>
                      <c:pt idx="23">
                        <c:v>143</c:v>
                      </c:pt>
                      <c:pt idx="24">
                        <c:v>104</c:v>
                      </c:pt>
                      <c:pt idx="25">
                        <c:v>98</c:v>
                      </c:pt>
                      <c:pt idx="26">
                        <c:v>139</c:v>
                      </c:pt>
                      <c:pt idx="27">
                        <c:v>115</c:v>
                      </c:pt>
                      <c:pt idx="28">
                        <c:v>125</c:v>
                      </c:pt>
                      <c:pt idx="29">
                        <c:v>4</c:v>
                      </c:pt>
                      <c:pt idx="30">
                        <c:v>207</c:v>
                      </c:pt>
                      <c:pt idx="31">
                        <c:v>11</c:v>
                      </c:pt>
                      <c:pt idx="32">
                        <c:v>160</c:v>
                      </c:pt>
                      <c:pt idx="33">
                        <c:v>79</c:v>
                      </c:pt>
                      <c:pt idx="34">
                        <c:v>62</c:v>
                      </c:pt>
                      <c:pt idx="35">
                        <c:v>44</c:v>
                      </c:pt>
                      <c:pt idx="36">
                        <c:v>58</c:v>
                      </c:pt>
                      <c:pt idx="37">
                        <c:v>69</c:v>
                      </c:pt>
                      <c:pt idx="38">
                        <c:v>55</c:v>
                      </c:pt>
                      <c:pt idx="39">
                        <c:v>89</c:v>
                      </c:pt>
                      <c:pt idx="40">
                        <c:v>75</c:v>
                      </c:pt>
                      <c:pt idx="41">
                        <c:v>94</c:v>
                      </c:pt>
                      <c:pt idx="42">
                        <c:v>93</c:v>
                      </c:pt>
                      <c:pt idx="43">
                        <c:v>112</c:v>
                      </c:pt>
                      <c:pt idx="44">
                        <c:v>99</c:v>
                      </c:pt>
                      <c:pt idx="45">
                        <c:v>243</c:v>
                      </c:pt>
                      <c:pt idx="46">
                        <c:v>186</c:v>
                      </c:pt>
                      <c:pt idx="47">
                        <c:v>276</c:v>
                      </c:pt>
                      <c:pt idx="48">
                        <c:v>348</c:v>
                      </c:pt>
                      <c:pt idx="49">
                        <c:v>302</c:v>
                      </c:pt>
                      <c:pt idx="50">
                        <c:v>498</c:v>
                      </c:pt>
                      <c:pt idx="51">
                        <c:v>419</c:v>
                      </c:pt>
                      <c:pt idx="52">
                        <c:v>639</c:v>
                      </c:pt>
                      <c:pt idx="53">
                        <c:v>679</c:v>
                      </c:pt>
                      <c:pt idx="54">
                        <c:v>806</c:v>
                      </c:pt>
                      <c:pt idx="55">
                        <c:v>895</c:v>
                      </c:pt>
                      <c:pt idx="56">
                        <c:v>1105</c:v>
                      </c:pt>
                      <c:pt idx="57">
                        <c:v>1481</c:v>
                      </c:pt>
                      <c:pt idx="58">
                        <c:v>1706</c:v>
                      </c:pt>
                      <c:pt idx="59">
                        <c:v>1700</c:v>
                      </c:pt>
                      <c:pt idx="60">
                        <c:v>1917</c:v>
                      </c:pt>
                      <c:pt idx="61">
                        <c:v>2270</c:v>
                      </c:pt>
                      <c:pt idx="62">
                        <c:v>2775</c:v>
                      </c:pt>
                      <c:pt idx="63">
                        <c:v>3007</c:v>
                      </c:pt>
                      <c:pt idx="64">
                        <c:v>3514</c:v>
                      </c:pt>
                      <c:pt idx="65">
                        <c:v>3679</c:v>
                      </c:pt>
                      <c:pt idx="66">
                        <c:v>3468</c:v>
                      </c:pt>
                      <c:pt idx="67">
                        <c:v>4162</c:v>
                      </c:pt>
                      <c:pt idx="68">
                        <c:v>4844</c:v>
                      </c:pt>
                      <c:pt idx="69">
                        <c:v>5550</c:v>
                      </c:pt>
                      <c:pt idx="70">
                        <c:v>6307</c:v>
                      </c:pt>
                      <c:pt idx="71">
                        <c:v>5980</c:v>
                      </c:pt>
                      <c:pt idx="72">
                        <c:v>5849</c:v>
                      </c:pt>
                      <c:pt idx="73">
                        <c:v>5015</c:v>
                      </c:pt>
                      <c:pt idx="74">
                        <c:v>5837</c:v>
                      </c:pt>
                      <c:pt idx="75">
                        <c:v>7907</c:v>
                      </c:pt>
                      <c:pt idx="76">
                        <c:v>6729</c:v>
                      </c:pt>
                      <c:pt idx="77">
                        <c:v>7615</c:v>
                      </c:pt>
                      <c:pt idx="78">
                        <c:v>7265</c:v>
                      </c:pt>
                      <c:pt idx="79">
                        <c:v>6055</c:v>
                      </c:pt>
                      <c:pt idx="80">
                        <c:v>5731</c:v>
                      </c:pt>
                      <c:pt idx="81">
                        <c:v>5753</c:v>
                      </c:pt>
                      <c:pt idx="82">
                        <c:v>6902</c:v>
                      </c:pt>
                      <c:pt idx="83">
                        <c:v>8299</c:v>
                      </c:pt>
                      <c:pt idx="84">
                        <c:v>7297</c:v>
                      </c:pt>
                      <c:pt idx="85">
                        <c:v>8889</c:v>
                      </c:pt>
                      <c:pt idx="86">
                        <c:v>6471</c:v>
                      </c:pt>
                      <c:pt idx="87">
                        <c:v>4578</c:v>
                      </c:pt>
                      <c:pt idx="88">
                        <c:v>5423</c:v>
                      </c:pt>
                      <c:pt idx="89">
                        <c:v>7151</c:v>
                      </c:pt>
                      <c:pt idx="90">
                        <c:v>6757</c:v>
                      </c:pt>
                      <c:pt idx="91">
                        <c:v>6869</c:v>
                      </c:pt>
                      <c:pt idx="92">
                        <c:v>6681</c:v>
                      </c:pt>
                      <c:pt idx="93">
                        <c:v>5574</c:v>
                      </c:pt>
                      <c:pt idx="94">
                        <c:v>3879</c:v>
                      </c:pt>
                      <c:pt idx="95">
                        <c:v>4638</c:v>
                      </c:pt>
                      <c:pt idx="96">
                        <c:v>6453</c:v>
                      </c:pt>
                      <c:pt idx="97">
                        <c:v>6764</c:v>
                      </c:pt>
                      <c:pt idx="98">
                        <c:v>5957</c:v>
                      </c:pt>
                      <c:pt idx="99">
                        <c:v>5172</c:v>
                      </c:pt>
                      <c:pt idx="100">
                        <c:v>5318</c:v>
                      </c:pt>
                      <c:pt idx="101">
                        <c:v>3442</c:v>
                      </c:pt>
                      <c:pt idx="102">
                        <c:v>4155</c:v>
                      </c:pt>
                      <c:pt idx="103">
                        <c:v>5879</c:v>
                      </c:pt>
                      <c:pt idx="104">
                        <c:v>6654</c:v>
                      </c:pt>
                      <c:pt idx="105">
                        <c:v>5417</c:v>
                      </c:pt>
                      <c:pt idx="106">
                        <c:v>5563</c:v>
                      </c:pt>
                      <c:pt idx="107">
                        <c:v>4263</c:v>
                      </c:pt>
                      <c:pt idx="108">
                        <c:v>3570</c:v>
                      </c:pt>
                      <c:pt idx="109">
                        <c:v>3462</c:v>
                      </c:pt>
                      <c:pt idx="110">
                        <c:v>5543</c:v>
                      </c:pt>
                      <c:pt idx="111">
                        <c:v>5231</c:v>
                      </c:pt>
                      <c:pt idx="112">
                        <c:v>5271</c:v>
                      </c:pt>
                      <c:pt idx="113">
                        <c:v>5213</c:v>
                      </c:pt>
                      <c:pt idx="114">
                        <c:v>4153</c:v>
                      </c:pt>
                      <c:pt idx="115">
                        <c:v>3339</c:v>
                      </c:pt>
                      <c:pt idx="116">
                        <c:v>3287</c:v>
                      </c:pt>
                      <c:pt idx="117">
                        <c:v>4791</c:v>
                      </c:pt>
                      <c:pt idx="118">
                        <c:v>4861</c:v>
                      </c:pt>
                      <c:pt idx="119">
                        <c:v>4792</c:v>
                      </c:pt>
                      <c:pt idx="120">
                        <c:v>5286</c:v>
                      </c:pt>
                      <c:pt idx="121">
                        <c:v>3991</c:v>
                      </c:pt>
                      <c:pt idx="122">
                        <c:v>2822</c:v>
                      </c:pt>
                      <c:pt idx="123">
                        <c:v>1182</c:v>
                      </c:pt>
                      <c:pt idx="124">
                        <c:v>4211</c:v>
                      </c:pt>
                      <c:pt idx="125">
                        <c:v>5187</c:v>
                      </c:pt>
                      <c:pt idx="126">
                        <c:v>4685</c:v>
                      </c:pt>
                      <c:pt idx="127">
                        <c:v>4684</c:v>
                      </c:pt>
                      <c:pt idx="128">
                        <c:v>4135</c:v>
                      </c:pt>
                      <c:pt idx="129">
                        <c:v>2867</c:v>
                      </c:pt>
                      <c:pt idx="130">
                        <c:v>3530</c:v>
                      </c:pt>
                      <c:pt idx="131">
                        <c:v>4699</c:v>
                      </c:pt>
                      <c:pt idx="132">
                        <c:v>5706</c:v>
                      </c:pt>
                      <c:pt idx="133">
                        <c:v>5148</c:v>
                      </c:pt>
                      <c:pt idx="134">
                        <c:v>4822</c:v>
                      </c:pt>
                      <c:pt idx="135">
                        <c:v>3818</c:v>
                      </c:pt>
                      <c:pt idx="136">
                        <c:v>2749</c:v>
                      </c:pt>
                      <c:pt idx="137">
                        <c:v>3756</c:v>
                      </c:pt>
                      <c:pt idx="138">
                        <c:v>4855</c:v>
                      </c:pt>
                      <c:pt idx="139">
                        <c:v>5205</c:v>
                      </c:pt>
                      <c:pt idx="140">
                        <c:v>4784</c:v>
                      </c:pt>
                      <c:pt idx="141">
                        <c:v>4295</c:v>
                      </c:pt>
                      <c:pt idx="142">
                        <c:v>4250</c:v>
                      </c:pt>
                      <c:pt idx="143">
                        <c:v>3346</c:v>
                      </c:pt>
                      <c:pt idx="144">
                        <c:v>3504</c:v>
                      </c:pt>
                      <c:pt idx="145">
                        <c:v>6789</c:v>
                      </c:pt>
                      <c:pt idx="146">
                        <c:v>5271</c:v>
                      </c:pt>
                      <c:pt idx="147">
                        <c:v>5009</c:v>
                      </c:pt>
                      <c:pt idx="148">
                        <c:v>6269</c:v>
                      </c:pt>
                      <c:pt idx="149">
                        <c:v>4268</c:v>
                      </c:pt>
                      <c:pt idx="150">
                        <c:v>4057</c:v>
                      </c:pt>
                      <c:pt idx="151">
                        <c:v>3571</c:v>
                      </c:pt>
                      <c:pt idx="152">
                        <c:v>5424</c:v>
                      </c:pt>
                      <c:pt idx="153">
                        <c:v>5174</c:v>
                      </c:pt>
                      <c:pt idx="154">
                        <c:v>6551</c:v>
                      </c:pt>
                      <c:pt idx="155">
                        <c:v>4845</c:v>
                      </c:pt>
                      <c:pt idx="156">
                        <c:v>4518</c:v>
                      </c:pt>
                      <c:pt idx="157">
                        <c:v>3159</c:v>
                      </c:pt>
                      <c:pt idx="158">
                        <c:v>3626</c:v>
                      </c:pt>
                      <c:pt idx="159">
                        <c:v>5192</c:v>
                      </c:pt>
                      <c:pt idx="160">
                        <c:v>4985</c:v>
                      </c:pt>
                      <c:pt idx="161">
                        <c:v>5108</c:v>
                      </c:pt>
                      <c:pt idx="162">
                        <c:v>5058</c:v>
                      </c:pt>
                      <c:pt idx="163">
                        <c:v>4348</c:v>
                      </c:pt>
                      <c:pt idx="164">
                        <c:v>3513</c:v>
                      </c:pt>
                      <c:pt idx="165">
                        <c:v>3778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EE-43FB-8A47-19454AF7F7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Deaths!$A$57</c15:sqref>
                        </c15:formulaRef>
                      </c:ext>
                    </c:extLst>
                    <c:strCache>
                      <c:ptCount val="1"/>
                      <c:pt idx="0">
                        <c:v>Africa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Deaths!$D$55:$FZ$55</c15:sqref>
                        </c15:formulaRef>
                      </c:ext>
                    </c:extLst>
                    <c:strCache>
                      <c:ptCount val="166"/>
                      <c:pt idx="0">
                        <c:v>1/23/20</c:v>
                      </c:pt>
                      <c:pt idx="1">
                        <c:v>1/24/20</c:v>
                      </c:pt>
                      <c:pt idx="2">
                        <c:v>1/25/20</c:v>
                      </c:pt>
                      <c:pt idx="3">
                        <c:v>1/26/20</c:v>
                      </c:pt>
                      <c:pt idx="4">
                        <c:v>1/27/20</c:v>
                      </c:pt>
                      <c:pt idx="5">
                        <c:v>1/28/20</c:v>
                      </c:pt>
                      <c:pt idx="6">
                        <c:v>1/29/20</c:v>
                      </c:pt>
                      <c:pt idx="7">
                        <c:v>1/30/20</c:v>
                      </c:pt>
                      <c:pt idx="8">
                        <c:v>1/31/20</c:v>
                      </c:pt>
                      <c:pt idx="9">
                        <c:v>02/01/2020</c:v>
                      </c:pt>
                      <c:pt idx="10">
                        <c:v>02/02/2020</c:v>
                      </c:pt>
                      <c:pt idx="11">
                        <c:v>02/03/2020</c:v>
                      </c:pt>
                      <c:pt idx="12">
                        <c:v>02/04/2020</c:v>
                      </c:pt>
                      <c:pt idx="13">
                        <c:v>02/05/2020</c:v>
                      </c:pt>
                      <c:pt idx="14">
                        <c:v>02/06/2020</c:v>
                      </c:pt>
                      <c:pt idx="15">
                        <c:v>02/07/2020</c:v>
                      </c:pt>
                      <c:pt idx="16">
                        <c:v>02/08/2020</c:v>
                      </c:pt>
                      <c:pt idx="17">
                        <c:v>02/09/2020</c:v>
                      </c:pt>
                      <c:pt idx="18">
                        <c:v>02/10/2020</c:v>
                      </c:pt>
                      <c:pt idx="19">
                        <c:v>02/11/2020</c:v>
                      </c:pt>
                      <c:pt idx="20">
                        <c:v>02/12/2020</c:v>
                      </c:pt>
                      <c:pt idx="21">
                        <c:v>2/13/20</c:v>
                      </c:pt>
                      <c:pt idx="22">
                        <c:v>2/14/20</c:v>
                      </c:pt>
                      <c:pt idx="23">
                        <c:v>2/15/20</c:v>
                      </c:pt>
                      <c:pt idx="24">
                        <c:v>2/16/20</c:v>
                      </c:pt>
                      <c:pt idx="25">
                        <c:v>2/17/20</c:v>
                      </c:pt>
                      <c:pt idx="26">
                        <c:v>2/18/20</c:v>
                      </c:pt>
                      <c:pt idx="27">
                        <c:v>2/19/20</c:v>
                      </c:pt>
                      <c:pt idx="28">
                        <c:v>2/20/20</c:v>
                      </c:pt>
                      <c:pt idx="29">
                        <c:v>2/21/20</c:v>
                      </c:pt>
                      <c:pt idx="30">
                        <c:v>2/22/20</c:v>
                      </c:pt>
                      <c:pt idx="31">
                        <c:v>2/23/20</c:v>
                      </c:pt>
                      <c:pt idx="32">
                        <c:v>2/24/20</c:v>
                      </c:pt>
                      <c:pt idx="33">
                        <c:v>2/25/20</c:v>
                      </c:pt>
                      <c:pt idx="34">
                        <c:v>2/26/20</c:v>
                      </c:pt>
                      <c:pt idx="35">
                        <c:v>2/27/20</c:v>
                      </c:pt>
                      <c:pt idx="36">
                        <c:v>2/28/20</c:v>
                      </c:pt>
                      <c:pt idx="37">
                        <c:v>2/29/20</c:v>
                      </c:pt>
                      <c:pt idx="38">
                        <c:v>03/01/2020</c:v>
                      </c:pt>
                      <c:pt idx="39">
                        <c:v>03/02/2020</c:v>
                      </c:pt>
                      <c:pt idx="40">
                        <c:v>03/03/2020</c:v>
                      </c:pt>
                      <c:pt idx="41">
                        <c:v>03/04/2020</c:v>
                      </c:pt>
                      <c:pt idx="42">
                        <c:v>03/05/2020</c:v>
                      </c:pt>
                      <c:pt idx="43">
                        <c:v>03/06/2020</c:v>
                      </c:pt>
                      <c:pt idx="44">
                        <c:v>03/07/2020</c:v>
                      </c:pt>
                      <c:pt idx="45">
                        <c:v>03/08/2020</c:v>
                      </c:pt>
                      <c:pt idx="46">
                        <c:v>03/09/2020</c:v>
                      </c:pt>
                      <c:pt idx="47">
                        <c:v>03/10/2020</c:v>
                      </c:pt>
                      <c:pt idx="48">
                        <c:v>03/11/2020</c:v>
                      </c:pt>
                      <c:pt idx="49">
                        <c:v>03/12/2020</c:v>
                      </c:pt>
                      <c:pt idx="50">
                        <c:v>3/13/20</c:v>
                      </c:pt>
                      <c:pt idx="51">
                        <c:v>3/14/20</c:v>
                      </c:pt>
                      <c:pt idx="52">
                        <c:v>3/15/20</c:v>
                      </c:pt>
                      <c:pt idx="53">
                        <c:v>3/16/20</c:v>
                      </c:pt>
                      <c:pt idx="54">
                        <c:v>3/17/20</c:v>
                      </c:pt>
                      <c:pt idx="55">
                        <c:v>3/18/20</c:v>
                      </c:pt>
                      <c:pt idx="56">
                        <c:v>3/19/20</c:v>
                      </c:pt>
                      <c:pt idx="57">
                        <c:v>3/20/20</c:v>
                      </c:pt>
                      <c:pt idx="58">
                        <c:v>3/21/20</c:v>
                      </c:pt>
                      <c:pt idx="59">
                        <c:v>3/22/20</c:v>
                      </c:pt>
                      <c:pt idx="60">
                        <c:v>3/23/20</c:v>
                      </c:pt>
                      <c:pt idx="61">
                        <c:v>3/24/20</c:v>
                      </c:pt>
                      <c:pt idx="62">
                        <c:v>3/25/20</c:v>
                      </c:pt>
                      <c:pt idx="63">
                        <c:v>3/26/20</c:v>
                      </c:pt>
                      <c:pt idx="64">
                        <c:v>3/27/20</c:v>
                      </c:pt>
                      <c:pt idx="65">
                        <c:v>3/28/20</c:v>
                      </c:pt>
                      <c:pt idx="66">
                        <c:v>3/29/20</c:v>
                      </c:pt>
                      <c:pt idx="67">
                        <c:v>3/30/20</c:v>
                      </c:pt>
                      <c:pt idx="68">
                        <c:v>3/31/20</c:v>
                      </c:pt>
                      <c:pt idx="69">
                        <c:v>04/01/2020</c:v>
                      </c:pt>
                      <c:pt idx="70">
                        <c:v>04/02/2020</c:v>
                      </c:pt>
                      <c:pt idx="71">
                        <c:v>04/03/2020</c:v>
                      </c:pt>
                      <c:pt idx="72">
                        <c:v>04/04/2020</c:v>
                      </c:pt>
                      <c:pt idx="73">
                        <c:v>04/05/2020</c:v>
                      </c:pt>
                      <c:pt idx="74">
                        <c:v>04/06/2020</c:v>
                      </c:pt>
                      <c:pt idx="75">
                        <c:v>04/07/2020</c:v>
                      </c:pt>
                      <c:pt idx="76">
                        <c:v>04/08/2020</c:v>
                      </c:pt>
                      <c:pt idx="77">
                        <c:v>04/09/2020</c:v>
                      </c:pt>
                      <c:pt idx="78">
                        <c:v>04/10/2020</c:v>
                      </c:pt>
                      <c:pt idx="79">
                        <c:v>04/11/2020</c:v>
                      </c:pt>
                      <c:pt idx="80">
                        <c:v>04/12/2020</c:v>
                      </c:pt>
                      <c:pt idx="81">
                        <c:v>4/13/20</c:v>
                      </c:pt>
                      <c:pt idx="82">
                        <c:v>4/14/20</c:v>
                      </c:pt>
                      <c:pt idx="83">
                        <c:v>4/15/20</c:v>
                      </c:pt>
                      <c:pt idx="84">
                        <c:v>4/16/20</c:v>
                      </c:pt>
                      <c:pt idx="85">
                        <c:v>4/17/20</c:v>
                      </c:pt>
                      <c:pt idx="86">
                        <c:v>4/18/20</c:v>
                      </c:pt>
                      <c:pt idx="87">
                        <c:v>4/19/20</c:v>
                      </c:pt>
                      <c:pt idx="88">
                        <c:v>4/20/20</c:v>
                      </c:pt>
                      <c:pt idx="89">
                        <c:v>4/21/20</c:v>
                      </c:pt>
                      <c:pt idx="90">
                        <c:v>4/22/20</c:v>
                      </c:pt>
                      <c:pt idx="91">
                        <c:v>4/23/20</c:v>
                      </c:pt>
                      <c:pt idx="92">
                        <c:v>4/24/20</c:v>
                      </c:pt>
                      <c:pt idx="93">
                        <c:v>4/25/20</c:v>
                      </c:pt>
                      <c:pt idx="94">
                        <c:v>4/26/20</c:v>
                      </c:pt>
                      <c:pt idx="95">
                        <c:v>4/27/20</c:v>
                      </c:pt>
                      <c:pt idx="96">
                        <c:v>4/28/20</c:v>
                      </c:pt>
                      <c:pt idx="97">
                        <c:v>4/29/20</c:v>
                      </c:pt>
                      <c:pt idx="98">
                        <c:v>4/30/20</c:v>
                      </c:pt>
                      <c:pt idx="99">
                        <c:v>05/01/2020</c:v>
                      </c:pt>
                      <c:pt idx="100">
                        <c:v>05/02/2020</c:v>
                      </c:pt>
                      <c:pt idx="101">
                        <c:v>05/03/2020</c:v>
                      </c:pt>
                      <c:pt idx="102">
                        <c:v>05/04/2020</c:v>
                      </c:pt>
                      <c:pt idx="103">
                        <c:v>05/05/2020</c:v>
                      </c:pt>
                      <c:pt idx="104">
                        <c:v>05/06/2020</c:v>
                      </c:pt>
                      <c:pt idx="105">
                        <c:v>05/07/2020</c:v>
                      </c:pt>
                      <c:pt idx="106">
                        <c:v>05/08/2020</c:v>
                      </c:pt>
                      <c:pt idx="107">
                        <c:v>05/09/2020</c:v>
                      </c:pt>
                      <c:pt idx="108">
                        <c:v>05/10/2020</c:v>
                      </c:pt>
                      <c:pt idx="109">
                        <c:v>05/11/2020</c:v>
                      </c:pt>
                      <c:pt idx="110">
                        <c:v>05/12/2020</c:v>
                      </c:pt>
                      <c:pt idx="111">
                        <c:v>5/13/20</c:v>
                      </c:pt>
                      <c:pt idx="112">
                        <c:v>5/14/20</c:v>
                      </c:pt>
                      <c:pt idx="113">
                        <c:v>5/15/20</c:v>
                      </c:pt>
                      <c:pt idx="114">
                        <c:v>5/16/20</c:v>
                      </c:pt>
                      <c:pt idx="115">
                        <c:v>5/17/20</c:v>
                      </c:pt>
                      <c:pt idx="116">
                        <c:v>5/18/20</c:v>
                      </c:pt>
                      <c:pt idx="117">
                        <c:v>5/19/20</c:v>
                      </c:pt>
                      <c:pt idx="118">
                        <c:v>5/20/20</c:v>
                      </c:pt>
                      <c:pt idx="119">
                        <c:v>5/21/20</c:v>
                      </c:pt>
                      <c:pt idx="120">
                        <c:v>5/22/20</c:v>
                      </c:pt>
                      <c:pt idx="121">
                        <c:v>5/23/20</c:v>
                      </c:pt>
                      <c:pt idx="122">
                        <c:v>5/24/20</c:v>
                      </c:pt>
                      <c:pt idx="123">
                        <c:v>5/25/20</c:v>
                      </c:pt>
                      <c:pt idx="124">
                        <c:v>5/26/20</c:v>
                      </c:pt>
                      <c:pt idx="125">
                        <c:v>5/27/20</c:v>
                      </c:pt>
                      <c:pt idx="126">
                        <c:v>5/28/20</c:v>
                      </c:pt>
                      <c:pt idx="127">
                        <c:v>5/29/20</c:v>
                      </c:pt>
                      <c:pt idx="128">
                        <c:v>5/30/20</c:v>
                      </c:pt>
                      <c:pt idx="129">
                        <c:v>5/31/20</c:v>
                      </c:pt>
                      <c:pt idx="130">
                        <c:v>06/01/2020</c:v>
                      </c:pt>
                      <c:pt idx="131">
                        <c:v>06/02/2020</c:v>
                      </c:pt>
                      <c:pt idx="132">
                        <c:v>06/03/2020</c:v>
                      </c:pt>
                      <c:pt idx="133">
                        <c:v>06/04/2020</c:v>
                      </c:pt>
                      <c:pt idx="134">
                        <c:v>06/05/2020</c:v>
                      </c:pt>
                      <c:pt idx="135">
                        <c:v>06/06/2020</c:v>
                      </c:pt>
                      <c:pt idx="136">
                        <c:v>06/07/2020</c:v>
                      </c:pt>
                      <c:pt idx="137">
                        <c:v>06/08/2020</c:v>
                      </c:pt>
                      <c:pt idx="138">
                        <c:v>06/09/2020</c:v>
                      </c:pt>
                      <c:pt idx="139">
                        <c:v>06/10/2020</c:v>
                      </c:pt>
                      <c:pt idx="140">
                        <c:v>06/11/2020</c:v>
                      </c:pt>
                      <c:pt idx="141">
                        <c:v>06/12/2020</c:v>
                      </c:pt>
                      <c:pt idx="142">
                        <c:v>6/13/20</c:v>
                      </c:pt>
                      <c:pt idx="143">
                        <c:v>6/14/20</c:v>
                      </c:pt>
                      <c:pt idx="144">
                        <c:v>6/15/20</c:v>
                      </c:pt>
                      <c:pt idx="145">
                        <c:v>6/16/20</c:v>
                      </c:pt>
                      <c:pt idx="146">
                        <c:v>6/17/20</c:v>
                      </c:pt>
                      <c:pt idx="147">
                        <c:v>6/18/20</c:v>
                      </c:pt>
                      <c:pt idx="148">
                        <c:v>6/19/20</c:v>
                      </c:pt>
                      <c:pt idx="149">
                        <c:v>6/20/20</c:v>
                      </c:pt>
                      <c:pt idx="150">
                        <c:v>6/21/20</c:v>
                      </c:pt>
                      <c:pt idx="151">
                        <c:v>6/22/20</c:v>
                      </c:pt>
                      <c:pt idx="152">
                        <c:v>6/23/20</c:v>
                      </c:pt>
                      <c:pt idx="153">
                        <c:v>6/24/20</c:v>
                      </c:pt>
                      <c:pt idx="154">
                        <c:v>6/25/20</c:v>
                      </c:pt>
                      <c:pt idx="155">
                        <c:v>6/26/20</c:v>
                      </c:pt>
                      <c:pt idx="156">
                        <c:v>6/27/20</c:v>
                      </c:pt>
                      <c:pt idx="157">
                        <c:v>6/28/20</c:v>
                      </c:pt>
                      <c:pt idx="158">
                        <c:v>6/29/20</c:v>
                      </c:pt>
                      <c:pt idx="159">
                        <c:v>6/30/20</c:v>
                      </c:pt>
                      <c:pt idx="160">
                        <c:v>07/01/2020</c:v>
                      </c:pt>
                      <c:pt idx="161">
                        <c:v>07/02/2020</c:v>
                      </c:pt>
                      <c:pt idx="162">
                        <c:v>07/03/2020</c:v>
                      </c:pt>
                      <c:pt idx="163">
                        <c:v>07/04/2020</c:v>
                      </c:pt>
                      <c:pt idx="164">
                        <c:v>07/05/2020</c:v>
                      </c:pt>
                      <c:pt idx="165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Deaths!$D$57:$FZ$57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5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11</c:v>
                      </c:pt>
                      <c:pt idx="65">
                        <c:v>17</c:v>
                      </c:pt>
                      <c:pt idx="66">
                        <c:v>14</c:v>
                      </c:pt>
                      <c:pt idx="67">
                        <c:v>12</c:v>
                      </c:pt>
                      <c:pt idx="68">
                        <c:v>22</c:v>
                      </c:pt>
                      <c:pt idx="69">
                        <c:v>28</c:v>
                      </c:pt>
                      <c:pt idx="70">
                        <c:v>47</c:v>
                      </c:pt>
                      <c:pt idx="71">
                        <c:v>39</c:v>
                      </c:pt>
                      <c:pt idx="72">
                        <c:v>41</c:v>
                      </c:pt>
                      <c:pt idx="73">
                        <c:v>46</c:v>
                      </c:pt>
                      <c:pt idx="74">
                        <c:v>32</c:v>
                      </c:pt>
                      <c:pt idx="75">
                        <c:v>36</c:v>
                      </c:pt>
                      <c:pt idx="76">
                        <c:v>37</c:v>
                      </c:pt>
                      <c:pt idx="77">
                        <c:v>49</c:v>
                      </c:pt>
                      <c:pt idx="78">
                        <c:v>54</c:v>
                      </c:pt>
                      <c:pt idx="79">
                        <c:v>44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37</c:v>
                      </c:pt>
                      <c:pt idx="84">
                        <c:v>50</c:v>
                      </c:pt>
                      <c:pt idx="85">
                        <c:v>46</c:v>
                      </c:pt>
                      <c:pt idx="86">
                        <c:v>38</c:v>
                      </c:pt>
                      <c:pt idx="87">
                        <c:v>58</c:v>
                      </c:pt>
                      <c:pt idx="88">
                        <c:v>36</c:v>
                      </c:pt>
                      <c:pt idx="89">
                        <c:v>24</c:v>
                      </c:pt>
                      <c:pt idx="90">
                        <c:v>43</c:v>
                      </c:pt>
                      <c:pt idx="91">
                        <c:v>47</c:v>
                      </c:pt>
                      <c:pt idx="92">
                        <c:v>24</c:v>
                      </c:pt>
                      <c:pt idx="93">
                        <c:v>50</c:v>
                      </c:pt>
                      <c:pt idx="94">
                        <c:v>44</c:v>
                      </c:pt>
                      <c:pt idx="95">
                        <c:v>37</c:v>
                      </c:pt>
                      <c:pt idx="96">
                        <c:v>57</c:v>
                      </c:pt>
                      <c:pt idx="97">
                        <c:v>60</c:v>
                      </c:pt>
                      <c:pt idx="98">
                        <c:v>41</c:v>
                      </c:pt>
                      <c:pt idx="99">
                        <c:v>54</c:v>
                      </c:pt>
                      <c:pt idx="100">
                        <c:v>64</c:v>
                      </c:pt>
                      <c:pt idx="101">
                        <c:v>33</c:v>
                      </c:pt>
                      <c:pt idx="102">
                        <c:v>37</c:v>
                      </c:pt>
                      <c:pt idx="103">
                        <c:v>60</c:v>
                      </c:pt>
                      <c:pt idx="104">
                        <c:v>96</c:v>
                      </c:pt>
                      <c:pt idx="105">
                        <c:v>64</c:v>
                      </c:pt>
                      <c:pt idx="106">
                        <c:v>73</c:v>
                      </c:pt>
                      <c:pt idx="107">
                        <c:v>64</c:v>
                      </c:pt>
                      <c:pt idx="108">
                        <c:v>66</c:v>
                      </c:pt>
                      <c:pt idx="109">
                        <c:v>53</c:v>
                      </c:pt>
                      <c:pt idx="110">
                        <c:v>50</c:v>
                      </c:pt>
                      <c:pt idx="111">
                        <c:v>90</c:v>
                      </c:pt>
                      <c:pt idx="112">
                        <c:v>64</c:v>
                      </c:pt>
                      <c:pt idx="113">
                        <c:v>62</c:v>
                      </c:pt>
                      <c:pt idx="114">
                        <c:v>78</c:v>
                      </c:pt>
                      <c:pt idx="115">
                        <c:v>44</c:v>
                      </c:pt>
                      <c:pt idx="116">
                        <c:v>71</c:v>
                      </c:pt>
                      <c:pt idx="117">
                        <c:v>71</c:v>
                      </c:pt>
                      <c:pt idx="118">
                        <c:v>79</c:v>
                      </c:pt>
                      <c:pt idx="119">
                        <c:v>96</c:v>
                      </c:pt>
                      <c:pt idx="120">
                        <c:v>85</c:v>
                      </c:pt>
                      <c:pt idx="121">
                        <c:v>70</c:v>
                      </c:pt>
                      <c:pt idx="122">
                        <c:v>94</c:v>
                      </c:pt>
                      <c:pt idx="123">
                        <c:v>115</c:v>
                      </c:pt>
                      <c:pt idx="124">
                        <c:v>102</c:v>
                      </c:pt>
                      <c:pt idx="125">
                        <c:v>104</c:v>
                      </c:pt>
                      <c:pt idx="126">
                        <c:v>86</c:v>
                      </c:pt>
                      <c:pt idx="127">
                        <c:v>126</c:v>
                      </c:pt>
                      <c:pt idx="128">
                        <c:v>140</c:v>
                      </c:pt>
                      <c:pt idx="129">
                        <c:v>148</c:v>
                      </c:pt>
                      <c:pt idx="130">
                        <c:v>120</c:v>
                      </c:pt>
                      <c:pt idx="131">
                        <c:v>141</c:v>
                      </c:pt>
                      <c:pt idx="132">
                        <c:v>101</c:v>
                      </c:pt>
                      <c:pt idx="133">
                        <c:v>141</c:v>
                      </c:pt>
                      <c:pt idx="134">
                        <c:v>152</c:v>
                      </c:pt>
                      <c:pt idx="135">
                        <c:v>130</c:v>
                      </c:pt>
                      <c:pt idx="136">
                        <c:v>126</c:v>
                      </c:pt>
                      <c:pt idx="137">
                        <c:v>167</c:v>
                      </c:pt>
                      <c:pt idx="138">
                        <c:v>169</c:v>
                      </c:pt>
                      <c:pt idx="139">
                        <c:v>134</c:v>
                      </c:pt>
                      <c:pt idx="140">
                        <c:v>158</c:v>
                      </c:pt>
                      <c:pt idx="141">
                        <c:v>182</c:v>
                      </c:pt>
                      <c:pt idx="142">
                        <c:v>197</c:v>
                      </c:pt>
                      <c:pt idx="143">
                        <c:v>202</c:v>
                      </c:pt>
                      <c:pt idx="144">
                        <c:v>294</c:v>
                      </c:pt>
                      <c:pt idx="145">
                        <c:v>249</c:v>
                      </c:pt>
                      <c:pt idx="146">
                        <c:v>195</c:v>
                      </c:pt>
                      <c:pt idx="147">
                        <c:v>195</c:v>
                      </c:pt>
                      <c:pt idx="148">
                        <c:v>256</c:v>
                      </c:pt>
                      <c:pt idx="149">
                        <c:v>226</c:v>
                      </c:pt>
                      <c:pt idx="150">
                        <c:v>188</c:v>
                      </c:pt>
                      <c:pt idx="151">
                        <c:v>217</c:v>
                      </c:pt>
                      <c:pt idx="152">
                        <c:v>278</c:v>
                      </c:pt>
                      <c:pt idx="153">
                        <c:v>227</c:v>
                      </c:pt>
                      <c:pt idx="154">
                        <c:v>206</c:v>
                      </c:pt>
                      <c:pt idx="155">
                        <c:v>205</c:v>
                      </c:pt>
                      <c:pt idx="156">
                        <c:v>197</c:v>
                      </c:pt>
                      <c:pt idx="157">
                        <c:v>169</c:v>
                      </c:pt>
                      <c:pt idx="158">
                        <c:v>204</c:v>
                      </c:pt>
                      <c:pt idx="159">
                        <c:v>256</c:v>
                      </c:pt>
                      <c:pt idx="160">
                        <c:v>258</c:v>
                      </c:pt>
                      <c:pt idx="161">
                        <c:v>235</c:v>
                      </c:pt>
                      <c:pt idx="162">
                        <c:v>234</c:v>
                      </c:pt>
                      <c:pt idx="163">
                        <c:v>191</c:v>
                      </c:pt>
                      <c:pt idx="164">
                        <c:v>270</c:v>
                      </c:pt>
                      <c:pt idx="165">
                        <c:v>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EE-43FB-8A47-19454AF7F7E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Deaths!$A$58</c15:sqref>
                        </c15:formulaRef>
                      </c:ext>
                    </c:extLst>
                    <c:strCache>
                      <c:ptCount val="1"/>
                      <c:pt idx="0">
                        <c:v>South America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Deaths!$D$58:$FD$58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7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23</c:v>
                      </c:pt>
                      <c:pt idx="60">
                        <c:v>19</c:v>
                      </c:pt>
                      <c:pt idx="61">
                        <c:v>27</c:v>
                      </c:pt>
                      <c:pt idx="62">
                        <c:v>24</c:v>
                      </c:pt>
                      <c:pt idx="63">
                        <c:v>31</c:v>
                      </c:pt>
                      <c:pt idx="64">
                        <c:v>31</c:v>
                      </c:pt>
                      <c:pt idx="65">
                        <c:v>53</c:v>
                      </c:pt>
                      <c:pt idx="66">
                        <c:v>53</c:v>
                      </c:pt>
                      <c:pt idx="67">
                        <c:v>61</c:v>
                      </c:pt>
                      <c:pt idx="68">
                        <c:v>86</c:v>
                      </c:pt>
                      <c:pt idx="69">
                        <c:v>84</c:v>
                      </c:pt>
                      <c:pt idx="70">
                        <c:v>167</c:v>
                      </c:pt>
                      <c:pt idx="71">
                        <c:v>99</c:v>
                      </c:pt>
                      <c:pt idx="72">
                        <c:v>168</c:v>
                      </c:pt>
                      <c:pt idx="73">
                        <c:v>98</c:v>
                      </c:pt>
                      <c:pt idx="74">
                        <c:v>160</c:v>
                      </c:pt>
                      <c:pt idx="75">
                        <c:v>177</c:v>
                      </c:pt>
                      <c:pt idx="76">
                        <c:v>257</c:v>
                      </c:pt>
                      <c:pt idx="77">
                        <c:v>240</c:v>
                      </c:pt>
                      <c:pt idx="78">
                        <c:v>236</c:v>
                      </c:pt>
                      <c:pt idx="79">
                        <c:v>176</c:v>
                      </c:pt>
                      <c:pt idx="80">
                        <c:v>187</c:v>
                      </c:pt>
                      <c:pt idx="81">
                        <c:v>210</c:v>
                      </c:pt>
                      <c:pt idx="82">
                        <c:v>346</c:v>
                      </c:pt>
                      <c:pt idx="83">
                        <c:v>314</c:v>
                      </c:pt>
                      <c:pt idx="84">
                        <c:v>301</c:v>
                      </c:pt>
                      <c:pt idx="85">
                        <c:v>366</c:v>
                      </c:pt>
                      <c:pt idx="86">
                        <c:v>429</c:v>
                      </c:pt>
                      <c:pt idx="87">
                        <c:v>258</c:v>
                      </c:pt>
                      <c:pt idx="88">
                        <c:v>257</c:v>
                      </c:pt>
                      <c:pt idx="89">
                        <c:v>391</c:v>
                      </c:pt>
                      <c:pt idx="90">
                        <c:v>379</c:v>
                      </c:pt>
                      <c:pt idx="91">
                        <c:v>636</c:v>
                      </c:pt>
                      <c:pt idx="92">
                        <c:v>647</c:v>
                      </c:pt>
                      <c:pt idx="93">
                        <c:v>542</c:v>
                      </c:pt>
                      <c:pt idx="94">
                        <c:v>343</c:v>
                      </c:pt>
                      <c:pt idx="95">
                        <c:v>571</c:v>
                      </c:pt>
                      <c:pt idx="96">
                        <c:v>935</c:v>
                      </c:pt>
                      <c:pt idx="97">
                        <c:v>738</c:v>
                      </c:pt>
                      <c:pt idx="98">
                        <c:v>804</c:v>
                      </c:pt>
                      <c:pt idx="99">
                        <c:v>796</c:v>
                      </c:pt>
                      <c:pt idx="100">
                        <c:v>870</c:v>
                      </c:pt>
                      <c:pt idx="101">
                        <c:v>713</c:v>
                      </c:pt>
                      <c:pt idx="102">
                        <c:v>552</c:v>
                      </c:pt>
                      <c:pt idx="103">
                        <c:v>962</c:v>
                      </c:pt>
                      <c:pt idx="104">
                        <c:v>1041</c:v>
                      </c:pt>
                      <c:pt idx="105">
                        <c:v>1038</c:v>
                      </c:pt>
                      <c:pt idx="106">
                        <c:v>1219</c:v>
                      </c:pt>
                      <c:pt idx="107">
                        <c:v>995</c:v>
                      </c:pt>
                      <c:pt idx="108">
                        <c:v>1110</c:v>
                      </c:pt>
                      <c:pt idx="109">
                        <c:v>782</c:v>
                      </c:pt>
                      <c:pt idx="110">
                        <c:v>1490</c:v>
                      </c:pt>
                      <c:pt idx="111">
                        <c:v>1253</c:v>
                      </c:pt>
                      <c:pt idx="112">
                        <c:v>1207</c:v>
                      </c:pt>
                      <c:pt idx="113">
                        <c:v>1707</c:v>
                      </c:pt>
                      <c:pt idx="114">
                        <c:v>1266</c:v>
                      </c:pt>
                      <c:pt idx="115">
                        <c:v>831</c:v>
                      </c:pt>
                      <c:pt idx="116">
                        <c:v>1164</c:v>
                      </c:pt>
                      <c:pt idx="117">
                        <c:v>1727</c:v>
                      </c:pt>
                      <c:pt idx="118">
                        <c:v>1540</c:v>
                      </c:pt>
                      <c:pt idx="119">
                        <c:v>1897</c:v>
                      </c:pt>
                      <c:pt idx="120">
                        <c:v>1814</c:v>
                      </c:pt>
                      <c:pt idx="121">
                        <c:v>1422</c:v>
                      </c:pt>
                      <c:pt idx="122">
                        <c:v>1072</c:v>
                      </c:pt>
                      <c:pt idx="123">
                        <c:v>1414</c:v>
                      </c:pt>
                      <c:pt idx="124">
                        <c:v>1833</c:v>
                      </c:pt>
                      <c:pt idx="125">
                        <c:v>1916</c:v>
                      </c:pt>
                      <c:pt idx="126">
                        <c:v>1876</c:v>
                      </c:pt>
                      <c:pt idx="127">
                        <c:v>1764</c:v>
                      </c:pt>
                      <c:pt idx="128">
                        <c:v>1594</c:v>
                      </c:pt>
                      <c:pt idx="129">
                        <c:v>909</c:v>
                      </c:pt>
                      <c:pt idx="130">
                        <c:v>1166</c:v>
                      </c:pt>
                      <c:pt idx="131">
                        <c:v>2022</c:v>
                      </c:pt>
                      <c:pt idx="132">
                        <c:v>2955</c:v>
                      </c:pt>
                      <c:pt idx="133">
                        <c:v>2620</c:v>
                      </c:pt>
                      <c:pt idx="134">
                        <c:v>2113</c:v>
                      </c:pt>
                      <c:pt idx="135">
                        <c:v>1628</c:v>
                      </c:pt>
                      <c:pt idx="136">
                        <c:v>1111</c:v>
                      </c:pt>
                      <c:pt idx="137">
                        <c:v>1963</c:v>
                      </c:pt>
                      <c:pt idx="138">
                        <c:v>2188</c:v>
                      </c:pt>
                      <c:pt idx="139">
                        <c:v>2539</c:v>
                      </c:pt>
                      <c:pt idx="140">
                        <c:v>2332</c:v>
                      </c:pt>
                      <c:pt idx="141">
                        <c:v>1879</c:v>
                      </c:pt>
                      <c:pt idx="142">
                        <c:v>1963</c:v>
                      </c:pt>
                      <c:pt idx="143">
                        <c:v>1626</c:v>
                      </c:pt>
                      <c:pt idx="144">
                        <c:v>1530</c:v>
                      </c:pt>
                      <c:pt idx="145">
                        <c:v>2372</c:v>
                      </c:pt>
                      <c:pt idx="146">
                        <c:v>2680</c:v>
                      </c:pt>
                      <c:pt idx="147">
                        <c:v>2569</c:v>
                      </c:pt>
                      <c:pt idx="148">
                        <c:v>2570</c:v>
                      </c:pt>
                      <c:pt idx="149">
                        <c:v>2011</c:v>
                      </c:pt>
                      <c:pt idx="150">
                        <c:v>2386</c:v>
                      </c:pt>
                      <c:pt idx="151">
                        <c:v>1871</c:v>
                      </c:pt>
                      <c:pt idx="152">
                        <c:v>2638</c:v>
                      </c:pt>
                      <c:pt idx="153">
                        <c:v>2661</c:v>
                      </c:pt>
                      <c:pt idx="154">
                        <c:v>2507</c:v>
                      </c:pt>
                      <c:pt idx="155">
                        <c:v>2459</c:v>
                      </c:pt>
                      <c:pt idx="156">
                        <c:v>2498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E-43FB-8A47-19454AF7F7E4}"/>
                  </c:ext>
                </c:extLst>
              </c15:ser>
            </c15:filteredLineSeries>
          </c:ext>
        </c:extLst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69903372323445"/>
          <c:y val="0.23946029359395399"/>
          <c:w val="9.0265331532890236E-2"/>
          <c:h val="0.49383582191559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700875763347537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Death Rate (Known Outcomes)'!$B$2:$FZ$2</c:f>
              <c:numCache>
                <c:formatCode>0.0%</c:formatCode>
                <c:ptCount val="181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6.4387750827363741E-2</c:v>
                </c:pt>
                <c:pt idx="50">
                  <c:v>6.7084493964716801E-2</c:v>
                </c:pt>
                <c:pt idx="51">
                  <c:v>7.1516369067286978E-2</c:v>
                </c:pt>
                <c:pt idx="52">
                  <c:v>7.431390294578781E-2</c:v>
                </c:pt>
                <c:pt idx="53">
                  <c:v>7.8412121212121211E-2</c:v>
                </c:pt>
                <c:pt idx="54">
                  <c:v>8.386423099034411E-2</c:v>
                </c:pt>
                <c:pt idx="55">
                  <c:v>8.9581151242806134E-2</c:v>
                </c:pt>
                <c:pt idx="56">
                  <c:v>9.6008419316689991E-2</c:v>
                </c:pt>
                <c:pt idx="57">
                  <c:v>0.104877200745962</c:v>
                </c:pt>
                <c:pt idx="58">
                  <c:v>0.11569553911996519</c:v>
                </c:pt>
                <c:pt idx="59">
                  <c:v>0.12538284656559198</c:v>
                </c:pt>
                <c:pt idx="60">
                  <c:v>0.13166019055730027</c:v>
                </c:pt>
                <c:pt idx="61">
                  <c:v>0.14559007506255212</c:v>
                </c:pt>
                <c:pt idx="62">
                  <c:v>0.14981143662459748</c:v>
                </c:pt>
                <c:pt idx="63">
                  <c:v>0.16082347994777643</c:v>
                </c:pt>
                <c:pt idx="64">
                  <c:v>0.16884097915518262</c:v>
                </c:pt>
                <c:pt idx="65">
                  <c:v>0.17788552120884779</c:v>
                </c:pt>
                <c:pt idx="66">
                  <c:v>0.18671637524139581</c:v>
                </c:pt>
                <c:pt idx="67">
                  <c:v>0.19242787548688794</c:v>
                </c:pt>
                <c:pt idx="68">
                  <c:v>0.19434324018182442</c:v>
                </c:pt>
                <c:pt idx="69">
                  <c:v>0.20010977985539655</c:v>
                </c:pt>
                <c:pt idx="70">
                  <c:v>0.20595464032967892</c:v>
                </c:pt>
                <c:pt idx="71">
                  <c:v>0.21158230391622943</c:v>
                </c:pt>
                <c:pt idx="72">
                  <c:v>0.2166102378353576</c:v>
                </c:pt>
                <c:pt idx="73">
                  <c:v>0.21712110594381093</c:v>
                </c:pt>
                <c:pt idx="74">
                  <c:v>0.21988978166673678</c:v>
                </c:pt>
                <c:pt idx="75">
                  <c:v>0.22241206539362277</c:v>
                </c:pt>
                <c:pt idx="76">
                  <c:v>0.22486088798863821</c:v>
                </c:pt>
                <c:pt idx="77">
                  <c:v>0.22191969744362613</c:v>
                </c:pt>
                <c:pt idx="78">
                  <c:v>0.22258465122924245</c:v>
                </c:pt>
                <c:pt idx="79">
                  <c:v>0.22421953602912162</c:v>
                </c:pt>
                <c:pt idx="80">
                  <c:v>0.22191923554395254</c:v>
                </c:pt>
                <c:pt idx="81">
                  <c:v>0.22220231774320143</c:v>
                </c:pt>
                <c:pt idx="82">
                  <c:v>0.21948349042643203</c:v>
                </c:pt>
                <c:pt idx="83">
                  <c:v>0.21928498043335218</c:v>
                </c:pt>
                <c:pt idx="84">
                  <c:v>0.21688787220486525</c:v>
                </c:pt>
                <c:pt idx="85">
                  <c:v>0.21547833149620005</c:v>
                </c:pt>
                <c:pt idx="86">
                  <c:v>0.21733525284717919</c:v>
                </c:pt>
                <c:pt idx="87">
                  <c:v>0.21715683092611704</c:v>
                </c:pt>
                <c:pt idx="88">
                  <c:v>0.21299811026209844</c:v>
                </c:pt>
                <c:pt idx="89">
                  <c:v>0.21248686686050774</c:v>
                </c:pt>
                <c:pt idx="90">
                  <c:v>0.21043139132476021</c:v>
                </c:pt>
                <c:pt idx="91">
                  <c:v>0.20924157628795237</c:v>
                </c:pt>
                <c:pt idx="92">
                  <c:v>0.20860671720786317</c:v>
                </c:pt>
                <c:pt idx="93">
                  <c:v>0.2034051862580524</c:v>
                </c:pt>
                <c:pt idx="94">
                  <c:v>0.20222271946032513</c:v>
                </c:pt>
                <c:pt idx="95">
                  <c:v>0.19967554145085817</c:v>
                </c:pt>
                <c:pt idx="96">
                  <c:v>0.1979852143695893</c:v>
                </c:pt>
                <c:pt idx="97">
                  <c:v>0.19673460848721669</c:v>
                </c:pt>
                <c:pt idx="98">
                  <c:v>0.19430248809478295</c:v>
                </c:pt>
                <c:pt idx="99">
                  <c:v>0.1880325305925879</c:v>
                </c:pt>
                <c:pt idx="100">
                  <c:v>0.18571773728913313</c:v>
                </c:pt>
                <c:pt idx="101">
                  <c:v>0.18327400937968899</c:v>
                </c:pt>
                <c:pt idx="102">
                  <c:v>0.18100741551958152</c:v>
                </c:pt>
                <c:pt idx="103">
                  <c:v>0.17905005472687921</c:v>
                </c:pt>
                <c:pt idx="104">
                  <c:v>0.17786180425696974</c:v>
                </c:pt>
                <c:pt idx="105">
                  <c:v>0.17607199204041388</c:v>
                </c:pt>
                <c:pt idx="106">
                  <c:v>0.17446641207843896</c:v>
                </c:pt>
                <c:pt idx="107">
                  <c:v>0.17334981582695891</c:v>
                </c:pt>
                <c:pt idx="108">
                  <c:v>0.16986270014569263</c:v>
                </c:pt>
                <c:pt idx="109">
                  <c:v>0.16823839591231954</c:v>
                </c:pt>
                <c:pt idx="110">
                  <c:v>0.16534793294239011</c:v>
                </c:pt>
                <c:pt idx="111">
                  <c:v>0.16450758298627091</c:v>
                </c:pt>
                <c:pt idx="112">
                  <c:v>0.16189403226690502</c:v>
                </c:pt>
                <c:pt idx="113">
                  <c:v>0.160826487697456</c:v>
                </c:pt>
                <c:pt idx="114">
                  <c:v>0.15910394193212327</c:v>
                </c:pt>
                <c:pt idx="115">
                  <c:v>0.156350401794524</c:v>
                </c:pt>
                <c:pt idx="116">
                  <c:v>0.15460268736527735</c:v>
                </c:pt>
                <c:pt idx="117">
                  <c:v>0.15203408093508494</c:v>
                </c:pt>
                <c:pt idx="118">
                  <c:v>0.15024240265566038</c:v>
                </c:pt>
                <c:pt idx="119">
                  <c:v>0.14811868894202543</c:v>
                </c:pt>
                <c:pt idx="120">
                  <c:v>0.14657795494378284</c:v>
                </c:pt>
                <c:pt idx="121">
                  <c:v>0.14180749663884545</c:v>
                </c:pt>
                <c:pt idx="122">
                  <c:v>0.1400249863260434</c:v>
                </c:pt>
                <c:pt idx="123">
                  <c:v>0.13789903836768322</c:v>
                </c:pt>
                <c:pt idx="124">
                  <c:v>0.13488210064204237</c:v>
                </c:pt>
                <c:pt idx="125">
                  <c:v>0.13343795184587523</c:v>
                </c:pt>
                <c:pt idx="126">
                  <c:v>0.13197132131148875</c:v>
                </c:pt>
                <c:pt idx="127">
                  <c:v>0.1302569333436657</c:v>
                </c:pt>
                <c:pt idx="128">
                  <c:v>0.12815696038391494</c:v>
                </c:pt>
                <c:pt idx="129">
                  <c:v>0.12630562254846603</c:v>
                </c:pt>
                <c:pt idx="130">
                  <c:v>0.12393596806641845</c:v>
                </c:pt>
                <c:pt idx="131">
                  <c:v>0.12272666393584458</c:v>
                </c:pt>
                <c:pt idx="132">
                  <c:v>0.12000239182123025</c:v>
                </c:pt>
                <c:pt idx="133">
                  <c:v>0.11863038313261358</c:v>
                </c:pt>
                <c:pt idx="134">
                  <c:v>0.11750071909681441</c:v>
                </c:pt>
                <c:pt idx="135">
                  <c:v>0.11636618283229244</c:v>
                </c:pt>
                <c:pt idx="136">
                  <c:v>0.11492442476282559</c:v>
                </c:pt>
                <c:pt idx="137">
                  <c:v>0.11382483020060022</c:v>
                </c:pt>
                <c:pt idx="138">
                  <c:v>0.1100614638148206</c:v>
                </c:pt>
                <c:pt idx="139">
                  <c:v>0.10881193422406345</c:v>
                </c:pt>
                <c:pt idx="140">
                  <c:v>0.10778598993381752</c:v>
                </c:pt>
                <c:pt idx="141">
                  <c:v>0.10652697581485629</c:v>
                </c:pt>
                <c:pt idx="142">
                  <c:v>0.1053768393595326</c:v>
                </c:pt>
                <c:pt idx="143">
                  <c:v>0.10410684139995476</c:v>
                </c:pt>
                <c:pt idx="144">
                  <c:v>0.1030689318792963</c:v>
                </c:pt>
                <c:pt idx="145">
                  <c:v>0.101875883464113</c:v>
                </c:pt>
                <c:pt idx="146">
                  <c:v>0.10099640800335856</c:v>
                </c:pt>
                <c:pt idx="147">
                  <c:v>9.9391850666289389E-2</c:v>
                </c:pt>
                <c:pt idx="148">
                  <c:v>9.8620890281021834E-2</c:v>
                </c:pt>
                <c:pt idx="149">
                  <c:v>9.7831453685955611E-2</c:v>
                </c:pt>
                <c:pt idx="150">
                  <c:v>9.6282965951940802E-2</c:v>
                </c:pt>
                <c:pt idx="151">
                  <c:v>9.56818294902195E-2</c:v>
                </c:pt>
                <c:pt idx="152">
                  <c:v>9.4572596093066133E-2</c:v>
                </c:pt>
                <c:pt idx="153">
                  <c:v>9.3607556208224807E-2</c:v>
                </c:pt>
                <c:pt idx="154">
                  <c:v>9.2432825731738916E-2</c:v>
                </c:pt>
                <c:pt idx="155">
                  <c:v>9.1938803295045515E-2</c:v>
                </c:pt>
                <c:pt idx="156">
                  <c:v>9.0945402209057169E-2</c:v>
                </c:pt>
                <c:pt idx="157">
                  <c:v>8.9943624344843556E-2</c:v>
                </c:pt>
                <c:pt idx="158">
                  <c:v>8.9034011541728145E-2</c:v>
                </c:pt>
                <c:pt idx="159">
                  <c:v>8.8137544978664689E-2</c:v>
                </c:pt>
                <c:pt idx="160">
                  <c:v>8.7180553137511246E-2</c:v>
                </c:pt>
                <c:pt idx="161">
                  <c:v>8.6252233982531124E-2</c:v>
                </c:pt>
                <c:pt idx="162">
                  <c:v>8.3080559272469642E-2</c:v>
                </c:pt>
                <c:pt idx="163">
                  <c:v>8.2378260936242717E-2</c:v>
                </c:pt>
                <c:pt idx="164">
                  <c:v>8.0537217244897527E-2</c:v>
                </c:pt>
                <c:pt idx="165">
                  <c:v>7.9585466789289183E-2</c:v>
                </c:pt>
                <c:pt idx="166">
                  <c:v>7.8655584733924269E-2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ser>
          <c:idx val="6"/>
          <c:order val="6"/>
          <c:tx>
            <c:strRef>
              <c:f>'% Death Rate (Known Outcomes)'!$A$3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Death Rate (Known Outcomes)'!$B$3:$FZ$3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3.4482758620689655E-2</c:v>
                </c:pt>
                <c:pt idx="50">
                  <c:v>5.2631578947368418E-2</c:v>
                </c:pt>
                <c:pt idx="51">
                  <c:v>0.12195121951219512</c:v>
                </c:pt>
                <c:pt idx="52">
                  <c:v>0.13043478260869565</c:v>
                </c:pt>
                <c:pt idx="53">
                  <c:v>0.17073170731707318</c:v>
                </c:pt>
                <c:pt idx="54">
                  <c:v>0.14583333333333334</c:v>
                </c:pt>
                <c:pt idx="55">
                  <c:v>0.16071428571428573</c:v>
                </c:pt>
                <c:pt idx="56">
                  <c:v>0.23809523809523808</c:v>
                </c:pt>
                <c:pt idx="57">
                  <c:v>0.21839080459770116</c:v>
                </c:pt>
                <c:pt idx="58">
                  <c:v>0.24242424242424243</c:v>
                </c:pt>
                <c:pt idx="59">
                  <c:v>0.2857142857142857</c:v>
                </c:pt>
                <c:pt idx="60">
                  <c:v>0.24043715846994534</c:v>
                </c:pt>
                <c:pt idx="61">
                  <c:v>0.27604166666666669</c:v>
                </c:pt>
                <c:pt idx="62">
                  <c:v>0.30851063829787234</c:v>
                </c:pt>
                <c:pt idx="63">
                  <c:v>0.24535315985130113</c:v>
                </c:pt>
                <c:pt idx="64">
                  <c:v>0.3110236220472441</c:v>
                </c:pt>
                <c:pt idx="65">
                  <c:v>0.29315960912052119</c:v>
                </c:pt>
                <c:pt idx="66">
                  <c:v>0.30747126436781608</c:v>
                </c:pt>
                <c:pt idx="67">
                  <c:v>0.31185567010309279</c:v>
                </c:pt>
                <c:pt idx="68">
                  <c:v>0.30022573363431149</c:v>
                </c:pt>
                <c:pt idx="69">
                  <c:v>0.29411764705882354</c:v>
                </c:pt>
                <c:pt idx="70">
                  <c:v>0.28372093023255812</c:v>
                </c:pt>
                <c:pt idx="71">
                  <c:v>0.30625832223701732</c:v>
                </c:pt>
                <c:pt idx="72">
                  <c:v>0.30156950672645738</c:v>
                </c:pt>
                <c:pt idx="73">
                  <c:v>0.30392156862745096</c:v>
                </c:pt>
                <c:pt idx="74">
                  <c:v>0.3109170305676856</c:v>
                </c:pt>
                <c:pt idx="75">
                  <c:v>0.3116465863453815</c:v>
                </c:pt>
                <c:pt idx="76">
                  <c:v>0.29775280898876405</c:v>
                </c:pt>
                <c:pt idx="77">
                  <c:v>0.27342823250296561</c:v>
                </c:pt>
                <c:pt idx="78">
                  <c:v>0.2641118591403418</c:v>
                </c:pt>
                <c:pt idx="79">
                  <c:v>0.22687047465808527</c:v>
                </c:pt>
                <c:pt idx="80">
                  <c:v>0.22352941176470589</c:v>
                </c:pt>
                <c:pt idx="81">
                  <c:v>0.20360417325324059</c:v>
                </c:pt>
                <c:pt idx="82">
                  <c:v>0.20744356314826112</c:v>
                </c:pt>
                <c:pt idx="83">
                  <c:v>0.20118010677156506</c:v>
                </c:pt>
                <c:pt idx="84">
                  <c:v>0.1987856388595565</c:v>
                </c:pt>
                <c:pt idx="85">
                  <c:v>0.17414877466926915</c:v>
                </c:pt>
                <c:pt idx="86">
                  <c:v>0.17284201954397393</c:v>
                </c:pt>
                <c:pt idx="87">
                  <c:v>0.1700862895493768</c:v>
                </c:pt>
                <c:pt idx="88">
                  <c:v>0.16532540237928622</c:v>
                </c:pt>
                <c:pt idx="89">
                  <c:v>0.15660919540229884</c:v>
                </c:pt>
                <c:pt idx="90">
                  <c:v>0.15383437930506658</c:v>
                </c:pt>
                <c:pt idx="91">
                  <c:v>0.14833687190375089</c:v>
                </c:pt>
                <c:pt idx="92">
                  <c:v>0.13242230015721368</c:v>
                </c:pt>
                <c:pt idx="93">
                  <c:v>0.12795883361921098</c:v>
                </c:pt>
                <c:pt idx="94">
                  <c:v>0.12815172111379083</c:v>
                </c:pt>
                <c:pt idx="95">
                  <c:v>0.12692267447943917</c:v>
                </c:pt>
                <c:pt idx="96">
                  <c:v>0.12450199203187251</c:v>
                </c:pt>
                <c:pt idx="97">
                  <c:v>0.1169993733774953</c:v>
                </c:pt>
                <c:pt idx="98">
                  <c:v>0.11561231393775372</c:v>
                </c:pt>
                <c:pt idx="99">
                  <c:v>0.11509850404643178</c:v>
                </c:pt>
                <c:pt idx="100">
                  <c:v>0.1129306349451568</c:v>
                </c:pt>
                <c:pt idx="101">
                  <c:v>0.11257838436001476</c:v>
                </c:pt>
                <c:pt idx="102">
                  <c:v>0.11267707429893033</c:v>
                </c:pt>
                <c:pt idx="103">
                  <c:v>0.109375</c:v>
                </c:pt>
                <c:pt idx="104">
                  <c:v>0.10898321816386969</c:v>
                </c:pt>
                <c:pt idx="105">
                  <c:v>0.1071232039131764</c:v>
                </c:pt>
                <c:pt idx="106">
                  <c:v>0.10688011300100053</c:v>
                </c:pt>
                <c:pt idx="107">
                  <c:v>0.10714690867838911</c:v>
                </c:pt>
                <c:pt idx="108">
                  <c:v>0.10173994582204626</c:v>
                </c:pt>
                <c:pt idx="109">
                  <c:v>0.10026319709986592</c:v>
                </c:pt>
                <c:pt idx="110">
                  <c:v>9.774507028964996E-2</c:v>
                </c:pt>
                <c:pt idx="111">
                  <c:v>9.7072278133577314E-2</c:v>
                </c:pt>
                <c:pt idx="112">
                  <c:v>9.6044461812339887E-2</c:v>
                </c:pt>
                <c:pt idx="113">
                  <c:v>9.1715022566086393E-2</c:v>
                </c:pt>
                <c:pt idx="114">
                  <c:v>8.7268112425814642E-2</c:v>
                </c:pt>
                <c:pt idx="115">
                  <c:v>8.4481432267990764E-2</c:v>
                </c:pt>
                <c:pt idx="116">
                  <c:v>8.2564188622252052E-2</c:v>
                </c:pt>
                <c:pt idx="117">
                  <c:v>8.1359092224115206E-2</c:v>
                </c:pt>
                <c:pt idx="118">
                  <c:v>7.9020894071914483E-2</c:v>
                </c:pt>
                <c:pt idx="119">
                  <c:v>7.6523476523476519E-2</c:v>
                </c:pt>
                <c:pt idx="120">
                  <c:v>7.6935863693032278E-2</c:v>
                </c:pt>
                <c:pt idx="121">
                  <c:v>7.4933235586741379E-2</c:v>
                </c:pt>
                <c:pt idx="122">
                  <c:v>7.4674001629991854E-2</c:v>
                </c:pt>
                <c:pt idx="123">
                  <c:v>7.3286510050859774E-2</c:v>
                </c:pt>
                <c:pt idx="124">
                  <c:v>7.339127996635357E-2</c:v>
                </c:pt>
                <c:pt idx="125">
                  <c:v>7.2529242054883369E-2</c:v>
                </c:pt>
                <c:pt idx="126">
                  <c:v>7.1014831002949225E-2</c:v>
                </c:pt>
                <c:pt idx="127">
                  <c:v>6.9719740048740861E-2</c:v>
                </c:pt>
                <c:pt idx="128">
                  <c:v>6.8194447105711931E-2</c:v>
                </c:pt>
                <c:pt idx="129">
                  <c:v>6.7375821934026706E-2</c:v>
                </c:pt>
                <c:pt idx="130">
                  <c:v>6.6953252810748723E-2</c:v>
                </c:pt>
                <c:pt idx="131">
                  <c:v>6.6837396593264028E-2</c:v>
                </c:pt>
                <c:pt idx="132">
                  <c:v>6.6371538436682073E-2</c:v>
                </c:pt>
                <c:pt idx="133">
                  <c:v>6.4920642265512932E-2</c:v>
                </c:pt>
                <c:pt idx="134">
                  <c:v>6.392264625060616E-2</c:v>
                </c:pt>
                <c:pt idx="135">
                  <c:v>6.2082850681228971E-2</c:v>
                </c:pt>
                <c:pt idx="136">
                  <c:v>6.1277946818362218E-2</c:v>
                </c:pt>
                <c:pt idx="137">
                  <c:v>6.1731278218900829E-2</c:v>
                </c:pt>
                <c:pt idx="138">
                  <c:v>6.1422763213688857E-2</c:v>
                </c:pt>
                <c:pt idx="139">
                  <c:v>6.0016965926763748E-2</c:v>
                </c:pt>
                <c:pt idx="140">
                  <c:v>5.8701339531332455E-2</c:v>
                </c:pt>
                <c:pt idx="141">
                  <c:v>5.8157866321131624E-2</c:v>
                </c:pt>
                <c:pt idx="142">
                  <c:v>5.7543250449556646E-2</c:v>
                </c:pt>
                <c:pt idx="143">
                  <c:v>5.7376314977557054E-2</c:v>
                </c:pt>
                <c:pt idx="144">
                  <c:v>5.7413091377933434E-2</c:v>
                </c:pt>
                <c:pt idx="145">
                  <c:v>5.7842077547739811E-2</c:v>
                </c:pt>
                <c:pt idx="146">
                  <c:v>5.7900635039223013E-2</c:v>
                </c:pt>
                <c:pt idx="147">
                  <c:v>5.7458459376312207E-2</c:v>
                </c:pt>
                <c:pt idx="148">
                  <c:v>5.7774428535543834E-2</c:v>
                </c:pt>
                <c:pt idx="149">
                  <c:v>5.6690617845344571E-2</c:v>
                </c:pt>
                <c:pt idx="150">
                  <c:v>5.4242718161243868E-2</c:v>
                </c:pt>
                <c:pt idx="151">
                  <c:v>5.4198795741420912E-2</c:v>
                </c:pt>
                <c:pt idx="152">
                  <c:v>5.4112463864798753E-2</c:v>
                </c:pt>
                <c:pt idx="153">
                  <c:v>5.4632408229069993E-2</c:v>
                </c:pt>
                <c:pt idx="154">
                  <c:v>5.3843106952461965E-2</c:v>
                </c:pt>
                <c:pt idx="155">
                  <c:v>5.3415969476588873E-2</c:v>
                </c:pt>
                <c:pt idx="156">
                  <c:v>5.2467535599310319E-2</c:v>
                </c:pt>
                <c:pt idx="157">
                  <c:v>5.1941685245059703E-2</c:v>
                </c:pt>
                <c:pt idx="158">
                  <c:v>5.1709686799746843E-2</c:v>
                </c:pt>
                <c:pt idx="159">
                  <c:v>5.1617607766298541E-2</c:v>
                </c:pt>
                <c:pt idx="160">
                  <c:v>5.1437485830265472E-2</c:v>
                </c:pt>
                <c:pt idx="161">
                  <c:v>5.1281648222669347E-2</c:v>
                </c:pt>
                <c:pt idx="162">
                  <c:v>5.0234581762771673E-2</c:v>
                </c:pt>
                <c:pt idx="163">
                  <c:v>4.947824954289546E-2</c:v>
                </c:pt>
                <c:pt idx="164">
                  <c:v>4.8744412612797564E-2</c:v>
                </c:pt>
                <c:pt idx="165">
                  <c:v>4.8882726157298655E-2</c:v>
                </c:pt>
                <c:pt idx="166">
                  <c:v>4.8233322040907911E-2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18C-92D3-1A5F042754E5}"/>
            </c:ext>
          </c:extLst>
        </c:ser>
        <c:ser>
          <c:idx val="7"/>
          <c:order val="7"/>
          <c:tx>
            <c:strRef>
              <c:f>'% Death Rate (Known Outcomes)'!$A$4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0.5</c:v>
                </c:pt>
                <c:pt idx="48">
                  <c:v>0.2</c:v>
                </c:pt>
                <c:pt idx="49">
                  <c:v>0.33333333333333331</c:v>
                </c:pt>
                <c:pt idx="50">
                  <c:v>0.42857142857142855</c:v>
                </c:pt>
                <c:pt idx="51">
                  <c:v>0.5</c:v>
                </c:pt>
                <c:pt idx="52">
                  <c:v>0.54545454545454541</c:v>
                </c:pt>
                <c:pt idx="53">
                  <c:v>0.54545454545454541</c:v>
                </c:pt>
                <c:pt idx="54">
                  <c:v>0.53846153846153844</c:v>
                </c:pt>
                <c:pt idx="55">
                  <c:v>0.42105263157894735</c:v>
                </c:pt>
                <c:pt idx="56">
                  <c:v>0.47619047619047616</c:v>
                </c:pt>
                <c:pt idx="57">
                  <c:v>0.6071428571428571</c:v>
                </c:pt>
                <c:pt idx="58">
                  <c:v>0.62222222222222223</c:v>
                </c:pt>
                <c:pt idx="59">
                  <c:v>0.63934426229508201</c:v>
                </c:pt>
                <c:pt idx="60">
                  <c:v>0.60194174757281549</c:v>
                </c:pt>
                <c:pt idx="61">
                  <c:v>0.66393442622950816</c:v>
                </c:pt>
                <c:pt idx="62">
                  <c:v>0.51184834123222744</c:v>
                </c:pt>
                <c:pt idx="63">
                  <c:v>0.53658536585365857</c:v>
                </c:pt>
                <c:pt idx="64">
                  <c:v>0.5326797385620915</c:v>
                </c:pt>
                <c:pt idx="65">
                  <c:v>0.49871465295629819</c:v>
                </c:pt>
                <c:pt idx="66">
                  <c:v>0.51781970649895182</c:v>
                </c:pt>
                <c:pt idx="67">
                  <c:v>0.5494505494505495</c:v>
                </c:pt>
                <c:pt idx="68">
                  <c:v>0.34980620155038761</c:v>
                </c:pt>
                <c:pt idx="69">
                  <c:v>0.28060263653483991</c:v>
                </c:pt>
                <c:pt idx="70">
                  <c:v>0.29516397998888272</c:v>
                </c:pt>
                <c:pt idx="71">
                  <c:v>0.3099467140319716</c:v>
                </c:pt>
                <c:pt idx="72">
                  <c:v>0.25809585492227977</c:v>
                </c:pt>
                <c:pt idx="73">
                  <c:v>0.25162972620599738</c:v>
                </c:pt>
                <c:pt idx="74">
                  <c:v>0.25800970873786405</c:v>
                </c:pt>
                <c:pt idx="75">
                  <c:v>0.27250445632798576</c:v>
                </c:pt>
                <c:pt idx="76">
                  <c:v>0.26907553334614648</c:v>
                </c:pt>
                <c:pt idx="77">
                  <c:v>0.28334473324213405</c:v>
                </c:pt>
                <c:pt idx="78">
                  <c:v>0.28321887130486711</c:v>
                </c:pt>
                <c:pt idx="79">
                  <c:v>0.28646253021756646</c:v>
                </c:pt>
                <c:pt idx="80">
                  <c:v>0.28011646245299043</c:v>
                </c:pt>
                <c:pt idx="81">
                  <c:v>0.24892789468435225</c:v>
                </c:pt>
                <c:pt idx="82">
                  <c:v>0.23126228527476284</c:v>
                </c:pt>
                <c:pt idx="83">
                  <c:v>0.19340937896070975</c:v>
                </c:pt>
                <c:pt idx="84">
                  <c:v>0.12013705475051753</c:v>
                </c:pt>
                <c:pt idx="85">
                  <c:v>0.11486296006264683</c:v>
                </c:pt>
                <c:pt idx="86">
                  <c:v>0.12140642403443812</c:v>
                </c:pt>
                <c:pt idx="87">
                  <c:v>0.12952104499274311</c:v>
                </c:pt>
                <c:pt idx="88">
                  <c:v>0.10740209798165973</c:v>
                </c:pt>
                <c:pt idx="89">
                  <c:v>0.11065409755880652</c:v>
                </c:pt>
                <c:pt idx="90">
                  <c:v>0.11471065903068638</c:v>
                </c:pt>
                <c:pt idx="91">
                  <c:v>0.11442736540299459</c:v>
                </c:pt>
                <c:pt idx="92">
                  <c:v>0.12000150401383693</c:v>
                </c:pt>
                <c:pt idx="93">
                  <c:v>0.12590217955835736</c:v>
                </c:pt>
                <c:pt idx="94">
                  <c:v>0.11958495870117974</c:v>
                </c:pt>
                <c:pt idx="95">
                  <c:v>0.11877072672979097</c:v>
                </c:pt>
                <c:pt idx="96">
                  <c:v>0.12109018264840182</c:v>
                </c:pt>
                <c:pt idx="97">
                  <c:v>0.12391650334749497</c:v>
                </c:pt>
                <c:pt idx="98">
                  <c:v>0.1272021536342578</c:v>
                </c:pt>
                <c:pt idx="99">
                  <c:v>0.13117088228959775</c:v>
                </c:pt>
                <c:pt idx="100">
                  <c:v>0.1317800788954635</c:v>
                </c:pt>
                <c:pt idx="101">
                  <c:v>0.13250167869733087</c:v>
                </c:pt>
                <c:pt idx="102">
                  <c:v>0.13074239573534024</c:v>
                </c:pt>
                <c:pt idx="103">
                  <c:v>0.12978618067686098</c:v>
                </c:pt>
                <c:pt idx="104">
                  <c:v>0.12855548152058222</c:v>
                </c:pt>
                <c:pt idx="105">
                  <c:v>0.12857697471651111</c:v>
                </c:pt>
                <c:pt idx="106">
                  <c:v>0.12990350244695703</c:v>
                </c:pt>
                <c:pt idx="107">
                  <c:v>0.13014926229155613</c:v>
                </c:pt>
                <c:pt idx="108">
                  <c:v>0.1276395776675732</c:v>
                </c:pt>
                <c:pt idx="109">
                  <c:v>0.12954235911732923</c:v>
                </c:pt>
                <c:pt idx="110">
                  <c:v>0.12930324594717502</c:v>
                </c:pt>
                <c:pt idx="111">
                  <c:v>0.12853630290548751</c:v>
                </c:pt>
                <c:pt idx="112">
                  <c:v>0.1279480117059735</c:v>
                </c:pt>
                <c:pt idx="113">
                  <c:v>0.13036923430049976</c:v>
                </c:pt>
                <c:pt idx="114">
                  <c:v>0.13075973669775096</c:v>
                </c:pt>
                <c:pt idx="115">
                  <c:v>0.13046500669493938</c:v>
                </c:pt>
                <c:pt idx="116">
                  <c:v>0.12914930547768871</c:v>
                </c:pt>
                <c:pt idx="117">
                  <c:v>0.12724145253769378</c:v>
                </c:pt>
                <c:pt idx="118">
                  <c:v>0.12482617071316296</c:v>
                </c:pt>
                <c:pt idx="119">
                  <c:v>0.12158804392773369</c:v>
                </c:pt>
                <c:pt idx="120">
                  <c:v>0.12120908852477121</c:v>
                </c:pt>
                <c:pt idx="121">
                  <c:v>0.12070244463542876</c:v>
                </c:pt>
                <c:pt idx="122">
                  <c:v>0.11919173714988845</c:v>
                </c:pt>
                <c:pt idx="123">
                  <c:v>0.11703510667347351</c:v>
                </c:pt>
                <c:pt idx="124">
                  <c:v>0.11274864326213335</c:v>
                </c:pt>
                <c:pt idx="125">
                  <c:v>0.11365555002223685</c:v>
                </c:pt>
                <c:pt idx="126">
                  <c:v>0.11259518855919365</c:v>
                </c:pt>
                <c:pt idx="127">
                  <c:v>0.11130565582193011</c:v>
                </c:pt>
                <c:pt idx="128">
                  <c:v>0.10919290429491185</c:v>
                </c:pt>
                <c:pt idx="129">
                  <c:v>0.10718280532085148</c:v>
                </c:pt>
                <c:pt idx="130">
                  <c:v>0.10607001369333208</c:v>
                </c:pt>
                <c:pt idx="131">
                  <c:v>0.10537396459314602</c:v>
                </c:pt>
                <c:pt idx="132">
                  <c:v>9.7307334185054453E-2</c:v>
                </c:pt>
                <c:pt idx="133">
                  <c:v>9.7269843441382439E-2</c:v>
                </c:pt>
                <c:pt idx="134">
                  <c:v>9.6555484513798515E-2</c:v>
                </c:pt>
                <c:pt idx="135">
                  <c:v>9.5903033850052374E-2</c:v>
                </c:pt>
                <c:pt idx="136">
                  <c:v>9.4874972246058939E-2</c:v>
                </c:pt>
                <c:pt idx="137">
                  <c:v>9.3626332697052936E-2</c:v>
                </c:pt>
                <c:pt idx="138">
                  <c:v>8.3122544804574594E-2</c:v>
                </c:pt>
                <c:pt idx="139">
                  <c:v>8.2404171754049363E-2</c:v>
                </c:pt>
                <c:pt idx="140">
                  <c:v>8.2058615276749444E-2</c:v>
                </c:pt>
                <c:pt idx="141">
                  <c:v>8.1718614612545468E-2</c:v>
                </c:pt>
                <c:pt idx="142">
                  <c:v>8.0657106813619303E-2</c:v>
                </c:pt>
                <c:pt idx="143">
                  <c:v>8.0005968120290774E-2</c:v>
                </c:pt>
                <c:pt idx="144">
                  <c:v>7.9452513110742945E-2</c:v>
                </c:pt>
                <c:pt idx="145">
                  <c:v>7.8944447554865363E-2</c:v>
                </c:pt>
                <c:pt idx="146">
                  <c:v>7.8753107523156521E-2</c:v>
                </c:pt>
                <c:pt idx="147">
                  <c:v>7.6394751527465762E-2</c:v>
                </c:pt>
                <c:pt idx="148">
                  <c:v>7.6729560845278225E-2</c:v>
                </c:pt>
                <c:pt idx="149">
                  <c:v>7.6461638737479146E-2</c:v>
                </c:pt>
                <c:pt idx="150">
                  <c:v>7.5195188755568118E-2</c:v>
                </c:pt>
                <c:pt idx="151">
                  <c:v>7.5569536945593277E-2</c:v>
                </c:pt>
                <c:pt idx="152">
                  <c:v>7.513547990614175E-2</c:v>
                </c:pt>
                <c:pt idx="153">
                  <c:v>7.4619901290989027E-2</c:v>
                </c:pt>
                <c:pt idx="154">
                  <c:v>7.390677600595133E-2</c:v>
                </c:pt>
                <c:pt idx="155">
                  <c:v>7.392949648217205E-2</c:v>
                </c:pt>
                <c:pt idx="156">
                  <c:v>7.3110757035210527E-2</c:v>
                </c:pt>
                <c:pt idx="157">
                  <c:v>7.2622621992473602E-2</c:v>
                </c:pt>
                <c:pt idx="158">
                  <c:v>7.1890733998400375E-2</c:v>
                </c:pt>
                <c:pt idx="159">
                  <c:v>7.1653491808389785E-2</c:v>
                </c:pt>
                <c:pt idx="160">
                  <c:v>7.1018109910460106E-2</c:v>
                </c:pt>
                <c:pt idx="161">
                  <c:v>7.0427074457748484E-2</c:v>
                </c:pt>
                <c:pt idx="162">
                  <c:v>6.5756747996581932E-2</c:v>
                </c:pt>
                <c:pt idx="163">
                  <c:v>6.5561567888819727E-2</c:v>
                </c:pt>
                <c:pt idx="164">
                  <c:v>6.5902659994290416E-2</c:v>
                </c:pt>
                <c:pt idx="165">
                  <c:v>6.4791789651625034E-2</c:v>
                </c:pt>
                <c:pt idx="166">
                  <c:v>6.4034499538485168E-2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C-4948-A393-87E40D31D244}"/>
            </c:ext>
          </c:extLst>
        </c:ser>
        <c:ser>
          <c:idx val="8"/>
          <c:order val="8"/>
          <c:tx>
            <c:strRef>
              <c:f>'% Death Rate (Known Outcomes)'!$A$5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5.8823529411764705E-2</c:v>
                </c:pt>
                <c:pt idx="26">
                  <c:v>5.5555555555555552E-2</c:v>
                </c:pt>
                <c:pt idx="27">
                  <c:v>3.4482758620689655E-2</c:v>
                </c:pt>
                <c:pt idx="28">
                  <c:v>3.4482758620689655E-2</c:v>
                </c:pt>
                <c:pt idx="29">
                  <c:v>3.4482758620689655E-2</c:v>
                </c:pt>
                <c:pt idx="30">
                  <c:v>6.25E-2</c:v>
                </c:pt>
                <c:pt idx="31">
                  <c:v>8.8235294117647065E-2</c:v>
                </c:pt>
                <c:pt idx="32">
                  <c:v>0.1111111111111111</c:v>
                </c:pt>
                <c:pt idx="33">
                  <c:v>0.20512820512820512</c:v>
                </c:pt>
                <c:pt idx="34">
                  <c:v>0.22448979591836735</c:v>
                </c:pt>
                <c:pt idx="35">
                  <c:v>0.25454545454545452</c:v>
                </c:pt>
                <c:pt idx="36">
                  <c:v>0.18446601941747573</c:v>
                </c:pt>
                <c:pt idx="37">
                  <c:v>0.21296296296296297</c:v>
                </c:pt>
                <c:pt idx="38">
                  <c:v>0.26495726495726496</c:v>
                </c:pt>
                <c:pt idx="39">
                  <c:v>0.22641509433962265</c:v>
                </c:pt>
                <c:pt idx="40">
                  <c:v>0.22540983606557377</c:v>
                </c:pt>
                <c:pt idx="41">
                  <c:v>0.29616724738675959</c:v>
                </c:pt>
                <c:pt idx="42">
                  <c:v>0.26267281105990781</c:v>
                </c:pt>
                <c:pt idx="43">
                  <c:v>0.25769854132901132</c:v>
                </c:pt>
                <c:pt idx="44">
                  <c:v>0.27423469387755101</c:v>
                </c:pt>
                <c:pt idx="45">
                  <c:v>0.27700534759358286</c:v>
                </c:pt>
                <c:pt idx="46">
                  <c:v>0.36639857015192134</c:v>
                </c:pt>
                <c:pt idx="47">
                  <c:v>0.38938714499252614</c:v>
                </c:pt>
                <c:pt idx="48">
                  <c:v>0.46588693957115007</c:v>
                </c:pt>
                <c:pt idx="49">
                  <c:v>0.42307692307692307</c:v>
                </c:pt>
                <c:pt idx="50">
                  <c:v>0.46886446886446886</c:v>
                </c:pt>
                <c:pt idx="51">
                  <c:v>0.46862565044383225</c:v>
                </c:pt>
                <c:pt idx="52">
                  <c:v>0.41095270423172664</c:v>
                </c:pt>
                <c:pt idx="53">
                  <c:v>0.43621243621243622</c:v>
                </c:pt>
                <c:pt idx="54">
                  <c:v>0.44865037533940266</c:v>
                </c:pt>
                <c:pt idx="55">
                  <c:v>0.4490521327014218</c:v>
                </c:pt>
                <c:pt idx="56">
                  <c:v>0.42735042735042733</c:v>
                </c:pt>
                <c:pt idx="57">
                  <c:v>0.45436802973977697</c:v>
                </c:pt>
                <c:pt idx="58">
                  <c:v>0.48669232002565338</c:v>
                </c:pt>
                <c:pt idx="59">
                  <c:v>0.4564146237605694</c:v>
                </c:pt>
                <c:pt idx="60">
                  <c:v>0.40963967310549776</c:v>
                </c:pt>
                <c:pt idx="61">
                  <c:v>0.44918118014036912</c:v>
                </c:pt>
                <c:pt idx="62">
                  <c:v>0.38343452137531853</c:v>
                </c:pt>
                <c:pt idx="63">
                  <c:v>0.38180229325000664</c:v>
                </c:pt>
                <c:pt idx="64">
                  <c:v>0.3621765700169029</c:v>
                </c:pt>
                <c:pt idx="65">
                  <c:v>0.3504617998445605</c:v>
                </c:pt>
                <c:pt idx="66">
                  <c:v>0.34280355869679779</c:v>
                </c:pt>
                <c:pt idx="67">
                  <c:v>0.33733769343385278</c:v>
                </c:pt>
                <c:pt idx="68">
                  <c:v>0.32382734822786291</c:v>
                </c:pt>
                <c:pt idx="69">
                  <c:v>0.31791069335033628</c:v>
                </c:pt>
                <c:pt idx="70">
                  <c:v>0.30862412982751741</c:v>
                </c:pt>
                <c:pt idx="71">
                  <c:v>0.29944947365996361</c:v>
                </c:pt>
                <c:pt idx="72">
                  <c:v>0.29692309806508355</c:v>
                </c:pt>
                <c:pt idx="73">
                  <c:v>0.29366693409456995</c:v>
                </c:pt>
                <c:pt idx="74">
                  <c:v>0.29079518462223097</c:v>
                </c:pt>
                <c:pt idx="75">
                  <c:v>0.29261934502796938</c:v>
                </c:pt>
                <c:pt idx="76">
                  <c:v>0.28742164443035195</c:v>
                </c:pt>
                <c:pt idx="77">
                  <c:v>0.2725823292650697</c:v>
                </c:pt>
                <c:pt idx="78">
                  <c:v>0.26808069374136684</c:v>
                </c:pt>
                <c:pt idx="79">
                  <c:v>0.26899151462776855</c:v>
                </c:pt>
                <c:pt idx="80">
                  <c:v>0.26489576469598619</c:v>
                </c:pt>
                <c:pt idx="81">
                  <c:v>0.26296862177327346</c:v>
                </c:pt>
                <c:pt idx="82">
                  <c:v>0.26205969930139117</c:v>
                </c:pt>
                <c:pt idx="83">
                  <c:v>0.26114694314030751</c:v>
                </c:pt>
                <c:pt idx="84">
                  <c:v>0.26055379419670549</c:v>
                </c:pt>
                <c:pt idx="85">
                  <c:v>0.25628547599575707</c:v>
                </c:pt>
                <c:pt idx="86">
                  <c:v>0.25453699992806567</c:v>
                </c:pt>
                <c:pt idx="87">
                  <c:v>0.25378542675803778</c:v>
                </c:pt>
                <c:pt idx="88">
                  <c:v>0.25106943546262367</c:v>
                </c:pt>
                <c:pt idx="89">
                  <c:v>0.24845910128279386</c:v>
                </c:pt>
                <c:pt idx="90">
                  <c:v>0.24166178544310662</c:v>
                </c:pt>
                <c:pt idx="91">
                  <c:v>0.23863182755638349</c:v>
                </c:pt>
                <c:pt idx="92">
                  <c:v>0.23564080390328077</c:v>
                </c:pt>
                <c:pt idx="93">
                  <c:v>0.2304178103659521</c:v>
                </c:pt>
                <c:pt idx="94">
                  <c:v>0.22881302803786568</c:v>
                </c:pt>
                <c:pt idx="95">
                  <c:v>0.22610379648143258</c:v>
                </c:pt>
                <c:pt idx="96">
                  <c:v>0.22359524446145432</c:v>
                </c:pt>
                <c:pt idx="97">
                  <c:v>0.22129945187102371</c:v>
                </c:pt>
                <c:pt idx="98">
                  <c:v>0.21605639730639731</c:v>
                </c:pt>
                <c:pt idx="99">
                  <c:v>0.21164752344291035</c:v>
                </c:pt>
                <c:pt idx="100">
                  <c:v>0.20927560493075636</c:v>
                </c:pt>
                <c:pt idx="101">
                  <c:v>0.20699633759305963</c:v>
                </c:pt>
                <c:pt idx="102">
                  <c:v>0.20483678960197799</c:v>
                </c:pt>
                <c:pt idx="103">
                  <c:v>0.20250239274596218</c:v>
                </c:pt>
                <c:pt idx="104">
                  <c:v>0.20020788203180401</c:v>
                </c:pt>
                <c:pt idx="105">
                  <c:v>0.19522609454669321</c:v>
                </c:pt>
                <c:pt idx="106">
                  <c:v>0.19301048570143442</c:v>
                </c:pt>
                <c:pt idx="107">
                  <c:v>0.19184594465661026</c:v>
                </c:pt>
                <c:pt idx="108">
                  <c:v>0.18960357515507437</c:v>
                </c:pt>
                <c:pt idx="109">
                  <c:v>0.18802786237555491</c:v>
                </c:pt>
                <c:pt idx="110">
                  <c:v>0.18717966224025515</c:v>
                </c:pt>
                <c:pt idx="111">
                  <c:v>0.18593733907840879</c:v>
                </c:pt>
                <c:pt idx="112">
                  <c:v>0.18398341047571659</c:v>
                </c:pt>
                <c:pt idx="113">
                  <c:v>0.18268347724157663</c:v>
                </c:pt>
                <c:pt idx="114">
                  <c:v>0.181044957472661</c:v>
                </c:pt>
                <c:pt idx="115">
                  <c:v>0.17990804747108136</c:v>
                </c:pt>
                <c:pt idx="116">
                  <c:v>0.17914326784433812</c:v>
                </c:pt>
                <c:pt idx="117">
                  <c:v>0.17723917661261976</c:v>
                </c:pt>
                <c:pt idx="118">
                  <c:v>0.17673474735858394</c:v>
                </c:pt>
                <c:pt idx="119">
                  <c:v>0.17582227036422973</c:v>
                </c:pt>
                <c:pt idx="120">
                  <c:v>0.17524200197145529</c:v>
                </c:pt>
                <c:pt idx="121">
                  <c:v>0.17359781848721634</c:v>
                </c:pt>
                <c:pt idx="122">
                  <c:v>0.17303420977528508</c:v>
                </c:pt>
                <c:pt idx="123">
                  <c:v>0.17076127314475548</c:v>
                </c:pt>
                <c:pt idx="124">
                  <c:v>0.16850986839772636</c:v>
                </c:pt>
                <c:pt idx="125">
                  <c:v>0.16786969179801225</c:v>
                </c:pt>
                <c:pt idx="126">
                  <c:v>0.16724054053247403</c:v>
                </c:pt>
                <c:pt idx="127">
                  <c:v>0.16632851050418099</c:v>
                </c:pt>
                <c:pt idx="128">
                  <c:v>0.16575552645466451</c:v>
                </c:pt>
                <c:pt idx="129">
                  <c:v>0.16506024797492319</c:v>
                </c:pt>
                <c:pt idx="130">
                  <c:v>0.16449038302913599</c:v>
                </c:pt>
                <c:pt idx="131">
                  <c:v>0.16460709957142677</c:v>
                </c:pt>
                <c:pt idx="132">
                  <c:v>0.16425684777727886</c:v>
                </c:pt>
                <c:pt idx="133">
                  <c:v>0.16387704001533868</c:v>
                </c:pt>
                <c:pt idx="134">
                  <c:v>0.16335716651552712</c:v>
                </c:pt>
                <c:pt idx="135">
                  <c:v>0.16287147964036225</c:v>
                </c:pt>
                <c:pt idx="136">
                  <c:v>0.16222645321366558</c:v>
                </c:pt>
                <c:pt idx="137">
                  <c:v>0.16160566417321523</c:v>
                </c:pt>
                <c:pt idx="138">
                  <c:v>0.16099365516834807</c:v>
                </c:pt>
                <c:pt idx="139">
                  <c:v>0.16033862886572495</c:v>
                </c:pt>
                <c:pt idx="140">
                  <c:v>0.15974763498604327</c:v>
                </c:pt>
                <c:pt idx="141">
                  <c:v>0.15917409361705201</c:v>
                </c:pt>
                <c:pt idx="142">
                  <c:v>0.15863697057479231</c:v>
                </c:pt>
                <c:pt idx="143">
                  <c:v>0.15809188579102643</c:v>
                </c:pt>
                <c:pt idx="144">
                  <c:v>0.15753183529922157</c:v>
                </c:pt>
                <c:pt idx="145">
                  <c:v>0.15718987669331783</c:v>
                </c:pt>
                <c:pt idx="146">
                  <c:v>0.15687732145313707</c:v>
                </c:pt>
                <c:pt idx="147">
                  <c:v>0.1564207302849546</c:v>
                </c:pt>
                <c:pt idx="148">
                  <c:v>0.15592184409822094</c:v>
                </c:pt>
                <c:pt idx="149">
                  <c:v>0.15623900454637632</c:v>
                </c:pt>
                <c:pt idx="150">
                  <c:v>0.15569555199911703</c:v>
                </c:pt>
                <c:pt idx="151">
                  <c:v>0.15519190170180383</c:v>
                </c:pt>
                <c:pt idx="152">
                  <c:v>0.15477203356027547</c:v>
                </c:pt>
                <c:pt idx="153">
                  <c:v>0.15441947922769822</c:v>
                </c:pt>
                <c:pt idx="154">
                  <c:v>0.15365221393472581</c:v>
                </c:pt>
                <c:pt idx="155">
                  <c:v>0.15310993509466483</c:v>
                </c:pt>
                <c:pt idx="156">
                  <c:v>0.15265143872333764</c:v>
                </c:pt>
                <c:pt idx="157">
                  <c:v>0.15194386301456544</c:v>
                </c:pt>
                <c:pt idx="158">
                  <c:v>0.15150112215985695</c:v>
                </c:pt>
                <c:pt idx="159">
                  <c:v>0.15122980969664171</c:v>
                </c:pt>
                <c:pt idx="160">
                  <c:v>0.15083688885117574</c:v>
                </c:pt>
                <c:pt idx="161">
                  <c:v>0.15018828806477208</c:v>
                </c:pt>
                <c:pt idx="162">
                  <c:v>0.14972078605389305</c:v>
                </c:pt>
                <c:pt idx="163">
                  <c:v>0.14929729036593492</c:v>
                </c:pt>
                <c:pt idx="164">
                  <c:v>0.14883601361035861</c:v>
                </c:pt>
                <c:pt idx="165">
                  <c:v>0.14843801624920824</c:v>
                </c:pt>
                <c:pt idx="166">
                  <c:v>0.1479753555050291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A-4B62-BB84-C06EF358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Outcomes)'!$B$11:$CM$11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0.80487804878048785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0.82857142857142863</c:v>
                      </c:pt>
                      <c:pt idx="53">
                        <c:v>0.85365853658536583</c:v>
                      </c:pt>
                      <c:pt idx="54">
                        <c:v>0.85087719298245612</c:v>
                      </c:pt>
                      <c:pt idx="55">
                        <c:v>0.88513513513513509</c:v>
                      </c:pt>
                      <c:pt idx="56">
                        <c:v>0.64163822525597269</c:v>
                      </c:pt>
                      <c:pt idx="57">
                        <c:v>0.68652849740932642</c:v>
                      </c:pt>
                      <c:pt idx="58">
                        <c:v>0.71119842829076618</c:v>
                      </c:pt>
                      <c:pt idx="59">
                        <c:v>0.72151898734177211</c:v>
                      </c:pt>
                      <c:pt idx="60">
                        <c:v>0.77150192554557129</c:v>
                      </c:pt>
                      <c:pt idx="61">
                        <c:v>0.81496881496881501</c:v>
                      </c:pt>
                      <c:pt idx="62">
                        <c:v>0.745799853907962</c:v>
                      </c:pt>
                      <c:pt idx="63">
                        <c:v>0.78689492325855959</c:v>
                      </c:pt>
                      <c:pt idx="64">
                        <c:v>0.71940667490729293</c:v>
                      </c:pt>
                      <c:pt idx="65">
                        <c:v>0.72578100347112651</c:v>
                      </c:pt>
                      <c:pt idx="66">
                        <c:v>0.73240139790314529</c:v>
                      </c:pt>
                      <c:pt idx="67">
                        <c:v>0.57195631223899779</c:v>
                      </c:pt>
                      <c:pt idx="68">
                        <c:v>0.43700748129675809</c:v>
                      </c:pt>
                      <c:pt idx="69">
                        <c:v>0.44381977987172383</c:v>
                      </c:pt>
                      <c:pt idx="70">
                        <c:v>0.44686684073107047</c:v>
                      </c:pt>
                      <c:pt idx="71">
                        <c:v>0.48368037629782595</c:v>
                      </c:pt>
                      <c:pt idx="72">
                        <c:v>0.50102806620746376</c:v>
                      </c:pt>
                      <c:pt idx="73">
                        <c:v>0.42950589884359303</c:v>
                      </c:pt>
                      <c:pt idx="74">
                        <c:v>0.41680593622568352</c:v>
                      </c:pt>
                      <c:pt idx="75">
                        <c:v>0.41928882825706576</c:v>
                      </c:pt>
                      <c:pt idx="76">
                        <c:v>0.43043705836168544</c:v>
                      </c:pt>
                      <c:pt idx="77">
                        <c:v>0.44069607331085892</c:v>
                      </c:pt>
                      <c:pt idx="78">
                        <c:v>0.44818450312717167</c:v>
                      </c:pt>
                      <c:pt idx="79">
                        <c:v>0.44119873449661301</c:v>
                      </c:pt>
                      <c:pt idx="80">
                        <c:v>0.44207540100272985</c:v>
                      </c:pt>
                      <c:pt idx="81">
                        <c:v>0.44591507659231389</c:v>
                      </c:pt>
                      <c:pt idx="82">
                        <c:v>0.39488992179019733</c:v>
                      </c:pt>
                      <c:pt idx="83">
                        <c:v>0.3918872464764524</c:v>
                      </c:pt>
                      <c:pt idx="84">
                        <c:v>0.39015510681884696</c:v>
                      </c:pt>
                      <c:pt idx="85">
                        <c:v>0.39316656497864549</c:v>
                      </c:pt>
                      <c:pt idx="86">
                        <c:v>0.39395037318454262</c:v>
                      </c:pt>
                      <c:pt idx="87">
                        <c:v>0.38413024068691703</c:v>
                      </c:pt>
                      <c:pt idx="88">
                        <c:v>0.37203592600528534</c:v>
                      </c:pt>
                      <c:pt idx="89">
                        <c:v>0.3753702664191027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Death Rate (Known Outcomes)'!$B$6:$FZ$6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  <c:pt idx="143">
                  <c:v>0.97018497862056141</c:v>
                </c:pt>
                <c:pt idx="144">
                  <c:v>0.97020990062227175</c:v>
                </c:pt>
                <c:pt idx="145">
                  <c:v>0.97021365439487783</c:v>
                </c:pt>
                <c:pt idx="146">
                  <c:v>0.97017232231424022</c:v>
                </c:pt>
                <c:pt idx="147">
                  <c:v>0.97005327944148445</c:v>
                </c:pt>
                <c:pt idx="148">
                  <c:v>0.96994598058963555</c:v>
                </c:pt>
                <c:pt idx="149">
                  <c:v>0.96993183942371264</c:v>
                </c:pt>
                <c:pt idx="150">
                  <c:v>0.97001932037731564</c:v>
                </c:pt>
                <c:pt idx="151">
                  <c:v>0.97004859439574909</c:v>
                </c:pt>
                <c:pt idx="152">
                  <c:v>0.96999205538531386</c:v>
                </c:pt>
                <c:pt idx="153">
                  <c:v>0.97000653992738428</c:v>
                </c:pt>
                <c:pt idx="154">
                  <c:v>0.96978342918763483</c:v>
                </c:pt>
                <c:pt idx="155">
                  <c:v>0.96953689818027178</c:v>
                </c:pt>
                <c:pt idx="156">
                  <c:v>0.9696186166774402</c:v>
                </c:pt>
                <c:pt idx="157">
                  <c:v>0.96966462058535718</c:v>
                </c:pt>
                <c:pt idx="158">
                  <c:v>0.96968888888888893</c:v>
                </c:pt>
                <c:pt idx="159">
                  <c:v>0.96961957849385949</c:v>
                </c:pt>
                <c:pt idx="160">
                  <c:v>0.96968154557726782</c:v>
                </c:pt>
                <c:pt idx="161">
                  <c:v>0.96975642014769092</c:v>
                </c:pt>
                <c:pt idx="162">
                  <c:v>0.96979430205697947</c:v>
                </c:pt>
                <c:pt idx="163">
                  <c:v>0.96984186168929443</c:v>
                </c:pt>
                <c:pt idx="164">
                  <c:v>0.96988611476127906</c:v>
                </c:pt>
                <c:pt idx="165">
                  <c:v>0.96990061731097588</c:v>
                </c:pt>
                <c:pt idx="166">
                  <c:v>0.96991115584927134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Death Rate (Known Outcomes)'!$B$7:$FZ$7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  <c:pt idx="145">
                  <c:v>0.16260212601889479</c:v>
                </c:pt>
                <c:pt idx="146">
                  <c:v>0.16157816381832613</c:v>
                </c:pt>
                <c:pt idx="147">
                  <c:v>0.16104495963123472</c:v>
                </c:pt>
                <c:pt idx="148">
                  <c:v>0.16048693840731337</c:v>
                </c:pt>
                <c:pt idx="149">
                  <c:v>0.15965870244100744</c:v>
                </c:pt>
                <c:pt idx="150">
                  <c:v>0.15944679655215308</c:v>
                </c:pt>
                <c:pt idx="151">
                  <c:v>0.15921701673815206</c:v>
                </c:pt>
                <c:pt idx="152">
                  <c:v>0.15891655929164583</c:v>
                </c:pt>
                <c:pt idx="153">
                  <c:v>0.15814558058925476</c:v>
                </c:pt>
                <c:pt idx="154">
                  <c:v>0.15693415777672079</c:v>
                </c:pt>
                <c:pt idx="155">
                  <c:v>0.1566284106358089</c:v>
                </c:pt>
                <c:pt idx="156">
                  <c:v>0.15611520175600366</c:v>
                </c:pt>
                <c:pt idx="157">
                  <c:v>0.15546798029556649</c:v>
                </c:pt>
                <c:pt idx="158">
                  <c:v>0.15533763510099316</c:v>
                </c:pt>
                <c:pt idx="159">
                  <c:v>0.15514870054478877</c:v>
                </c:pt>
                <c:pt idx="160">
                  <c:v>0.15450969935337644</c:v>
                </c:pt>
                <c:pt idx="161">
                  <c:v>0.15426708942152059</c:v>
                </c:pt>
                <c:pt idx="162">
                  <c:v>0.15412946379166095</c:v>
                </c:pt>
                <c:pt idx="163">
                  <c:v>0.15392399469730447</c:v>
                </c:pt>
                <c:pt idx="164">
                  <c:v>0.15367860386775897</c:v>
                </c:pt>
                <c:pt idx="165">
                  <c:v>0.15359366257065943</c:v>
                </c:pt>
                <c:pt idx="166">
                  <c:v>0.15353353000748535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Death Rate (Known Outcomes)'!$B$8:$FZ$8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  <c:pt idx="145">
                  <c:v>3.784240376493303E-2</c:v>
                </c:pt>
                <c:pt idx="146">
                  <c:v>3.7195568577183667E-2</c:v>
                </c:pt>
                <c:pt idx="147">
                  <c:v>3.6387349201173785E-2</c:v>
                </c:pt>
                <c:pt idx="148">
                  <c:v>3.7229140321923829E-2</c:v>
                </c:pt>
                <c:pt idx="149">
                  <c:v>3.6873690994038991E-2</c:v>
                </c:pt>
                <c:pt idx="150">
                  <c:v>3.5955787981533628E-2</c:v>
                </c:pt>
                <c:pt idx="151">
                  <c:v>3.6049161343344911E-2</c:v>
                </c:pt>
                <c:pt idx="152">
                  <c:v>3.5915937584558494E-2</c:v>
                </c:pt>
                <c:pt idx="153">
                  <c:v>3.6782333280837139E-2</c:v>
                </c:pt>
                <c:pt idx="154">
                  <c:v>3.7322906616564261E-2</c:v>
                </c:pt>
                <c:pt idx="155">
                  <c:v>3.6809815950920248E-2</c:v>
                </c:pt>
                <c:pt idx="156">
                  <c:v>3.5213917021564761E-2</c:v>
                </c:pt>
                <c:pt idx="157">
                  <c:v>3.4715927892154747E-2</c:v>
                </c:pt>
                <c:pt idx="158">
                  <c:v>3.4406915005393592E-2</c:v>
                </c:pt>
                <c:pt idx="159">
                  <c:v>3.4576104343546202E-2</c:v>
                </c:pt>
                <c:pt idx="160">
                  <c:v>3.4868766404199475E-2</c:v>
                </c:pt>
                <c:pt idx="161">
                  <c:v>3.4897301139970041E-2</c:v>
                </c:pt>
                <c:pt idx="162">
                  <c:v>3.3520738304868992E-2</c:v>
                </c:pt>
                <c:pt idx="163">
                  <c:v>3.3075630252100842E-2</c:v>
                </c:pt>
                <c:pt idx="164">
                  <c:v>3.2105078883430768E-2</c:v>
                </c:pt>
                <c:pt idx="165">
                  <c:v>3.3145450400978098E-2</c:v>
                </c:pt>
                <c:pt idx="166">
                  <c:v>3.2721089780343618E-2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Death Rate (Known Outcomes)'!$B$9:$FZ$9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  <c:pt idx="145">
                  <c:v>0.15286853846500517</c:v>
                </c:pt>
                <c:pt idx="146">
                  <c:v>0.15286853846500517</c:v>
                </c:pt>
                <c:pt idx="147">
                  <c:v>0.15286853846500517</c:v>
                </c:pt>
                <c:pt idx="148">
                  <c:v>0.15286853846500517</c:v>
                </c:pt>
                <c:pt idx="149">
                  <c:v>0.15845789659244169</c:v>
                </c:pt>
                <c:pt idx="150">
                  <c:v>0.15849086167724316</c:v>
                </c:pt>
                <c:pt idx="151">
                  <c:v>0.15849557076424603</c:v>
                </c:pt>
                <c:pt idx="152">
                  <c:v>0.15850027979854506</c:v>
                </c:pt>
                <c:pt idx="153">
                  <c:v>0.15850498878014113</c:v>
                </c:pt>
                <c:pt idx="154">
                  <c:v>0.158514406585228</c:v>
                </c:pt>
                <c:pt idx="155">
                  <c:v>0.15852853289760835</c:v>
                </c:pt>
                <c:pt idx="156">
                  <c:v>0.15856620074532493</c:v>
                </c:pt>
                <c:pt idx="157">
                  <c:v>0.15858032531880012</c:v>
                </c:pt>
                <c:pt idx="158">
                  <c:v>0.1585897414376759</c:v>
                </c:pt>
                <c:pt idx="159">
                  <c:v>0.1586038652208458</c:v>
                </c:pt>
                <c:pt idx="160">
                  <c:v>0.15864623372554285</c:v>
                </c:pt>
                <c:pt idx="161">
                  <c:v>0.15868859796352244</c:v>
                </c:pt>
                <c:pt idx="162">
                  <c:v>0.1587074251443405</c:v>
                </c:pt>
                <c:pt idx="163">
                  <c:v>0.15878743126297123</c:v>
                </c:pt>
                <c:pt idx="164">
                  <c:v>0.15878743126297123</c:v>
                </c:pt>
                <c:pt idx="165">
                  <c:v>0.15878743126297123</c:v>
                </c:pt>
                <c:pt idx="166">
                  <c:v>0.15880154841019445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Death Rate (Known Outcomes)'!$B$10:$FZ$10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  <c:pt idx="145">
                  <c:v>2.4324807112283665E-2</c:v>
                </c:pt>
                <c:pt idx="146">
                  <c:v>2.4161778285623176E-2</c:v>
                </c:pt>
                <c:pt idx="147">
                  <c:v>2.3992186797229396E-2</c:v>
                </c:pt>
                <c:pt idx="148">
                  <c:v>2.382739621066533E-2</c:v>
                </c:pt>
                <c:pt idx="149">
                  <c:v>2.3609963760469366E-2</c:v>
                </c:pt>
                <c:pt idx="150">
                  <c:v>2.3367327844311378E-2</c:v>
                </c:pt>
                <c:pt idx="151">
                  <c:v>2.3329483963679613E-2</c:v>
                </c:pt>
                <c:pt idx="152">
                  <c:v>2.3281246893135214E-2</c:v>
                </c:pt>
                <c:pt idx="153">
                  <c:v>2.2924469241836814E-2</c:v>
                </c:pt>
                <c:pt idx="154">
                  <c:v>2.2570840798991305E-2</c:v>
                </c:pt>
                <c:pt idx="155">
                  <c:v>2.2429799217540864E-2</c:v>
                </c:pt>
                <c:pt idx="156">
                  <c:v>2.2355682217928389E-2</c:v>
                </c:pt>
                <c:pt idx="157">
                  <c:v>2.2302389328314177E-2</c:v>
                </c:pt>
                <c:pt idx="158">
                  <c:v>2.2233347075799516E-2</c:v>
                </c:pt>
                <c:pt idx="159">
                  <c:v>2.2217367028378607E-2</c:v>
                </c:pt>
                <c:pt idx="160">
                  <c:v>2.2089873931527563E-2</c:v>
                </c:pt>
                <c:pt idx="161">
                  <c:v>2.2051807039161007E-2</c:v>
                </c:pt>
                <c:pt idx="162">
                  <c:v>2.2075881847907496E-2</c:v>
                </c:pt>
                <c:pt idx="163">
                  <c:v>2.2022420631813495E-2</c:v>
                </c:pt>
                <c:pt idx="164">
                  <c:v>2.1947305420727939E-2</c:v>
                </c:pt>
                <c:pt idx="165">
                  <c:v>2.2047637675490069E-2</c:v>
                </c:pt>
                <c:pt idx="166">
                  <c:v>2.216233696238008E-2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Death Rate (Known Outcomes)'!$B$11:$FZ$11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0.80487804878048785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0.82857142857142863</c:v>
                </c:pt>
                <c:pt idx="53">
                  <c:v>0.85365853658536583</c:v>
                </c:pt>
                <c:pt idx="54">
                  <c:v>0.85087719298245612</c:v>
                </c:pt>
                <c:pt idx="55">
                  <c:v>0.88513513513513509</c:v>
                </c:pt>
                <c:pt idx="56">
                  <c:v>0.64163822525597269</c:v>
                </c:pt>
                <c:pt idx="57">
                  <c:v>0.68652849740932642</c:v>
                </c:pt>
                <c:pt idx="58">
                  <c:v>0.71119842829076618</c:v>
                </c:pt>
                <c:pt idx="59">
                  <c:v>0.72151898734177211</c:v>
                </c:pt>
                <c:pt idx="60">
                  <c:v>0.77150192554557129</c:v>
                </c:pt>
                <c:pt idx="61">
                  <c:v>0.81496881496881501</c:v>
                </c:pt>
                <c:pt idx="62">
                  <c:v>0.745799853907962</c:v>
                </c:pt>
                <c:pt idx="63">
                  <c:v>0.78689492325855959</c:v>
                </c:pt>
                <c:pt idx="64">
                  <c:v>0.71940667490729293</c:v>
                </c:pt>
                <c:pt idx="65">
                  <c:v>0.72578100347112651</c:v>
                </c:pt>
                <c:pt idx="66">
                  <c:v>0.73240139790314529</c:v>
                </c:pt>
                <c:pt idx="67">
                  <c:v>0.57195631223899779</c:v>
                </c:pt>
                <c:pt idx="68">
                  <c:v>0.43700748129675809</c:v>
                </c:pt>
                <c:pt idx="69">
                  <c:v>0.44381977987172383</c:v>
                </c:pt>
                <c:pt idx="70">
                  <c:v>0.44686684073107047</c:v>
                </c:pt>
                <c:pt idx="71">
                  <c:v>0.48368037629782595</c:v>
                </c:pt>
                <c:pt idx="72">
                  <c:v>0.50102806620746376</c:v>
                </c:pt>
                <c:pt idx="73">
                  <c:v>0.42950589884359303</c:v>
                </c:pt>
                <c:pt idx="74">
                  <c:v>0.41680593622568352</c:v>
                </c:pt>
                <c:pt idx="75">
                  <c:v>0.41928882825706576</c:v>
                </c:pt>
                <c:pt idx="76">
                  <c:v>0.43043705836168544</c:v>
                </c:pt>
                <c:pt idx="77">
                  <c:v>0.44069607331085892</c:v>
                </c:pt>
                <c:pt idx="78">
                  <c:v>0.44818450312717167</c:v>
                </c:pt>
                <c:pt idx="79">
                  <c:v>0.44119873449661301</c:v>
                </c:pt>
                <c:pt idx="80">
                  <c:v>0.44207540100272985</c:v>
                </c:pt>
                <c:pt idx="81">
                  <c:v>0.44591507659231389</c:v>
                </c:pt>
                <c:pt idx="82">
                  <c:v>0.39488992179019733</c:v>
                </c:pt>
                <c:pt idx="83">
                  <c:v>0.3918872464764524</c:v>
                </c:pt>
                <c:pt idx="84">
                  <c:v>0.39015510681884696</c:v>
                </c:pt>
                <c:pt idx="85">
                  <c:v>0.39316656497864549</c:v>
                </c:pt>
                <c:pt idx="86">
                  <c:v>0.39395037318454262</c:v>
                </c:pt>
                <c:pt idx="87">
                  <c:v>0.38413024068691703</c:v>
                </c:pt>
                <c:pt idx="88">
                  <c:v>0.37203592600528534</c:v>
                </c:pt>
                <c:pt idx="89">
                  <c:v>0.3753702664191027</c:v>
                </c:pt>
                <c:pt idx="90">
                  <c:v>0.3791104909884993</c:v>
                </c:pt>
                <c:pt idx="91">
                  <c:v>0.38441095498018746</c:v>
                </c:pt>
                <c:pt idx="92">
                  <c:v>0.38753894556784163</c:v>
                </c:pt>
                <c:pt idx="93">
                  <c:v>0.34793281823805827</c:v>
                </c:pt>
                <c:pt idx="94">
                  <c:v>0.35197463990341471</c:v>
                </c:pt>
                <c:pt idx="95">
                  <c:v>0.34281747933021289</c:v>
                </c:pt>
                <c:pt idx="96">
                  <c:v>0.33934553561370118</c:v>
                </c:pt>
                <c:pt idx="97">
                  <c:v>0.33898169793032668</c:v>
                </c:pt>
                <c:pt idx="98">
                  <c:v>0.33915423566443137</c:v>
                </c:pt>
                <c:pt idx="99">
                  <c:v>0.29447807775328477</c:v>
                </c:pt>
                <c:pt idx="100">
                  <c:v>0.28732510645693926</c:v>
                </c:pt>
                <c:pt idx="101">
                  <c:v>0.27845044288929205</c:v>
                </c:pt>
                <c:pt idx="102">
                  <c:v>0.27629163335730267</c:v>
                </c:pt>
                <c:pt idx="103">
                  <c:v>0.27242620478415336</c:v>
                </c:pt>
                <c:pt idx="104">
                  <c:v>0.27611524730723463</c:v>
                </c:pt>
                <c:pt idx="105">
                  <c:v>0.28271157761150623</c:v>
                </c:pt>
                <c:pt idx="106">
                  <c:v>0.2824440961568177</c:v>
                </c:pt>
                <c:pt idx="107">
                  <c:v>0.28288226602760458</c:v>
                </c:pt>
                <c:pt idx="108">
                  <c:v>0.273412874773512</c:v>
                </c:pt>
                <c:pt idx="109">
                  <c:v>0.27221705990088341</c:v>
                </c:pt>
                <c:pt idx="110">
                  <c:v>0.26022803487592222</c:v>
                </c:pt>
                <c:pt idx="111">
                  <c:v>0.2660572972938518</c:v>
                </c:pt>
                <c:pt idx="112">
                  <c:v>0.259334761336806</c:v>
                </c:pt>
                <c:pt idx="113">
                  <c:v>0.26095458608010269</c:v>
                </c:pt>
                <c:pt idx="114">
                  <c:v>0.26123989440686357</c:v>
                </c:pt>
                <c:pt idx="115">
                  <c:v>0.25090714213940402</c:v>
                </c:pt>
                <c:pt idx="116">
                  <c:v>0.24977060364995082</c:v>
                </c:pt>
                <c:pt idx="117">
                  <c:v>0.24403617802836153</c:v>
                </c:pt>
                <c:pt idx="118">
                  <c:v>0.24313664978017926</c:v>
                </c:pt>
                <c:pt idx="119">
                  <c:v>0.24310256146486986</c:v>
                </c:pt>
                <c:pt idx="120">
                  <c:v>0.24292824996067727</c:v>
                </c:pt>
                <c:pt idx="121">
                  <c:v>0.21698049915019232</c:v>
                </c:pt>
                <c:pt idx="122">
                  <c:v>0.21364650565429869</c:v>
                </c:pt>
                <c:pt idx="123">
                  <c:v>0.21215063696320008</c:v>
                </c:pt>
                <c:pt idx="124">
                  <c:v>0.20748750062705884</c:v>
                </c:pt>
                <c:pt idx="125">
                  <c:v>0.2061486550590487</c:v>
                </c:pt>
                <c:pt idx="126">
                  <c:v>0.2058161872247545</c:v>
                </c:pt>
                <c:pt idx="127">
                  <c:v>0.20421022055809993</c:v>
                </c:pt>
                <c:pt idx="128">
                  <c:v>0.20344533615545168</c:v>
                </c:pt>
                <c:pt idx="129">
                  <c:v>0.20100952739076883</c:v>
                </c:pt>
                <c:pt idx="130">
                  <c:v>0.19152842460399694</c:v>
                </c:pt>
                <c:pt idx="131">
                  <c:v>0.1880620234705431</c:v>
                </c:pt>
                <c:pt idx="132">
                  <c:v>0.18767435385097639</c:v>
                </c:pt>
                <c:pt idx="133">
                  <c:v>0.18412643828830286</c:v>
                </c:pt>
                <c:pt idx="134">
                  <c:v>0.18373192857263074</c:v>
                </c:pt>
                <c:pt idx="135">
                  <c:v>0.1830009105349559</c:v>
                </c:pt>
                <c:pt idx="136">
                  <c:v>0.18117374322956772</c:v>
                </c:pt>
                <c:pt idx="137">
                  <c:v>0.18015303512100977</c:v>
                </c:pt>
                <c:pt idx="138">
                  <c:v>0.17733572797542743</c:v>
                </c:pt>
                <c:pt idx="139">
                  <c:v>0.17678713990172043</c:v>
                </c:pt>
                <c:pt idx="140">
                  <c:v>0.17559087361987838</c:v>
                </c:pt>
                <c:pt idx="141">
                  <c:v>0.17487981136340033</c:v>
                </c:pt>
                <c:pt idx="142">
                  <c:v>0.17403126508932884</c:v>
                </c:pt>
                <c:pt idx="143">
                  <c:v>0.17256685843404837</c:v>
                </c:pt>
                <c:pt idx="144">
                  <c:v>0.1716047525943751</c:v>
                </c:pt>
                <c:pt idx="145">
                  <c:v>0.16847759436854626</c:v>
                </c:pt>
                <c:pt idx="146">
                  <c:v>0.16774994116514408</c:v>
                </c:pt>
                <c:pt idx="147">
                  <c:v>0.1665784725721057</c:v>
                </c:pt>
                <c:pt idx="148">
                  <c:v>0.16578945169887299</c:v>
                </c:pt>
                <c:pt idx="149">
                  <c:v>0.16482667863347164</c:v>
                </c:pt>
                <c:pt idx="150">
                  <c:v>0.16311674159572465</c:v>
                </c:pt>
                <c:pt idx="151">
                  <c:v>0.16237779994803006</c:v>
                </c:pt>
                <c:pt idx="152">
                  <c:v>0.15897100398314259</c:v>
                </c:pt>
                <c:pt idx="153">
                  <c:v>0.15836728858388735</c:v>
                </c:pt>
                <c:pt idx="154">
                  <c:v>0.15743388570364616</c:v>
                </c:pt>
                <c:pt idx="155">
                  <c:v>0.15854413204360199</c:v>
                </c:pt>
                <c:pt idx="156">
                  <c:v>0.15774069609763447</c:v>
                </c:pt>
                <c:pt idx="157">
                  <c:v>0.15658755344984282</c:v>
                </c:pt>
                <c:pt idx="158">
                  <c:v>0.15570704008753899</c:v>
                </c:pt>
                <c:pt idx="159">
                  <c:v>0.15231261885242947</c:v>
                </c:pt>
                <c:pt idx="160">
                  <c:v>0.15026242154179584</c:v>
                </c:pt>
                <c:pt idx="161">
                  <c:v>0.14928930111793628</c:v>
                </c:pt>
                <c:pt idx="162">
                  <c:v>0.14142162756252108</c:v>
                </c:pt>
                <c:pt idx="163">
                  <c:v>0.14072138162257594</c:v>
                </c:pt>
                <c:pt idx="164">
                  <c:v>0.12664768255121511</c:v>
                </c:pt>
                <c:pt idx="165">
                  <c:v>0.12535653207269445</c:v>
                </c:pt>
                <c:pt idx="166">
                  <c:v>0.12355929679742572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Death Rate (Known Outcomes)'!$B$12:$FZ$12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  <c:pt idx="145">
                  <c:v>8.4266238297154517E-2</c:v>
                </c:pt>
                <c:pt idx="146">
                  <c:v>8.4523751695482083E-2</c:v>
                </c:pt>
                <c:pt idx="147">
                  <c:v>8.1947860651636131E-2</c:v>
                </c:pt>
                <c:pt idx="148">
                  <c:v>8.1995026857715925E-2</c:v>
                </c:pt>
                <c:pt idx="149">
                  <c:v>8.1510527235944957E-2</c:v>
                </c:pt>
                <c:pt idx="150">
                  <c:v>7.9737696548092957E-2</c:v>
                </c:pt>
                <c:pt idx="151">
                  <c:v>7.9208215321844536E-2</c:v>
                </c:pt>
                <c:pt idx="152">
                  <c:v>7.8515237968352566E-2</c:v>
                </c:pt>
                <c:pt idx="153">
                  <c:v>7.7349957684893514E-2</c:v>
                </c:pt>
                <c:pt idx="154">
                  <c:v>7.5360598292871755E-2</c:v>
                </c:pt>
                <c:pt idx="155">
                  <c:v>7.4841898174936528E-2</c:v>
                </c:pt>
                <c:pt idx="156">
                  <c:v>7.3792130386623772E-2</c:v>
                </c:pt>
                <c:pt idx="157">
                  <c:v>7.272055403709296E-2</c:v>
                </c:pt>
                <c:pt idx="158">
                  <c:v>7.1701259270320047E-2</c:v>
                </c:pt>
                <c:pt idx="159">
                  <c:v>7.1452289784040432E-2</c:v>
                </c:pt>
                <c:pt idx="160">
                  <c:v>7.0283236939682414E-2</c:v>
                </c:pt>
                <c:pt idx="161">
                  <c:v>6.9035403530105635E-2</c:v>
                </c:pt>
                <c:pt idx="162">
                  <c:v>6.0695818654028733E-2</c:v>
                </c:pt>
                <c:pt idx="163">
                  <c:v>6.0292673429478645E-2</c:v>
                </c:pt>
                <c:pt idx="164">
                  <c:v>6.0914922900181613E-2</c:v>
                </c:pt>
                <c:pt idx="165">
                  <c:v>5.9298188519734674E-2</c:v>
                </c:pt>
                <c:pt idx="166">
                  <c:v>5.8054358531562572E-2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6.4387750827363741E-2</c:v>
                      </c:pt>
                      <c:pt idx="50">
                        <c:v>6.7084493964716801E-2</c:v>
                      </c:pt>
                      <c:pt idx="51">
                        <c:v>7.1516369067286978E-2</c:v>
                      </c:pt>
                      <c:pt idx="52">
                        <c:v>7.431390294578781E-2</c:v>
                      </c:pt>
                      <c:pt idx="53">
                        <c:v>7.8412121212121211E-2</c:v>
                      </c:pt>
                      <c:pt idx="54">
                        <c:v>8.386423099034411E-2</c:v>
                      </c:pt>
                      <c:pt idx="55">
                        <c:v>8.9581151242806134E-2</c:v>
                      </c:pt>
                      <c:pt idx="56">
                        <c:v>9.6008419316689991E-2</c:v>
                      </c:pt>
                      <c:pt idx="57">
                        <c:v>0.104877200745962</c:v>
                      </c:pt>
                      <c:pt idx="58">
                        <c:v>0.11569553911996519</c:v>
                      </c:pt>
                      <c:pt idx="59">
                        <c:v>0.12538284656559198</c:v>
                      </c:pt>
                      <c:pt idx="60">
                        <c:v>0.13166019055730027</c:v>
                      </c:pt>
                      <c:pt idx="61">
                        <c:v>0.14559007506255212</c:v>
                      </c:pt>
                      <c:pt idx="62">
                        <c:v>0.14981143662459748</c:v>
                      </c:pt>
                      <c:pt idx="63">
                        <c:v>0.16082347994777643</c:v>
                      </c:pt>
                      <c:pt idx="64">
                        <c:v>0.16884097915518262</c:v>
                      </c:pt>
                      <c:pt idx="65">
                        <c:v>0.17788552120884779</c:v>
                      </c:pt>
                      <c:pt idx="66">
                        <c:v>0.18671637524139581</c:v>
                      </c:pt>
                      <c:pt idx="67">
                        <c:v>0.19242787548688794</c:v>
                      </c:pt>
                      <c:pt idx="68">
                        <c:v>0.19434324018182442</c:v>
                      </c:pt>
                      <c:pt idx="69">
                        <c:v>0.20010977985539655</c:v>
                      </c:pt>
                      <c:pt idx="70">
                        <c:v>0.20595464032967892</c:v>
                      </c:pt>
                      <c:pt idx="71">
                        <c:v>0.21158230391622943</c:v>
                      </c:pt>
                      <c:pt idx="72">
                        <c:v>0.2166102378353576</c:v>
                      </c:pt>
                      <c:pt idx="73">
                        <c:v>0.21712110594381093</c:v>
                      </c:pt>
                      <c:pt idx="74">
                        <c:v>0.21988978166673678</c:v>
                      </c:pt>
                      <c:pt idx="75">
                        <c:v>0.22241206539362277</c:v>
                      </c:pt>
                      <c:pt idx="76">
                        <c:v>0.22486088798863821</c:v>
                      </c:pt>
                      <c:pt idx="77">
                        <c:v>0.22191969744362613</c:v>
                      </c:pt>
                      <c:pt idx="78">
                        <c:v>0.22258465122924245</c:v>
                      </c:pt>
                      <c:pt idx="79">
                        <c:v>0.22421953602912162</c:v>
                      </c:pt>
                      <c:pt idx="80">
                        <c:v>0.22191923554395254</c:v>
                      </c:pt>
                      <c:pt idx="81">
                        <c:v>0.22220231774320143</c:v>
                      </c:pt>
                      <c:pt idx="82">
                        <c:v>0.21948349042643203</c:v>
                      </c:pt>
                      <c:pt idx="83">
                        <c:v>0.21928498043335218</c:v>
                      </c:pt>
                      <c:pt idx="84">
                        <c:v>0.21688787220486525</c:v>
                      </c:pt>
                      <c:pt idx="85">
                        <c:v>0.21547833149620005</c:v>
                      </c:pt>
                      <c:pt idx="86">
                        <c:v>0.21733525284717919</c:v>
                      </c:pt>
                      <c:pt idx="87">
                        <c:v>0.21715683092611704</c:v>
                      </c:pt>
                      <c:pt idx="88">
                        <c:v>0.21299811026209844</c:v>
                      </c:pt>
                      <c:pt idx="89">
                        <c:v>0.21248686686050774</c:v>
                      </c:pt>
                      <c:pt idx="90">
                        <c:v>0.21043139132476021</c:v>
                      </c:pt>
                      <c:pt idx="91">
                        <c:v>0.20924157628795237</c:v>
                      </c:pt>
                      <c:pt idx="92">
                        <c:v>0.20860671720786317</c:v>
                      </c:pt>
                      <c:pt idx="93">
                        <c:v>0.2034051862580524</c:v>
                      </c:pt>
                      <c:pt idx="94">
                        <c:v>0.20222271946032513</c:v>
                      </c:pt>
                      <c:pt idx="95">
                        <c:v>0.19967554145085817</c:v>
                      </c:pt>
                      <c:pt idx="96">
                        <c:v>0.1979852143695893</c:v>
                      </c:pt>
                      <c:pt idx="97">
                        <c:v>0.19673460848721669</c:v>
                      </c:pt>
                      <c:pt idx="98">
                        <c:v>0.19430248809478295</c:v>
                      </c:pt>
                      <c:pt idx="99">
                        <c:v>0.1880325305925879</c:v>
                      </c:pt>
                      <c:pt idx="100">
                        <c:v>0.18571773728913313</c:v>
                      </c:pt>
                      <c:pt idx="101">
                        <c:v>0.18327400937968899</c:v>
                      </c:pt>
                      <c:pt idx="102">
                        <c:v>0.18100741551958152</c:v>
                      </c:pt>
                      <c:pt idx="103">
                        <c:v>0.17905005472687921</c:v>
                      </c:pt>
                      <c:pt idx="104">
                        <c:v>0.17786180425696974</c:v>
                      </c:pt>
                      <c:pt idx="105">
                        <c:v>0.17607199204041388</c:v>
                      </c:pt>
                      <c:pt idx="106">
                        <c:v>0.17446641207843896</c:v>
                      </c:pt>
                      <c:pt idx="107">
                        <c:v>0.17334981582695891</c:v>
                      </c:pt>
                      <c:pt idx="108">
                        <c:v>0.16986270014569263</c:v>
                      </c:pt>
                      <c:pt idx="109">
                        <c:v>0.16823839591231954</c:v>
                      </c:pt>
                      <c:pt idx="110">
                        <c:v>0.16534793294239011</c:v>
                      </c:pt>
                      <c:pt idx="111">
                        <c:v>0.16450758298627091</c:v>
                      </c:pt>
                      <c:pt idx="112">
                        <c:v>0.16189403226690502</c:v>
                      </c:pt>
                      <c:pt idx="113">
                        <c:v>0.160826487697456</c:v>
                      </c:pt>
                      <c:pt idx="114">
                        <c:v>0.15910394193212327</c:v>
                      </c:pt>
                      <c:pt idx="115">
                        <c:v>0.156350401794524</c:v>
                      </c:pt>
                      <c:pt idx="116">
                        <c:v>0.15460268736527735</c:v>
                      </c:pt>
                      <c:pt idx="117">
                        <c:v>0.15203408093508494</c:v>
                      </c:pt>
                      <c:pt idx="118">
                        <c:v>0.15024240265566038</c:v>
                      </c:pt>
                      <c:pt idx="119">
                        <c:v>0.14811868894202543</c:v>
                      </c:pt>
                      <c:pt idx="120">
                        <c:v>0.14657795494378284</c:v>
                      </c:pt>
                      <c:pt idx="121">
                        <c:v>0.14180749663884545</c:v>
                      </c:pt>
                      <c:pt idx="122">
                        <c:v>0.1400249863260434</c:v>
                      </c:pt>
                      <c:pt idx="123">
                        <c:v>0.13789903836768322</c:v>
                      </c:pt>
                      <c:pt idx="124">
                        <c:v>0.13488210064204237</c:v>
                      </c:pt>
                      <c:pt idx="125">
                        <c:v>0.13343795184587523</c:v>
                      </c:pt>
                      <c:pt idx="126">
                        <c:v>0.13197132131148875</c:v>
                      </c:pt>
                      <c:pt idx="127">
                        <c:v>0.1302569333436657</c:v>
                      </c:pt>
                      <c:pt idx="128">
                        <c:v>0.12815696038391494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594789721052309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Case Fatality Rate'!$B$2:$FZ$2</c:f>
              <c:numCache>
                <c:formatCode>0.0%</c:formatCode>
                <c:ptCount val="181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2.0403733449099196E-2</c:v>
                </c:pt>
                <c:pt idx="15">
                  <c:v>2.0583747280932436E-2</c:v>
                </c:pt>
                <c:pt idx="16">
                  <c:v>2.0902985725499316E-2</c:v>
                </c:pt>
                <c:pt idx="17">
                  <c:v>2.1707514139509831E-2</c:v>
                </c:pt>
                <c:pt idx="18">
                  <c:v>2.2559199223126915E-2</c:v>
                </c:pt>
                <c:pt idx="19">
                  <c:v>2.368593340815563E-2</c:v>
                </c:pt>
                <c:pt idx="20">
                  <c:v>2.4838760070521548E-2</c:v>
                </c:pt>
                <c:pt idx="21">
                  <c:v>2.4719200495268417E-2</c:v>
                </c:pt>
                <c:pt idx="22">
                  <c:v>2.2707698423214521E-2</c:v>
                </c:pt>
                <c:pt idx="23">
                  <c:v>2.2767363291177085E-2</c:v>
                </c:pt>
                <c:pt idx="24">
                  <c:v>2.4131288112516115E-2</c:v>
                </c:pt>
                <c:pt idx="25">
                  <c:v>2.4848033916864375E-2</c:v>
                </c:pt>
                <c:pt idx="26">
                  <c:v>2.5495441393241253E-2</c:v>
                </c:pt>
                <c:pt idx="27">
                  <c:v>2.6708008410294626E-2</c:v>
                </c:pt>
                <c:pt idx="28">
                  <c:v>2.8050231328486452E-2</c:v>
                </c:pt>
                <c:pt idx="29">
                  <c:v>2.9484319643091457E-2</c:v>
                </c:pt>
                <c:pt idx="30">
                  <c:v>2.9297307146668748E-2</c:v>
                </c:pt>
                <c:pt idx="31">
                  <c:v>3.1277835746825133E-2</c:v>
                </c:pt>
                <c:pt idx="32">
                  <c:v>3.1262266229408565E-2</c:v>
                </c:pt>
                <c:pt idx="33">
                  <c:v>3.3051721103316486E-2</c:v>
                </c:pt>
                <c:pt idx="34">
                  <c:v>3.3684524772057266E-2</c:v>
                </c:pt>
                <c:pt idx="35">
                  <c:v>3.4042030232272334E-2</c:v>
                </c:pt>
                <c:pt idx="36">
                  <c:v>3.4013029867163043E-2</c:v>
                </c:pt>
                <c:pt idx="37">
                  <c:v>3.4147385442180107E-2</c:v>
                </c:pt>
                <c:pt idx="38">
                  <c:v>3.4195686297308299E-2</c:v>
                </c:pt>
                <c:pt idx="39">
                  <c:v>3.3897921545998667E-2</c:v>
                </c:pt>
                <c:pt idx="40">
                  <c:v>3.4142724334853249E-2</c:v>
                </c:pt>
                <c:pt idx="41">
                  <c:v>3.4002991402408186E-2</c:v>
                </c:pt>
                <c:pt idx="42">
                  <c:v>3.4168110463590064E-2</c:v>
                </c:pt>
                <c:pt idx="43">
                  <c:v>3.414504759087153E-2</c:v>
                </c:pt>
                <c:pt idx="44">
                  <c:v>3.3921409028056994E-2</c:v>
                </c:pt>
                <c:pt idx="45">
                  <c:v>3.3564771140711672E-2</c:v>
                </c:pt>
                <c:pt idx="46">
                  <c:v>3.4566172257941306E-2</c:v>
                </c:pt>
                <c:pt idx="47">
                  <c:v>3.5021608516917886E-2</c:v>
                </c:pt>
                <c:pt idx="48">
                  <c:v>3.5859690444145359E-2</c:v>
                </c:pt>
                <c:pt idx="49">
                  <c:v>3.6437342942487315E-2</c:v>
                </c:pt>
                <c:pt idx="50">
                  <c:v>3.7152147610405327E-2</c:v>
                </c:pt>
                <c:pt idx="51">
                  <c:v>3.689184029671648E-2</c:v>
                </c:pt>
                <c:pt idx="52">
                  <c:v>3.6951823189012065E-2</c:v>
                </c:pt>
                <c:pt idx="53">
                  <c:v>3.8288528238455438E-2</c:v>
                </c:pt>
                <c:pt idx="54">
                  <c:v>3.8933946283355031E-2</c:v>
                </c:pt>
                <c:pt idx="55">
                  <c:v>3.9885868447840978E-2</c:v>
                </c:pt>
                <c:pt idx="56">
                  <c:v>4.0408422340848169E-2</c:v>
                </c:pt>
                <c:pt idx="57">
                  <c:v>4.0315100949758001E-2</c:v>
                </c:pt>
                <c:pt idx="58">
                  <c:v>4.1359978298218643E-2</c:v>
                </c:pt>
                <c:pt idx="59">
                  <c:v>4.2556429936202594E-2</c:v>
                </c:pt>
                <c:pt idx="60">
                  <c:v>4.3362785316082883E-2</c:v>
                </c:pt>
                <c:pt idx="61">
                  <c:v>4.3594759679920082E-2</c:v>
                </c:pt>
                <c:pt idx="62">
                  <c:v>4.4715475812800359E-2</c:v>
                </c:pt>
                <c:pt idx="63">
                  <c:v>4.5769141148983249E-2</c:v>
                </c:pt>
                <c:pt idx="64">
                  <c:v>4.6003482246660996E-2</c:v>
                </c:pt>
                <c:pt idx="65">
                  <c:v>4.691936376256059E-2</c:v>
                </c:pt>
                <c:pt idx="66">
                  <c:v>4.7672532321181453E-2</c:v>
                </c:pt>
                <c:pt idx="67">
                  <c:v>4.8531906742556918E-2</c:v>
                </c:pt>
                <c:pt idx="68">
                  <c:v>4.9826193544331647E-2</c:v>
                </c:pt>
                <c:pt idx="69">
                  <c:v>5.1024809733914288E-2</c:v>
                </c:pt>
                <c:pt idx="70">
                  <c:v>5.2780005064145846E-2</c:v>
                </c:pt>
                <c:pt idx="71">
                  <c:v>5.4731728643948409E-2</c:v>
                </c:pt>
                <c:pt idx="72">
                  <c:v>5.6026937237854194E-2</c:v>
                </c:pt>
                <c:pt idx="73">
                  <c:v>5.7148151067037127E-2</c:v>
                </c:pt>
                <c:pt idx="74">
                  <c:v>5.7888995331889889E-2</c:v>
                </c:pt>
                <c:pt idx="75">
                  <c:v>5.9095988069364024E-2</c:v>
                </c:pt>
                <c:pt idx="76">
                  <c:v>6.1480592893538889E-2</c:v>
                </c:pt>
                <c:pt idx="77">
                  <c:v>6.2542281536767316E-2</c:v>
                </c:pt>
                <c:pt idx="78">
                  <c:v>6.3936852366773489E-2</c:v>
                </c:pt>
                <c:pt idx="79">
                  <c:v>6.4921407716202806E-2</c:v>
                </c:pt>
                <c:pt idx="80">
                  <c:v>6.5544269809972758E-2</c:v>
                </c:pt>
                <c:pt idx="81">
                  <c:v>6.5204479017746342E-2</c:v>
                </c:pt>
                <c:pt idx="82">
                  <c:v>6.5828016930337283E-2</c:v>
                </c:pt>
                <c:pt idx="83">
                  <c:v>6.6993813103323197E-2</c:v>
                </c:pt>
                <c:pt idx="84">
                  <c:v>6.839336046391159E-2</c:v>
                </c:pt>
                <c:pt idx="85">
                  <c:v>6.8710194654527407E-2</c:v>
                </c:pt>
                <c:pt idx="86">
                  <c:v>6.996328923479693E-2</c:v>
                </c:pt>
                <c:pt idx="87">
                  <c:v>7.0542134948711852E-2</c:v>
                </c:pt>
                <c:pt idx="88">
                  <c:v>7.007439265130852E-2</c:v>
                </c:pt>
                <c:pt idx="89">
                  <c:v>7.0198670685499426E-2</c:v>
                </c:pt>
                <c:pt idx="90">
                  <c:v>7.093434890470518E-2</c:v>
                </c:pt>
                <c:pt idx="91">
                  <c:v>7.143014686309257E-2</c:v>
                </c:pt>
                <c:pt idx="92">
                  <c:v>7.1606860659991167E-2</c:v>
                </c:pt>
                <c:pt idx="93">
                  <c:v>7.1767245296251433E-2</c:v>
                </c:pt>
                <c:pt idx="94">
                  <c:v>7.1605270587453779E-2</c:v>
                </c:pt>
                <c:pt idx="95">
                  <c:v>7.1151799279302874E-2</c:v>
                </c:pt>
                <c:pt idx="96">
                  <c:v>7.1056153942799072E-2</c:v>
                </c:pt>
                <c:pt idx="97">
                  <c:v>7.142739899294677E-2</c:v>
                </c:pt>
                <c:pt idx="98">
                  <c:v>7.1827176329365736E-2</c:v>
                </c:pt>
                <c:pt idx="99">
                  <c:v>7.1808650627038867E-2</c:v>
                </c:pt>
                <c:pt idx="100">
                  <c:v>7.1488295186707962E-2</c:v>
                </c:pt>
                <c:pt idx="101">
                  <c:v>7.1360101255181163E-2</c:v>
                </c:pt>
                <c:pt idx="102">
                  <c:v>7.0760709508591313E-2</c:v>
                </c:pt>
                <c:pt idx="103">
                  <c:v>7.0417841857629684E-2</c:v>
                </c:pt>
                <c:pt idx="104">
                  <c:v>7.04840220082351E-2</c:v>
                </c:pt>
                <c:pt idx="105">
                  <c:v>7.0568086503845481E-2</c:v>
                </c:pt>
                <c:pt idx="106">
                  <c:v>7.0339798950447022E-2</c:v>
                </c:pt>
                <c:pt idx="107">
                  <c:v>7.011769280576105E-2</c:v>
                </c:pt>
                <c:pt idx="108">
                  <c:v>6.9720172359927737E-2</c:v>
                </c:pt>
                <c:pt idx="109">
                  <c:v>6.9293553822542542E-2</c:v>
                </c:pt>
                <c:pt idx="110">
                  <c:v>6.8856941297498142E-2</c:v>
                </c:pt>
                <c:pt idx="111">
                  <c:v>6.881011259089595E-2</c:v>
                </c:pt>
                <c:pt idx="112">
                  <c:v>6.8667608410879155E-2</c:v>
                </c:pt>
                <c:pt idx="113">
                  <c:v>6.8353499573004517E-2</c:v>
                </c:pt>
                <c:pt idx="114">
                  <c:v>6.805051434822304E-2</c:v>
                </c:pt>
                <c:pt idx="115">
                  <c:v>6.7598309340272916E-2</c:v>
                </c:pt>
                <c:pt idx="116">
                  <c:v>6.7179954993463534E-2</c:v>
                </c:pt>
                <c:pt idx="117">
                  <c:v>6.6628916729699048E-2</c:v>
                </c:pt>
                <c:pt idx="118">
                  <c:v>6.6294579080772395E-2</c:v>
                </c:pt>
                <c:pt idx="119">
                  <c:v>6.590332327009682E-2</c:v>
                </c:pt>
                <c:pt idx="120">
                  <c:v>6.5466444595923629E-2</c:v>
                </c:pt>
                <c:pt idx="121">
                  <c:v>6.5136898943493532E-2</c:v>
                </c:pt>
                <c:pt idx="122">
                  <c:v>6.4674161325113388E-2</c:v>
                </c:pt>
                <c:pt idx="123">
                  <c:v>6.4055790258357323E-2</c:v>
                </c:pt>
                <c:pt idx="124">
                  <c:v>6.325638644370446E-2</c:v>
                </c:pt>
                <c:pt idx="125">
                  <c:v>6.2962215327122484E-2</c:v>
                </c:pt>
                <c:pt idx="126">
                  <c:v>6.2738308997432657E-2</c:v>
                </c:pt>
                <c:pt idx="127">
                  <c:v>6.2270325706514182E-2</c:v>
                </c:pt>
                <c:pt idx="128">
                  <c:v>6.1788013554758554E-2</c:v>
                </c:pt>
                <c:pt idx="129">
                  <c:v>6.1160218822183685E-2</c:v>
                </c:pt>
                <c:pt idx="130">
                  <c:v>6.0562221327957355E-2</c:v>
                </c:pt>
                <c:pt idx="131">
                  <c:v>6.01947448834355E-2</c:v>
                </c:pt>
                <c:pt idx="132">
                  <c:v>5.9868777835801468E-2</c:v>
                </c:pt>
                <c:pt idx="133">
                  <c:v>5.9573630302779346E-2</c:v>
                </c:pt>
                <c:pt idx="134">
                  <c:v>5.9211246484454444E-2</c:v>
                </c:pt>
                <c:pt idx="135">
                  <c:v>5.8762465725361188E-2</c:v>
                </c:pt>
                <c:pt idx="136">
                  <c:v>5.8243007005709488E-2</c:v>
                </c:pt>
                <c:pt idx="137">
                  <c:v>5.7699704173738237E-2</c:v>
                </c:pt>
                <c:pt idx="138">
                  <c:v>5.7387984826575443E-2</c:v>
                </c:pt>
                <c:pt idx="139">
                  <c:v>5.7082911841905538E-2</c:v>
                </c:pt>
                <c:pt idx="140">
                  <c:v>5.6752276122995222E-2</c:v>
                </c:pt>
                <c:pt idx="141">
                  <c:v>5.6344062484984705E-2</c:v>
                </c:pt>
                <c:pt idx="142">
                  <c:v>5.5954027018324581E-2</c:v>
                </c:pt>
                <c:pt idx="143">
                  <c:v>5.553453090054794E-2</c:v>
                </c:pt>
                <c:pt idx="144">
                  <c:v>5.5021470924723412E-2</c:v>
                </c:pt>
                <c:pt idx="145">
                  <c:v>5.4622389006236921E-2</c:v>
                </c:pt>
                <c:pt idx="146">
                  <c:v>5.4519917265638429E-2</c:v>
                </c:pt>
                <c:pt idx="147">
                  <c:v>5.4001216214933978E-2</c:v>
                </c:pt>
                <c:pt idx="148">
                  <c:v>5.3707004118040247E-2</c:v>
                </c:pt>
                <c:pt idx="149">
                  <c:v>5.3308141444705075E-2</c:v>
                </c:pt>
                <c:pt idx="150">
                  <c:v>5.2834628819214746E-2</c:v>
                </c:pt>
                <c:pt idx="151">
                  <c:v>5.2514620629186506E-2</c:v>
                </c:pt>
                <c:pt idx="152">
                  <c:v>5.2110261746657491E-2</c:v>
                </c:pt>
                <c:pt idx="153">
                  <c:v>5.1764703080629998E-2</c:v>
                </c:pt>
                <c:pt idx="154">
                  <c:v>5.1392200580736111E-2</c:v>
                </c:pt>
                <c:pt idx="155">
                  <c:v>5.1121456553732167E-2</c:v>
                </c:pt>
                <c:pt idx="156">
                  <c:v>5.0618188410400868E-2</c:v>
                </c:pt>
                <c:pt idx="157">
                  <c:v>5.016778326242765E-2</c:v>
                </c:pt>
                <c:pt idx="158">
                  <c:v>4.966078555267972E-2</c:v>
                </c:pt>
                <c:pt idx="159">
                  <c:v>4.9260282026298702E-2</c:v>
                </c:pt>
                <c:pt idx="160">
                  <c:v>4.8935099650369226E-2</c:v>
                </c:pt>
                <c:pt idx="161">
                  <c:v>4.8410058806275372E-2</c:v>
                </c:pt>
                <c:pt idx="162">
                  <c:v>4.7954796601816459E-2</c:v>
                </c:pt>
                <c:pt idx="163">
                  <c:v>4.7527529128972096E-2</c:v>
                </c:pt>
                <c:pt idx="164">
                  <c:v>4.7099266188983448E-2</c:v>
                </c:pt>
                <c:pt idx="165">
                  <c:v>4.6653061124696082E-2</c:v>
                </c:pt>
                <c:pt idx="166">
                  <c:v>4.6304092496309839E-2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ser>
          <c:idx val="6"/>
          <c:order val="6"/>
          <c:tx>
            <c:strRef>
              <c:f>'% Case Fatality Rate'!$A$3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Case Fatality Rate'!$B$3:$FZ$3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1.1764705882352941E-2</c:v>
                </c:pt>
                <c:pt idx="47">
                  <c:v>1.0309278350515464E-2</c:v>
                </c:pt>
                <c:pt idx="48">
                  <c:v>9.2592592592592587E-3</c:v>
                </c:pt>
                <c:pt idx="49">
                  <c:v>8.1967213114754103E-3</c:v>
                </c:pt>
                <c:pt idx="50">
                  <c:v>1.3698630136986301E-2</c:v>
                </c:pt>
                <c:pt idx="51">
                  <c:v>2.6455026455026454E-2</c:v>
                </c:pt>
                <c:pt idx="52">
                  <c:v>2.34375E-2</c:v>
                </c:pt>
                <c:pt idx="53">
                  <c:v>2.3026315789473683E-2</c:v>
                </c:pt>
                <c:pt idx="54">
                  <c:v>1.8229166666666668E-2</c:v>
                </c:pt>
                <c:pt idx="55">
                  <c:v>1.9565217391304349E-2</c:v>
                </c:pt>
                <c:pt idx="56">
                  <c:v>2.6548672566371681E-2</c:v>
                </c:pt>
                <c:pt idx="57">
                  <c:v>2.5991792065663474E-2</c:v>
                </c:pt>
                <c:pt idx="58">
                  <c:v>2.6785714285714284E-2</c:v>
                </c:pt>
                <c:pt idx="59">
                  <c:v>3.1835205992509365E-2</c:v>
                </c:pt>
                <c:pt idx="60">
                  <c:v>3.3690658499234305E-2</c:v>
                </c:pt>
                <c:pt idx="61">
                  <c:v>3.2595325953259535E-2</c:v>
                </c:pt>
                <c:pt idx="62">
                  <c:v>2.9396857577293461E-2</c:v>
                </c:pt>
                <c:pt idx="63">
                  <c:v>2.736318407960199E-2</c:v>
                </c:pt>
                <c:pt idx="64">
                  <c:v>2.7402011793270897E-2</c:v>
                </c:pt>
                <c:pt idx="65">
                  <c:v>2.6905829596412557E-2</c:v>
                </c:pt>
                <c:pt idx="66">
                  <c:v>2.9598893499308436E-2</c:v>
                </c:pt>
                <c:pt idx="67">
                  <c:v>3.0099502487562189E-2</c:v>
                </c:pt>
                <c:pt idx="68">
                  <c:v>3.0894308943089432E-2</c:v>
                </c:pt>
                <c:pt idx="69">
                  <c:v>3.2440351611552953E-2</c:v>
                </c:pt>
                <c:pt idx="70">
                  <c:v>3.446976831795065E-2</c:v>
                </c:pt>
                <c:pt idx="71">
                  <c:v>3.898305084745763E-2</c:v>
                </c:pt>
                <c:pt idx="72">
                  <c:v>4.0481565086531224E-2</c:v>
                </c:pt>
                <c:pt idx="73">
                  <c:v>4.3308186644314052E-2</c:v>
                </c:pt>
                <c:pt idx="74">
                  <c:v>4.625779625779626E-2</c:v>
                </c:pt>
                <c:pt idx="75">
                  <c:v>4.7444362924920519E-2</c:v>
                </c:pt>
                <c:pt idx="76">
                  <c:v>4.8898627609272285E-2</c:v>
                </c:pt>
                <c:pt idx="77">
                  <c:v>4.946351931330472E-2</c:v>
                </c:pt>
                <c:pt idx="78">
                  <c:v>5.1400927232412817E-2</c:v>
                </c:pt>
                <c:pt idx="79">
                  <c:v>5.3704056370215199E-2</c:v>
                </c:pt>
                <c:pt idx="80">
                  <c:v>5.528780576520869E-2</c:v>
                </c:pt>
                <c:pt idx="81">
                  <c:v>5.5118110236220472E-2</c:v>
                </c:pt>
                <c:pt idx="82">
                  <c:v>5.5239642567018681E-2</c:v>
                </c:pt>
                <c:pt idx="83">
                  <c:v>5.4710781691755174E-2</c:v>
                </c:pt>
                <c:pt idx="84">
                  <c:v>5.4391794279110083E-2</c:v>
                </c:pt>
                <c:pt idx="85">
                  <c:v>5.4533106960950761E-2</c:v>
                </c:pt>
                <c:pt idx="86">
                  <c:v>5.3717178108193611E-2</c:v>
                </c:pt>
                <c:pt idx="87">
                  <c:v>5.2728569730115325E-2</c:v>
                </c:pt>
                <c:pt idx="88">
                  <c:v>5.3107789142407553E-2</c:v>
                </c:pt>
                <c:pt idx="89">
                  <c:v>5.2387055430951616E-2</c:v>
                </c:pt>
                <c:pt idx="90">
                  <c:v>5.1480381108492984E-2</c:v>
                </c:pt>
                <c:pt idx="91">
                  <c:v>5.0846635291834461E-2</c:v>
                </c:pt>
                <c:pt idx="92">
                  <c:v>5.0096074663738679E-2</c:v>
                </c:pt>
                <c:pt idx="93">
                  <c:v>4.8098001289490648E-2</c:v>
                </c:pt>
                <c:pt idx="94">
                  <c:v>4.8089185075486443E-2</c:v>
                </c:pt>
                <c:pt idx="95">
                  <c:v>4.7471822166562302E-2</c:v>
                </c:pt>
                <c:pt idx="96">
                  <c:v>4.6662684784231745E-2</c:v>
                </c:pt>
                <c:pt idx="97">
                  <c:v>4.6276953581418402E-2</c:v>
                </c:pt>
                <c:pt idx="98">
                  <c:v>4.5460591952111738E-2</c:v>
                </c:pt>
                <c:pt idx="99">
                  <c:v>4.4113039664139354E-2</c:v>
                </c:pt>
                <c:pt idx="100">
                  <c:v>4.376197318007663E-2</c:v>
                </c:pt>
                <c:pt idx="101">
                  <c:v>4.31670956974343E-2</c:v>
                </c:pt>
                <c:pt idx="102">
                  <c:v>4.2566552901023888E-2</c:v>
                </c:pt>
                <c:pt idx="103">
                  <c:v>4.0870678617157492E-2</c:v>
                </c:pt>
                <c:pt idx="104">
                  <c:v>4.0698960406989601E-2</c:v>
                </c:pt>
                <c:pt idx="105">
                  <c:v>4.0812523294819235E-2</c:v>
                </c:pt>
                <c:pt idx="106">
                  <c:v>4.0288408208541321E-2</c:v>
                </c:pt>
                <c:pt idx="107">
                  <c:v>3.8929991962574448E-2</c:v>
                </c:pt>
                <c:pt idx="108">
                  <c:v>3.8366336633663366E-2</c:v>
                </c:pt>
                <c:pt idx="109">
                  <c:v>3.7825989208633094E-2</c:v>
                </c:pt>
                <c:pt idx="110">
                  <c:v>3.6912990807382598E-2</c:v>
                </c:pt>
                <c:pt idx="111">
                  <c:v>3.5998439275959762E-2</c:v>
                </c:pt>
                <c:pt idx="112">
                  <c:v>3.5893940869113683E-2</c:v>
                </c:pt>
                <c:pt idx="113">
                  <c:v>3.5378971584903315E-2</c:v>
                </c:pt>
                <c:pt idx="114">
                  <c:v>3.4846113719353158E-2</c:v>
                </c:pt>
                <c:pt idx="115">
                  <c:v>3.4427724578203374E-2</c:v>
                </c:pt>
                <c:pt idx="116">
                  <c:v>3.3739302172481896E-2</c:v>
                </c:pt>
                <c:pt idx="117">
                  <c:v>3.3128272251308898E-2</c:v>
                </c:pt>
                <c:pt idx="118">
                  <c:v>3.2701588578322942E-2</c:v>
                </c:pt>
                <c:pt idx="119">
                  <c:v>3.2326130992572588E-2</c:v>
                </c:pt>
                <c:pt idx="120">
                  <c:v>3.1782546494992847E-2</c:v>
                </c:pt>
                <c:pt idx="121">
                  <c:v>3.1371947209190162E-2</c:v>
                </c:pt>
                <c:pt idx="122">
                  <c:v>3.0903495088325815E-2</c:v>
                </c:pt>
                <c:pt idx="123">
                  <c:v>3.0634661915223179E-2</c:v>
                </c:pt>
                <c:pt idx="124">
                  <c:v>3.0619406913493595E-2</c:v>
                </c:pt>
                <c:pt idx="125">
                  <c:v>3.0646959874501504E-2</c:v>
                </c:pt>
                <c:pt idx="126">
                  <c:v>3.0177077322562033E-2</c:v>
                </c:pt>
                <c:pt idx="127">
                  <c:v>2.9774501300954034E-2</c:v>
                </c:pt>
                <c:pt idx="128">
                  <c:v>2.9444127307173645E-2</c:v>
                </c:pt>
                <c:pt idx="129">
                  <c:v>2.9165943891631053E-2</c:v>
                </c:pt>
                <c:pt idx="130">
                  <c:v>2.9175103709265199E-2</c:v>
                </c:pt>
                <c:pt idx="131">
                  <c:v>2.8903460837887068E-2</c:v>
                </c:pt>
                <c:pt idx="132">
                  <c:v>2.8958127731566332E-2</c:v>
                </c:pt>
                <c:pt idx="133">
                  <c:v>2.8688664262880591E-2</c:v>
                </c:pt>
                <c:pt idx="134">
                  <c:v>2.8351876112077901E-2</c:v>
                </c:pt>
                <c:pt idx="135">
                  <c:v>2.8112199020881207E-2</c:v>
                </c:pt>
                <c:pt idx="136">
                  <c:v>2.7824666158069573E-2</c:v>
                </c:pt>
                <c:pt idx="137">
                  <c:v>2.7627453257461385E-2</c:v>
                </c:pt>
                <c:pt idx="138">
                  <c:v>2.7563395810363836E-2</c:v>
                </c:pt>
                <c:pt idx="139">
                  <c:v>2.7568366192762084E-2</c:v>
                </c:pt>
                <c:pt idx="140">
                  <c:v>2.7407888942479083E-2</c:v>
                </c:pt>
                <c:pt idx="141">
                  <c:v>2.7250189729319505E-2</c:v>
                </c:pt>
                <c:pt idx="142">
                  <c:v>2.714535048118644E-2</c:v>
                </c:pt>
                <c:pt idx="143">
                  <c:v>2.7093966481497148E-2</c:v>
                </c:pt>
                <c:pt idx="144">
                  <c:v>2.6983638879593368E-2</c:v>
                </c:pt>
                <c:pt idx="145">
                  <c:v>2.7208371539200304E-2</c:v>
                </c:pt>
                <c:pt idx="146">
                  <c:v>2.7436634439508754E-2</c:v>
                </c:pt>
                <c:pt idx="147">
                  <c:v>2.7333876885446393E-2</c:v>
                </c:pt>
                <c:pt idx="148">
                  <c:v>2.7318293754800497E-2</c:v>
                </c:pt>
                <c:pt idx="149">
                  <c:v>2.736478218306412E-2</c:v>
                </c:pt>
                <c:pt idx="150">
                  <c:v>2.7154281342191028E-2</c:v>
                </c:pt>
                <c:pt idx="151">
                  <c:v>2.6992526243724328E-2</c:v>
                </c:pt>
                <c:pt idx="152">
                  <c:v>2.6962362799072055E-2</c:v>
                </c:pt>
                <c:pt idx="153">
                  <c:v>2.7129579483108346E-2</c:v>
                </c:pt>
                <c:pt idx="154">
                  <c:v>2.696944958514794E-2</c:v>
                </c:pt>
                <c:pt idx="155">
                  <c:v>2.6669930579093386E-2</c:v>
                </c:pt>
                <c:pt idx="156">
                  <c:v>2.6413548210871347E-2</c:v>
                </c:pt>
                <c:pt idx="157">
                  <c:v>2.6117705750297125E-2</c:v>
                </c:pt>
                <c:pt idx="158">
                  <c:v>2.5854990820038545E-2</c:v>
                </c:pt>
                <c:pt idx="159">
                  <c:v>2.5661106252974838E-2</c:v>
                </c:pt>
                <c:pt idx="160">
                  <c:v>2.5595569057538323E-2</c:v>
                </c:pt>
                <c:pt idx="161">
                  <c:v>2.5392880030511929E-2</c:v>
                </c:pt>
                <c:pt idx="162">
                  <c:v>2.5127177818283018E-2</c:v>
                </c:pt>
                <c:pt idx="163">
                  <c:v>2.4810822318128156E-2</c:v>
                </c:pt>
                <c:pt idx="164">
                  <c:v>2.4401466844182842E-2</c:v>
                </c:pt>
                <c:pt idx="165">
                  <c:v>2.4299548563952684E-2</c:v>
                </c:pt>
                <c:pt idx="166">
                  <c:v>2.4128338197296428E-2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8-433B-BEE2-18261A7B5E4B}"/>
            </c:ext>
          </c:extLst>
        </c:ser>
        <c:ser>
          <c:idx val="7"/>
          <c:order val="7"/>
          <c:tx>
            <c:strRef>
              <c:f>'% Case Fatality Rate'!$A$4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Rate'!$B$4:$FZ$4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1.3513513513513514E-2</c:v>
                </c:pt>
                <c:pt idx="47">
                  <c:v>1.1764705882352941E-2</c:v>
                </c:pt>
                <c:pt idx="48">
                  <c:v>9.2592592592592587E-3</c:v>
                </c:pt>
                <c:pt idx="49">
                  <c:v>1.2903225806451613E-2</c:v>
                </c:pt>
                <c:pt idx="50">
                  <c:v>1.5789473684210527E-2</c:v>
                </c:pt>
                <c:pt idx="51">
                  <c:v>1.0666666666666666E-2</c:v>
                </c:pt>
                <c:pt idx="52">
                  <c:v>1.2875536480686695E-2</c:v>
                </c:pt>
                <c:pt idx="53">
                  <c:v>1.0869565217391304E-2</c:v>
                </c:pt>
                <c:pt idx="54">
                  <c:v>8.3532219570405727E-3</c:v>
                </c:pt>
                <c:pt idx="55">
                  <c:v>6.9084628670120895E-3</c:v>
                </c:pt>
                <c:pt idx="56">
                  <c:v>6.8823124569855473E-3</c:v>
                </c:pt>
                <c:pt idx="57">
                  <c:v>8.4033613445378148E-3</c:v>
                </c:pt>
                <c:pt idx="58">
                  <c:v>1.0211524434719184E-2</c:v>
                </c:pt>
                <c:pt idx="59">
                  <c:v>1.0824313072439634E-2</c:v>
                </c:pt>
                <c:pt idx="60">
                  <c:v>1.2555690562980963E-2</c:v>
                </c:pt>
                <c:pt idx="61">
                  <c:v>1.3817809621289662E-2</c:v>
                </c:pt>
                <c:pt idx="62">
                  <c:v>1.5981059485054749E-2</c:v>
                </c:pt>
                <c:pt idx="63">
                  <c:v>1.6953506293347034E-2</c:v>
                </c:pt>
                <c:pt idx="64">
                  <c:v>1.7765667574931879E-2</c:v>
                </c:pt>
                <c:pt idx="65">
                  <c:v>1.8203997372618935E-2</c:v>
                </c:pt>
                <c:pt idx="66">
                  <c:v>2.015668353190795E-2</c:v>
                </c:pt>
                <c:pt idx="67">
                  <c:v>2.2088057723457517E-2</c:v>
                </c:pt>
                <c:pt idx="68">
                  <c:v>2.4372130704833919E-2</c:v>
                </c:pt>
                <c:pt idx="69">
                  <c:v>2.5771115595272412E-2</c:v>
                </c:pt>
                <c:pt idx="70">
                  <c:v>2.662321383805465E-2</c:v>
                </c:pt>
                <c:pt idx="71">
                  <c:v>3.0887689176033278E-2</c:v>
                </c:pt>
                <c:pt idx="72">
                  <c:v>3.1897862803169773E-2</c:v>
                </c:pt>
                <c:pt idx="73">
                  <c:v>3.4717225500071953E-2</c:v>
                </c:pt>
                <c:pt idx="74">
                  <c:v>3.5293336432152461E-2</c:v>
                </c:pt>
                <c:pt idx="75">
                  <c:v>3.7433809800740715E-2</c:v>
                </c:pt>
                <c:pt idx="76">
                  <c:v>3.8852195149025923E-2</c:v>
                </c:pt>
                <c:pt idx="77">
                  <c:v>3.9730494413273872E-2</c:v>
                </c:pt>
                <c:pt idx="78">
                  <c:v>4.085016581248116E-2</c:v>
                </c:pt>
                <c:pt idx="79">
                  <c:v>4.0597639893414542E-2</c:v>
                </c:pt>
                <c:pt idx="80">
                  <c:v>4.1226989483457425E-2</c:v>
                </c:pt>
                <c:pt idx="81">
                  <c:v>4.1858125104813015E-2</c:v>
                </c:pt>
                <c:pt idx="82">
                  <c:v>4.2112143424062748E-2</c:v>
                </c:pt>
                <c:pt idx="83">
                  <c:v>4.5006119770545472E-2</c:v>
                </c:pt>
                <c:pt idx="84">
                  <c:v>4.5733074278882083E-2</c:v>
                </c:pt>
                <c:pt idx="85">
                  <c:v>4.6640296096562076E-2</c:v>
                </c:pt>
                <c:pt idx="86">
                  <c:v>4.7552233174550769E-2</c:v>
                </c:pt>
                <c:pt idx="87">
                  <c:v>4.9145299145299144E-2</c:v>
                </c:pt>
                <c:pt idx="88">
                  <c:v>4.9070570133488582E-2</c:v>
                </c:pt>
                <c:pt idx="89">
                  <c:v>4.9202206536568004E-2</c:v>
                </c:pt>
                <c:pt idx="90">
                  <c:v>5.0221261706287948E-2</c:v>
                </c:pt>
                <c:pt idx="91">
                  <c:v>5.0630792543256864E-2</c:v>
                </c:pt>
                <c:pt idx="92">
                  <c:v>5.212569617978996E-2</c:v>
                </c:pt>
                <c:pt idx="93">
                  <c:v>4.971676296490124E-2</c:v>
                </c:pt>
                <c:pt idx="94">
                  <c:v>4.9584503860283284E-2</c:v>
                </c:pt>
                <c:pt idx="95">
                  <c:v>4.9247137879542061E-2</c:v>
                </c:pt>
                <c:pt idx="96">
                  <c:v>5.0258518066652061E-2</c:v>
                </c:pt>
                <c:pt idx="97">
                  <c:v>5.218754500836463E-2</c:v>
                </c:pt>
                <c:pt idx="98">
                  <c:v>5.2735399006442037E-2</c:v>
                </c:pt>
                <c:pt idx="99">
                  <c:v>5.3010009187176632E-2</c:v>
                </c:pt>
                <c:pt idx="100">
                  <c:v>5.3389330306469918E-2</c:v>
                </c:pt>
                <c:pt idx="101">
                  <c:v>5.4318980459962925E-2</c:v>
                </c:pt>
                <c:pt idx="102">
                  <c:v>5.4221886264899641E-2</c:v>
                </c:pt>
                <c:pt idx="103">
                  <c:v>5.3456965872802124E-2</c:v>
                </c:pt>
                <c:pt idx="104">
                  <c:v>5.412416205187992E-2</c:v>
                </c:pt>
                <c:pt idx="105">
                  <c:v>5.4248751872617636E-2</c:v>
                </c:pt>
                <c:pt idx="106">
                  <c:v>5.4771615140058148E-2</c:v>
                </c:pt>
                <c:pt idx="107">
                  <c:v>5.5516480021528918E-2</c:v>
                </c:pt>
                <c:pt idx="108">
                  <c:v>5.5651137783719377E-2</c:v>
                </c:pt>
                <c:pt idx="109">
                  <c:v>5.6554157605737211E-2</c:v>
                </c:pt>
                <c:pt idx="110">
                  <c:v>5.6772741744869383E-2</c:v>
                </c:pt>
                <c:pt idx="111">
                  <c:v>5.8006050074016866E-2</c:v>
                </c:pt>
                <c:pt idx="112">
                  <c:v>5.7886077551378035E-2</c:v>
                </c:pt>
                <c:pt idx="113">
                  <c:v>5.7450706783233982E-2</c:v>
                </c:pt>
                <c:pt idx="114">
                  <c:v>5.7585457180818943E-2</c:v>
                </c:pt>
                <c:pt idx="115">
                  <c:v>5.7301047705109839E-2</c:v>
                </c:pt>
                <c:pt idx="116">
                  <c:v>5.6941549632781877E-2</c:v>
                </c:pt>
                <c:pt idx="117">
                  <c:v>5.6577441541616778E-2</c:v>
                </c:pt>
                <c:pt idx="118">
                  <c:v>5.661145950581551E-2</c:v>
                </c:pt>
                <c:pt idx="119">
                  <c:v>5.6029314801917668E-2</c:v>
                </c:pt>
                <c:pt idx="120">
                  <c:v>5.6105505122065379E-2</c:v>
                </c:pt>
                <c:pt idx="121">
                  <c:v>5.5945316357533845E-2</c:v>
                </c:pt>
                <c:pt idx="122">
                  <c:v>5.5513104386460004E-2</c:v>
                </c:pt>
                <c:pt idx="123">
                  <c:v>5.4652632629413819E-2</c:v>
                </c:pt>
                <c:pt idx="124">
                  <c:v>5.4611090684226357E-2</c:v>
                </c:pt>
                <c:pt idx="125">
                  <c:v>5.4659183762336673E-2</c:v>
                </c:pt>
                <c:pt idx="126">
                  <c:v>5.4423146862193281E-2</c:v>
                </c:pt>
                <c:pt idx="127">
                  <c:v>5.3881821755176862E-2</c:v>
                </c:pt>
                <c:pt idx="128">
                  <c:v>5.3235061370311136E-2</c:v>
                </c:pt>
                <c:pt idx="129">
                  <c:v>5.200959444874715E-2</c:v>
                </c:pt>
                <c:pt idx="130">
                  <c:v>5.1022419414203053E-2</c:v>
                </c:pt>
                <c:pt idx="131">
                  <c:v>5.0679297678260717E-2</c:v>
                </c:pt>
                <c:pt idx="132">
                  <c:v>5.060054424322042E-2</c:v>
                </c:pt>
                <c:pt idx="133">
                  <c:v>5.0934926333303182E-2</c:v>
                </c:pt>
                <c:pt idx="134">
                  <c:v>5.1055606849517245E-2</c:v>
                </c:pt>
                <c:pt idx="135">
                  <c:v>5.0701191062015212E-2</c:v>
                </c:pt>
                <c:pt idx="136">
                  <c:v>5.0207049199589709E-2</c:v>
                </c:pt>
                <c:pt idx="137">
                  <c:v>4.9611332155855691E-2</c:v>
                </c:pt>
                <c:pt idx="138">
                  <c:v>4.989973400352906E-2</c:v>
                </c:pt>
                <c:pt idx="139">
                  <c:v>4.973030657209853E-2</c:v>
                </c:pt>
                <c:pt idx="140">
                  <c:v>4.9625964601980092E-2</c:v>
                </c:pt>
                <c:pt idx="141">
                  <c:v>4.9447461314205077E-2</c:v>
                </c:pt>
                <c:pt idx="142">
                  <c:v>4.9227985501055498E-2</c:v>
                </c:pt>
                <c:pt idx="143">
                  <c:v>4.9091611905682259E-2</c:v>
                </c:pt>
                <c:pt idx="144">
                  <c:v>4.8767996041257519E-2</c:v>
                </c:pt>
                <c:pt idx="145">
                  <c:v>4.8510059385168253E-2</c:v>
                </c:pt>
                <c:pt idx="146">
                  <c:v>4.8375686809171412E-2</c:v>
                </c:pt>
                <c:pt idx="147">
                  <c:v>4.7605938036043287E-2</c:v>
                </c:pt>
                <c:pt idx="148">
                  <c:v>4.7862888026200485E-2</c:v>
                </c:pt>
                <c:pt idx="149">
                  <c:v>4.723250966028246E-2</c:v>
                </c:pt>
                <c:pt idx="150">
                  <c:v>4.6897321745191928E-2</c:v>
                </c:pt>
                <c:pt idx="151">
                  <c:v>4.7124165426861764E-2</c:v>
                </c:pt>
                <c:pt idx="152">
                  <c:v>4.704955725380746E-2</c:v>
                </c:pt>
                <c:pt idx="153">
                  <c:v>4.6914581775904803E-2</c:v>
                </c:pt>
                <c:pt idx="154">
                  <c:v>4.6806948492191129E-2</c:v>
                </c:pt>
                <c:pt idx="155">
                  <c:v>4.6546728890893632E-2</c:v>
                </c:pt>
                <c:pt idx="156">
                  <c:v>4.618623710855594E-2</c:v>
                </c:pt>
                <c:pt idx="157">
                  <c:v>4.6018721743230864E-2</c:v>
                </c:pt>
                <c:pt idx="158">
                  <c:v>4.5603804261337068E-2</c:v>
                </c:pt>
                <c:pt idx="159">
                  <c:v>4.5514386826508643E-2</c:v>
                </c:pt>
                <c:pt idx="160">
                  <c:v>4.5494970529134648E-2</c:v>
                </c:pt>
                <c:pt idx="161">
                  <c:v>4.5204071528849719E-2</c:v>
                </c:pt>
                <c:pt idx="162">
                  <c:v>4.497531726283803E-2</c:v>
                </c:pt>
                <c:pt idx="163">
                  <c:v>4.4826724397916351E-2</c:v>
                </c:pt>
                <c:pt idx="164">
                  <c:v>4.4645821853280483E-2</c:v>
                </c:pt>
                <c:pt idx="165">
                  <c:v>4.439358020844867E-2</c:v>
                </c:pt>
                <c:pt idx="166">
                  <c:v>4.4339142747204109E-2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C-4D16-A39A-1753E2615F32}"/>
            </c:ext>
          </c:extLst>
        </c:ser>
        <c:ser>
          <c:idx val="8"/>
          <c:order val="8"/>
          <c:tx>
            <c:strRef>
              <c:f>'% Case Fatality Rate'!$A$5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Rate'!$B$5:$FZ$5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1.8518518518518517E-2</c:v>
                </c:pt>
                <c:pt idx="25">
                  <c:v>1.8518518518518517E-2</c:v>
                </c:pt>
                <c:pt idx="26">
                  <c:v>1.8181818181818181E-2</c:v>
                </c:pt>
                <c:pt idx="27">
                  <c:v>1.8181818181818181E-2</c:v>
                </c:pt>
                <c:pt idx="28">
                  <c:v>1.7857142857142856E-2</c:v>
                </c:pt>
                <c:pt idx="29">
                  <c:v>1.7241379310344827E-2</c:v>
                </c:pt>
                <c:pt idx="30">
                  <c:v>2.6315789473684209E-2</c:v>
                </c:pt>
                <c:pt idx="31">
                  <c:v>2.5423728813559324E-2</c:v>
                </c:pt>
                <c:pt idx="32">
                  <c:v>1.8518518518518517E-2</c:v>
                </c:pt>
                <c:pt idx="33">
                  <c:v>2.7397260273972601E-2</c:v>
                </c:pt>
                <c:pt idx="34">
                  <c:v>2.7568922305764409E-2</c:v>
                </c:pt>
                <c:pt idx="35">
                  <c:v>2.5089605734767026E-2</c:v>
                </c:pt>
                <c:pt idx="36">
                  <c:v>2.3002421307506054E-2</c:v>
                </c:pt>
                <c:pt idx="37">
                  <c:v>2.0590868397493287E-2</c:v>
                </c:pt>
                <c:pt idx="38">
                  <c:v>2.0805369127516779E-2</c:v>
                </c:pt>
                <c:pt idx="39">
                  <c:v>1.6042780748663103E-2</c:v>
                </c:pt>
                <c:pt idx="40">
                  <c:v>1.9628836545324768E-2</c:v>
                </c:pt>
                <c:pt idx="41">
                  <c:v>2.4523946912867859E-2</c:v>
                </c:pt>
                <c:pt idx="42">
                  <c:v>2.5629496402877698E-2</c:v>
                </c:pt>
                <c:pt idx="43">
                  <c:v>2.7160915613255895E-2</c:v>
                </c:pt>
                <c:pt idx="44">
                  <c:v>2.818932738953717E-2</c:v>
                </c:pt>
                <c:pt idx="45">
                  <c:v>2.6517866284427153E-2</c:v>
                </c:pt>
                <c:pt idx="46">
                  <c:v>3.3376750244220127E-2</c:v>
                </c:pt>
                <c:pt idx="47">
                  <c:v>3.4373556772448376E-2</c:v>
                </c:pt>
                <c:pt idx="48">
                  <c:v>3.8301282051282054E-2</c:v>
                </c:pt>
                <c:pt idx="49">
                  <c:v>3.9777214348061016E-2</c:v>
                </c:pt>
                <c:pt idx="50">
                  <c:v>4.1299204129920414E-2</c:v>
                </c:pt>
                <c:pt idx="51">
                  <c:v>3.8972609713878427E-2</c:v>
                </c:pt>
                <c:pt idx="52">
                  <c:v>3.8355932919359605E-2</c:v>
                </c:pt>
                <c:pt idx="53">
                  <c:v>4.1170909220642538E-2</c:v>
                </c:pt>
                <c:pt idx="54">
                  <c:v>4.1982393997817932E-2</c:v>
                </c:pt>
                <c:pt idx="55">
                  <c:v>4.3608330456794388E-2</c:v>
                </c:pt>
                <c:pt idx="56">
                  <c:v>4.4045676998368678E-2</c:v>
                </c:pt>
                <c:pt idx="57">
                  <c:v>4.3993125230583727E-2</c:v>
                </c:pt>
                <c:pt idx="58">
                  <c:v>4.6212986222120729E-2</c:v>
                </c:pt>
                <c:pt idx="59">
                  <c:v>4.9084129268611804E-2</c:v>
                </c:pt>
                <c:pt idx="60">
                  <c:v>5.1074817486553924E-2</c:v>
                </c:pt>
                <c:pt idx="61">
                  <c:v>5.2001986186972417E-2</c:v>
                </c:pt>
                <c:pt idx="62">
                  <c:v>5.4496923957364621E-2</c:v>
                </c:pt>
                <c:pt idx="63">
                  <c:v>5.6665618613425561E-2</c:v>
                </c:pt>
                <c:pt idx="64">
                  <c:v>5.7482966290279866E-2</c:v>
                </c:pt>
                <c:pt idx="65">
                  <c:v>5.9178279526573764E-2</c:v>
                </c:pt>
                <c:pt idx="66">
                  <c:v>6.0568467809736633E-2</c:v>
                </c:pt>
                <c:pt idx="67">
                  <c:v>6.2307460974124269E-2</c:v>
                </c:pt>
                <c:pt idx="68">
                  <c:v>6.4564126842715314E-2</c:v>
                </c:pt>
                <c:pt idx="69">
                  <c:v>6.6203366599563107E-2</c:v>
                </c:pt>
                <c:pt idx="70">
                  <c:v>6.8936146611626559E-2</c:v>
                </c:pt>
                <c:pt idx="71">
                  <c:v>7.1991449630905369E-2</c:v>
                </c:pt>
                <c:pt idx="72">
                  <c:v>7.4490017548154E-2</c:v>
                </c:pt>
                <c:pt idx="73">
                  <c:v>7.6752029778207623E-2</c:v>
                </c:pt>
                <c:pt idx="74">
                  <c:v>7.8110300760983964E-2</c:v>
                </c:pt>
                <c:pt idx="75">
                  <c:v>7.9916938593889056E-2</c:v>
                </c:pt>
                <c:pt idx="76">
                  <c:v>8.3378499045505816E-2</c:v>
                </c:pt>
                <c:pt idx="77">
                  <c:v>8.4708109439942267E-2</c:v>
                </c:pt>
                <c:pt idx="78">
                  <c:v>8.706029940835551E-2</c:v>
                </c:pt>
                <c:pt idx="79">
                  <c:v>8.8718475419181098E-2</c:v>
                </c:pt>
                <c:pt idx="80">
                  <c:v>8.9450542947598896E-2</c:v>
                </c:pt>
                <c:pt idx="81">
                  <c:v>8.7846203394250352E-2</c:v>
                </c:pt>
                <c:pt idx="82">
                  <c:v>8.8944179844605217E-2</c:v>
                </c:pt>
                <c:pt idx="83">
                  <c:v>9.0385114230942004E-2</c:v>
                </c:pt>
                <c:pt idx="84">
                  <c:v>9.2615012106537525E-2</c:v>
                </c:pt>
                <c:pt idx="85">
                  <c:v>9.2799041448928907E-2</c:v>
                </c:pt>
                <c:pt idx="86">
                  <c:v>9.3988107886588554E-2</c:v>
                </c:pt>
                <c:pt idx="87">
                  <c:v>9.5146172729301495E-2</c:v>
                </c:pt>
                <c:pt idx="88">
                  <c:v>9.4757956987206085E-2</c:v>
                </c:pt>
                <c:pt idx="89">
                  <c:v>9.5350015231914761E-2</c:v>
                </c:pt>
                <c:pt idx="90">
                  <c:v>9.6502338185277148E-2</c:v>
                </c:pt>
                <c:pt idx="91">
                  <c:v>9.7578475946285076E-2</c:v>
                </c:pt>
                <c:pt idx="92">
                  <c:v>9.8093207128337509E-2</c:v>
                </c:pt>
                <c:pt idx="93">
                  <c:v>9.9936643628235691E-2</c:v>
                </c:pt>
                <c:pt idx="94">
                  <c:v>0.1005350244990019</c:v>
                </c:pt>
                <c:pt idx="95">
                  <c:v>0.10059505017363955</c:v>
                </c:pt>
                <c:pt idx="96">
                  <c:v>0.10075115500220094</c:v>
                </c:pt>
                <c:pt idx="97">
                  <c:v>0.10138895787029564</c:v>
                </c:pt>
                <c:pt idx="98">
                  <c:v>0.10228987508727184</c:v>
                </c:pt>
                <c:pt idx="99">
                  <c:v>0.10266377752827351</c:v>
                </c:pt>
                <c:pt idx="100">
                  <c:v>0.10283040666298263</c:v>
                </c:pt>
                <c:pt idx="101">
                  <c:v>0.10343337349147946</c:v>
                </c:pt>
                <c:pt idx="102">
                  <c:v>0.1034397460891624</c:v>
                </c:pt>
                <c:pt idx="103">
                  <c:v>0.10367707662869841</c:v>
                </c:pt>
                <c:pt idx="104">
                  <c:v>0.10404571751663419</c:v>
                </c:pt>
                <c:pt idx="105">
                  <c:v>0.10452432211395296</c:v>
                </c:pt>
                <c:pt idx="106">
                  <c:v>0.10468804976368315</c:v>
                </c:pt>
                <c:pt idx="107">
                  <c:v>0.10499981848797692</c:v>
                </c:pt>
                <c:pt idx="108">
                  <c:v>0.10503528113670341</c:v>
                </c:pt>
                <c:pt idx="109">
                  <c:v>0.10495253058883551</c:v>
                </c:pt>
                <c:pt idx="110">
                  <c:v>0.10481108336416749</c:v>
                </c:pt>
                <c:pt idx="111">
                  <c:v>0.10513549914375619</c:v>
                </c:pt>
                <c:pt idx="112">
                  <c:v>0.10541026649588338</c:v>
                </c:pt>
                <c:pt idx="113">
                  <c:v>0.10568089365101718</c:v>
                </c:pt>
                <c:pt idx="114">
                  <c:v>0.10575646700408038</c:v>
                </c:pt>
                <c:pt idx="115">
                  <c:v>0.10579387744612882</c:v>
                </c:pt>
                <c:pt idx="116">
                  <c:v>0.10599382944750277</c:v>
                </c:pt>
                <c:pt idx="117">
                  <c:v>0.10590924152253829</c:v>
                </c:pt>
                <c:pt idx="118">
                  <c:v>0.10574603018279172</c:v>
                </c:pt>
                <c:pt idx="119">
                  <c:v>0.10577368246517213</c:v>
                </c:pt>
                <c:pt idx="120">
                  <c:v>0.10575056346685791</c:v>
                </c:pt>
                <c:pt idx="121">
                  <c:v>0.10600957638038273</c:v>
                </c:pt>
                <c:pt idx="122">
                  <c:v>0.10598215897323846</c:v>
                </c:pt>
                <c:pt idx="123">
                  <c:v>0.10583150350437739</c:v>
                </c:pt>
                <c:pt idx="124">
                  <c:v>0.10455425704898826</c:v>
                </c:pt>
                <c:pt idx="125">
                  <c:v>0.10464050262985804</c:v>
                </c:pt>
                <c:pt idx="126">
                  <c:v>0.10473374366297394</c:v>
                </c:pt>
                <c:pt idx="127">
                  <c:v>0.10441811517495869</c:v>
                </c:pt>
                <c:pt idx="128">
                  <c:v>0.10433863071810588</c:v>
                </c:pt>
                <c:pt idx="129">
                  <c:v>0.10416860490738065</c:v>
                </c:pt>
                <c:pt idx="130">
                  <c:v>0.10400507023421164</c:v>
                </c:pt>
                <c:pt idx="131">
                  <c:v>0.10414032937050138</c:v>
                </c:pt>
                <c:pt idx="132">
                  <c:v>0.10422884441089902</c:v>
                </c:pt>
                <c:pt idx="133">
                  <c:v>0.1041690674849661</c:v>
                </c:pt>
                <c:pt idx="134">
                  <c:v>0.10399691939298585</c:v>
                </c:pt>
                <c:pt idx="135">
                  <c:v>0.10395325470682519</c:v>
                </c:pt>
                <c:pt idx="136">
                  <c:v>0.1037754502822416</c:v>
                </c:pt>
                <c:pt idx="137">
                  <c:v>0.10353581508180845</c:v>
                </c:pt>
                <c:pt idx="138">
                  <c:v>0.10336674091010709</c:v>
                </c:pt>
                <c:pt idx="139">
                  <c:v>0.10333674448692184</c:v>
                </c:pt>
                <c:pt idx="140">
                  <c:v>0.10326875269656688</c:v>
                </c:pt>
                <c:pt idx="141">
                  <c:v>0.10303077420384381</c:v>
                </c:pt>
                <c:pt idx="142">
                  <c:v>0.10280086144542909</c:v>
                </c:pt>
                <c:pt idx="143">
                  <c:v>0.10259820334783218</c:v>
                </c:pt>
                <c:pt idx="144">
                  <c:v>0.10230716513889121</c:v>
                </c:pt>
                <c:pt idx="145">
                  <c:v>0.10204417423001159</c:v>
                </c:pt>
                <c:pt idx="146">
                  <c:v>0.10193601473312541</c:v>
                </c:pt>
                <c:pt idx="147">
                  <c:v>0.10176788683150817</c:v>
                </c:pt>
                <c:pt idx="148">
                  <c:v>0.10148437269326599</c:v>
                </c:pt>
                <c:pt idx="149">
                  <c:v>0.10191072000922545</c:v>
                </c:pt>
                <c:pt idx="150">
                  <c:v>0.10172793599819713</c:v>
                </c:pt>
                <c:pt idx="151">
                  <c:v>0.10151449520852751</c:v>
                </c:pt>
                <c:pt idx="152">
                  <c:v>0.10129888319014899</c:v>
                </c:pt>
                <c:pt idx="153">
                  <c:v>0.10115131808320796</c:v>
                </c:pt>
                <c:pt idx="154">
                  <c:v>0.10091927158437788</c:v>
                </c:pt>
                <c:pt idx="155">
                  <c:v>0.10072028479208074</c:v>
                </c:pt>
                <c:pt idx="156">
                  <c:v>0.10049699800418124</c:v>
                </c:pt>
                <c:pt idx="157">
                  <c:v>0.10030603966643435</c:v>
                </c:pt>
                <c:pt idx="158">
                  <c:v>0.1001612132628215</c:v>
                </c:pt>
                <c:pt idx="159">
                  <c:v>9.9781820087839798E-2</c:v>
                </c:pt>
                <c:pt idx="160">
                  <c:v>9.9684708154957419E-2</c:v>
                </c:pt>
                <c:pt idx="161">
                  <c:v>9.953396701085529E-2</c:v>
                </c:pt>
                <c:pt idx="162">
                  <c:v>9.9370397540016919E-2</c:v>
                </c:pt>
                <c:pt idx="163">
                  <c:v>9.9198412463028018E-2</c:v>
                </c:pt>
                <c:pt idx="164">
                  <c:v>9.9069304927475094E-2</c:v>
                </c:pt>
                <c:pt idx="165">
                  <c:v>9.890017847133184E-2</c:v>
                </c:pt>
                <c:pt idx="166">
                  <c:v>9.8560187376172101E-2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4-45AD-AF96-C9CA3F14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2.6737967914438501E-3</c:v>
                      </c:pt>
                      <c:pt idx="45">
                        <c:v>4.662004662004662E-3</c:v>
                      </c:pt>
                      <c:pt idx="46">
                        <c:v>4.140786749482402E-3</c:v>
                      </c:pt>
                      <c:pt idx="47">
                        <c:v>4.7619047619047623E-3</c:v>
                      </c:pt>
                      <c:pt idx="48">
                        <c:v>7.874015748031496E-3</c:v>
                      </c:pt>
                      <c:pt idx="49">
                        <c:v>5.3804765564950041E-3</c:v>
                      </c:pt>
                      <c:pt idx="50">
                        <c:v>5.0279329608938546E-3</c:v>
                      </c:pt>
                      <c:pt idx="51">
                        <c:v>4.4052863436123352E-3</c:v>
                      </c:pt>
                      <c:pt idx="52">
                        <c:v>1.0630220197418374E-2</c:v>
                      </c:pt>
                      <c:pt idx="53">
                        <c:v>1.3974650633734157E-2</c:v>
                      </c:pt>
                      <c:pt idx="54">
                        <c:v>1.7876489707475622E-2</c:v>
                      </c:pt>
                      <c:pt idx="55">
                        <c:v>1.8377409233527566E-2</c:v>
                      </c:pt>
                      <c:pt idx="56">
                        <c:v>2.1218218401316994E-2</c:v>
                      </c:pt>
                      <c:pt idx="57">
                        <c:v>2.4337976427368742E-2</c:v>
                      </c:pt>
                      <c:pt idx="58">
                        <c:v>2.5028879476318829E-2</c:v>
                      </c:pt>
                      <c:pt idx="59">
                        <c:v>2.7870308683100156E-2</c:v>
                      </c:pt>
                      <c:pt idx="60">
                        <c:v>2.7513227513227514E-2</c:v>
                      </c:pt>
                      <c:pt idx="61">
                        <c:v>2.8248587570621469E-2</c:v>
                      </c:pt>
                      <c:pt idx="62">
                        <c:v>3.3650667724447969E-2</c:v>
                      </c:pt>
                      <c:pt idx="63">
                        <c:v>3.8950849072465391E-2</c:v>
                      </c:pt>
                      <c:pt idx="64">
                        <c:v>4.1917024320457796E-2</c:v>
                      </c:pt>
                      <c:pt idx="65">
                        <c:v>4.802014946942483E-2</c:v>
                      </c:pt>
                      <c:pt idx="66">
                        <c:v>5.3839331904515557E-2</c:v>
                      </c:pt>
                      <c:pt idx="67">
                        <c:v>5.581892234759965E-2</c:v>
                      </c:pt>
                      <c:pt idx="68">
                        <c:v>5.9683206440885622E-2</c:v>
                      </c:pt>
                      <c:pt idx="69">
                        <c:v>6.2578899909828678E-2</c:v>
                      </c:pt>
                      <c:pt idx="70">
                        <c:v>7.0828386153986664E-2</c:v>
                      </c:pt>
                      <c:pt idx="71">
                        <c:v>7.7046219522206721E-2</c:v>
                      </c:pt>
                      <c:pt idx="72">
                        <c:v>8.3213853458709616E-2</c:v>
                      </c:pt>
                      <c:pt idx="73">
                        <c:v>9.0520449313740758E-2</c:v>
                      </c:pt>
                      <c:pt idx="74">
                        <c:v>9.5658261025282049E-2</c:v>
                      </c:pt>
                      <c:pt idx="75">
                        <c:v>9.6594399412672491E-2</c:v>
                      </c:pt>
                      <c:pt idx="76">
                        <c:v>0.10362873638012432</c:v>
                      </c:pt>
                      <c:pt idx="77">
                        <c:v>0.11010608742844591</c:v>
                      </c:pt>
                      <c:pt idx="78">
                        <c:v>0.11695728780606356</c:v>
                      </c:pt>
                      <c:pt idx="79">
                        <c:v>0.1243682352126653</c:v>
                      </c:pt>
                      <c:pt idx="80">
                        <c:v>0.12869565217391304</c:v>
                      </c:pt>
                      <c:pt idx="81">
                        <c:v>0.13115313279467883</c:v>
                      </c:pt>
                      <c:pt idx="82">
                        <c:v>0.13312725083912302</c:v>
                      </c:pt>
                      <c:pt idx="83">
                        <c:v>0.1377184669942654</c:v>
                      </c:pt>
                      <c:pt idx="84">
                        <c:v>0.13905509905919355</c:v>
                      </c:pt>
                      <c:pt idx="85">
                        <c:v>0.14162618346867131</c:v>
                      </c:pt>
                      <c:pt idx="86">
                        <c:v>0.14357267772552082</c:v>
                      </c:pt>
                      <c:pt idx="87">
                        <c:v>0.14714763731331101</c:v>
                      </c:pt>
                      <c:pt idx="88">
                        <c:v>0.14660178811614843</c:v>
                      </c:pt>
                      <c:pt idx="89">
                        <c:v>0.14547144511488999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Rate'!$B$9:$CM$9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Rate'!$B$11:$CM$11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2.9756537421100092E-2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2.0209059233449476E-2</c:v>
                      </c:pt>
                      <c:pt idx="53">
                        <c:v>2.358490566037736E-2</c:v>
                      </c:pt>
                      <c:pt idx="54">
                        <c:v>2.224770642201835E-2</c:v>
                      </c:pt>
                      <c:pt idx="55">
                        <c:v>2.1332030613906532E-2</c:v>
                      </c:pt>
                      <c:pt idx="56">
                        <c:v>2.1083323987888303E-2</c:v>
                      </c:pt>
                      <c:pt idx="57">
                        <c:v>1.8718655082291445E-2</c:v>
                      </c:pt>
                      <c:pt idx="58">
                        <c:v>1.8584116227732431E-2</c:v>
                      </c:pt>
                      <c:pt idx="59">
                        <c:v>1.765730880929332E-2</c:v>
                      </c:pt>
                      <c:pt idx="60">
                        <c:v>1.7801605402683569E-2</c:v>
                      </c:pt>
                      <c:pt idx="61">
                        <c:v>1.7879133409350056E-2</c:v>
                      </c:pt>
                      <c:pt idx="62">
                        <c:v>1.886827321111768E-2</c:v>
                      </c:pt>
                      <c:pt idx="63">
                        <c:v>2.0180152902883962E-2</c:v>
                      </c:pt>
                      <c:pt idx="64">
                        <c:v>2.0763220796518059E-2</c:v>
                      </c:pt>
                      <c:pt idx="65">
                        <c:v>2.2488169267472331E-2</c:v>
                      </c:pt>
                      <c:pt idx="66">
                        <c:v>2.40355864306253E-2</c:v>
                      </c:pt>
                      <c:pt idx="67">
                        <c:v>2.5218653730391984E-2</c:v>
                      </c:pt>
                      <c:pt idx="68">
                        <c:v>2.692570079959682E-2</c:v>
                      </c:pt>
                      <c:pt idx="69">
                        <c:v>2.9699455289205399E-2</c:v>
                      </c:pt>
                      <c:pt idx="70">
                        <c:v>3.1960038281085873E-2</c:v>
                      </c:pt>
                      <c:pt idx="71">
                        <c:v>3.4471199051551452E-2</c:v>
                      </c:pt>
                      <c:pt idx="72">
                        <c:v>3.5245365163968513E-2</c:v>
                      </c:pt>
                      <c:pt idx="73">
                        <c:v>3.5618455338893573E-2</c:v>
                      </c:pt>
                      <c:pt idx="74">
                        <c:v>3.6940158128760295E-2</c:v>
                      </c:pt>
                      <c:pt idx="75">
                        <c:v>3.8500605912067859E-2</c:v>
                      </c:pt>
                      <c:pt idx="76">
                        <c:v>4.1324951255301612E-2</c:v>
                      </c:pt>
                      <c:pt idx="77">
                        <c:v>4.3201314448224983E-2</c:v>
                      </c:pt>
                      <c:pt idx="78">
                        <c:v>4.4436119041774864E-2</c:v>
                      </c:pt>
                      <c:pt idx="79">
                        <c:v>4.5649803290738096E-2</c:v>
                      </c:pt>
                      <c:pt idx="80">
                        <c:v>4.6928891658411763E-2</c:v>
                      </c:pt>
                      <c:pt idx="81">
                        <c:v>4.7703415139024152E-2</c:v>
                      </c:pt>
                      <c:pt idx="82">
                        <c:v>4.8771684372813942E-2</c:v>
                      </c:pt>
                      <c:pt idx="83">
                        <c:v>5.055199892260847E-2</c:v>
                      </c:pt>
                      <c:pt idx="84">
                        <c:v>5.2241940894143024E-2</c:v>
                      </c:pt>
                      <c:pt idx="85">
                        <c:v>5.2956047765333081E-2</c:v>
                      </c:pt>
                      <c:pt idx="86">
                        <c:v>5.4211135106182938E-2</c:v>
                      </c:pt>
                      <c:pt idx="87">
                        <c:v>5.5374436732631649E-2</c:v>
                      </c:pt>
                      <c:pt idx="88">
                        <c:v>5.5093042472318624E-2</c:v>
                      </c:pt>
                      <c:pt idx="89">
                        <c:v>5.5461417146006969E-2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Case Fatality Rate'!$B$6:$FZ$6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1.0630220197418374E-2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1.8377409233527566E-2</c:v>
                </c:pt>
                <c:pt idx="56">
                  <c:v>2.1218218401316994E-2</c:v>
                </c:pt>
                <c:pt idx="57">
                  <c:v>2.4337976427368742E-2</c:v>
                </c:pt>
                <c:pt idx="58">
                  <c:v>2.5028879476318829E-2</c:v>
                </c:pt>
                <c:pt idx="59">
                  <c:v>2.7870308683100156E-2</c:v>
                </c:pt>
                <c:pt idx="60">
                  <c:v>2.7513227513227514E-2</c:v>
                </c:pt>
                <c:pt idx="61">
                  <c:v>2.8248587570621469E-2</c:v>
                </c:pt>
                <c:pt idx="62">
                  <c:v>3.3650667724447969E-2</c:v>
                </c:pt>
                <c:pt idx="63">
                  <c:v>3.8950849072465391E-2</c:v>
                </c:pt>
                <c:pt idx="64">
                  <c:v>4.1917024320457796E-2</c:v>
                </c:pt>
                <c:pt idx="65">
                  <c:v>4.802014946942483E-2</c:v>
                </c:pt>
                <c:pt idx="66">
                  <c:v>5.3839331904515557E-2</c:v>
                </c:pt>
                <c:pt idx="67">
                  <c:v>5.581892234759965E-2</c:v>
                </c:pt>
                <c:pt idx="68">
                  <c:v>5.9683206440885622E-2</c:v>
                </c:pt>
                <c:pt idx="69">
                  <c:v>6.2578899909828678E-2</c:v>
                </c:pt>
                <c:pt idx="70">
                  <c:v>7.0828386153986664E-2</c:v>
                </c:pt>
                <c:pt idx="71">
                  <c:v>7.7046219522206721E-2</c:v>
                </c:pt>
                <c:pt idx="72">
                  <c:v>8.3213853458709616E-2</c:v>
                </c:pt>
                <c:pt idx="73">
                  <c:v>9.0520449313740758E-2</c:v>
                </c:pt>
                <c:pt idx="74">
                  <c:v>9.5658261025282049E-2</c:v>
                </c:pt>
                <c:pt idx="75">
                  <c:v>9.6594399412672491E-2</c:v>
                </c:pt>
                <c:pt idx="76">
                  <c:v>0.10362873638012432</c:v>
                </c:pt>
                <c:pt idx="77">
                  <c:v>0.11010608742844591</c:v>
                </c:pt>
                <c:pt idx="78">
                  <c:v>0.11695728780606356</c:v>
                </c:pt>
                <c:pt idx="79">
                  <c:v>0.1243682352126653</c:v>
                </c:pt>
                <c:pt idx="80">
                  <c:v>0.12869565217391304</c:v>
                </c:pt>
                <c:pt idx="81">
                  <c:v>0.13115313279467883</c:v>
                </c:pt>
                <c:pt idx="82">
                  <c:v>0.13312725083912302</c:v>
                </c:pt>
                <c:pt idx="83">
                  <c:v>0.1377184669942654</c:v>
                </c:pt>
                <c:pt idx="84">
                  <c:v>0.13905509905919355</c:v>
                </c:pt>
                <c:pt idx="85">
                  <c:v>0.14162618346867131</c:v>
                </c:pt>
                <c:pt idx="86">
                  <c:v>0.14357267772552082</c:v>
                </c:pt>
                <c:pt idx="87">
                  <c:v>0.14714763731331101</c:v>
                </c:pt>
                <c:pt idx="88">
                  <c:v>0.14660178811614843</c:v>
                </c:pt>
                <c:pt idx="89">
                  <c:v>0.14547144511488999</c:v>
                </c:pt>
                <c:pt idx="90">
                  <c:v>0.14898074703560218</c:v>
                </c:pt>
                <c:pt idx="91">
                  <c:v>0.14917052905267919</c:v>
                </c:pt>
                <c:pt idx="92">
                  <c:v>0.14888584418859874</c:v>
                </c:pt>
                <c:pt idx="93">
                  <c:v>0.15067608103742675</c:v>
                </c:pt>
                <c:pt idx="94">
                  <c:v>0.1524571075672094</c:v>
                </c:pt>
                <c:pt idx="95">
                  <c:v>0.15176818525044047</c:v>
                </c:pt>
                <c:pt idx="96">
                  <c:v>0.14948907250770058</c:v>
                </c:pt>
                <c:pt idx="97">
                  <c:v>0.15070299552720209</c:v>
                </c:pt>
                <c:pt idx="98">
                  <c:v>0.15056300021288715</c:v>
                </c:pt>
                <c:pt idx="99">
                  <c:v>0.15016362263306576</c:v>
                </c:pt>
                <c:pt idx="100">
                  <c:v>0.15033107169132673</c:v>
                </c:pt>
                <c:pt idx="101">
                  <c:v>0.15106172178337127</c:v>
                </c:pt>
                <c:pt idx="102">
                  <c:v>0.15035160409484349</c:v>
                </c:pt>
                <c:pt idx="103">
                  <c:v>0.14921407670197062</c:v>
                </c:pt>
                <c:pt idx="104">
                  <c:v>0.14993342616402575</c:v>
                </c:pt>
                <c:pt idx="105">
                  <c:v>0.15030158018044962</c:v>
                </c:pt>
                <c:pt idx="106">
                  <c:v>0.15016562204901629</c:v>
                </c:pt>
                <c:pt idx="107">
                  <c:v>0.15097887028582724</c:v>
                </c:pt>
                <c:pt idx="108">
                  <c:v>0.15108095599356819</c:v>
                </c:pt>
                <c:pt idx="109">
                  <c:v>0.15069016776385644</c:v>
                </c:pt>
                <c:pt idx="110">
                  <c:v>0.14915960537184331</c:v>
                </c:pt>
                <c:pt idx="111">
                  <c:v>0.14971515242885663</c:v>
                </c:pt>
                <c:pt idx="112">
                  <c:v>0.14971938304776564</c:v>
                </c:pt>
                <c:pt idx="113">
                  <c:v>0.14988412282535687</c:v>
                </c:pt>
                <c:pt idx="114">
                  <c:v>0.14991554054054054</c:v>
                </c:pt>
                <c:pt idx="115">
                  <c:v>0.15060156931124674</c:v>
                </c:pt>
                <c:pt idx="116">
                  <c:v>0.15014747476494858</c:v>
                </c:pt>
                <c:pt idx="117">
                  <c:v>0.14917687112654671</c:v>
                </c:pt>
                <c:pt idx="118">
                  <c:v>0.14955606874918201</c:v>
                </c:pt>
                <c:pt idx="119">
                  <c:v>0.14938244292971245</c:v>
                </c:pt>
                <c:pt idx="120">
                  <c:v>0.1492026911496859</c:v>
                </c:pt>
                <c:pt idx="121">
                  <c:v>0.14939304085711477</c:v>
                </c:pt>
                <c:pt idx="122">
                  <c:v>0.14962389488594735</c:v>
                </c:pt>
                <c:pt idx="123">
                  <c:v>0.14928085948727082</c:v>
                </c:pt>
                <c:pt idx="124">
                  <c:v>0.14879908624378629</c:v>
                </c:pt>
                <c:pt idx="125">
                  <c:v>0.14834820197920121</c:v>
                </c:pt>
                <c:pt idx="126">
                  <c:v>0.1489179412324681</c:v>
                </c:pt>
                <c:pt idx="127">
                  <c:v>0.14938467114178564</c:v>
                </c:pt>
                <c:pt idx="128">
                  <c:v>0.14977129967574679</c:v>
                </c:pt>
                <c:pt idx="129">
                  <c:v>0.1499631525795144</c:v>
                </c:pt>
                <c:pt idx="130">
                  <c:v>0.14977886329130635</c:v>
                </c:pt>
                <c:pt idx="131">
                  <c:v>0.15109063739250975</c:v>
                </c:pt>
                <c:pt idx="132">
                  <c:v>0.15148571494392332</c:v>
                </c:pt>
                <c:pt idx="133">
                  <c:v>0.15207642591941817</c:v>
                </c:pt>
                <c:pt idx="134">
                  <c:v>0.15202977561836112</c:v>
                </c:pt>
                <c:pt idx="135">
                  <c:v>0.15274244351565813</c:v>
                </c:pt>
                <c:pt idx="136">
                  <c:v>0.15305467694328484</c:v>
                </c:pt>
                <c:pt idx="137">
                  <c:v>0.15293085795163669</c:v>
                </c:pt>
                <c:pt idx="138">
                  <c:v>0.15250984067478912</c:v>
                </c:pt>
                <c:pt idx="139">
                  <c:v>0.15292506037497808</c:v>
                </c:pt>
                <c:pt idx="140">
                  <c:v>0.15316152288225349</c:v>
                </c:pt>
                <c:pt idx="141">
                  <c:v>0.15314955091039681</c:v>
                </c:pt>
                <c:pt idx="142">
                  <c:v>0.15329920783607959</c:v>
                </c:pt>
                <c:pt idx="143">
                  <c:v>0.15346414550587406</c:v>
                </c:pt>
                <c:pt idx="144">
                  <c:v>0.15314219115927741</c:v>
                </c:pt>
                <c:pt idx="145">
                  <c:v>0.15270444936140382</c:v>
                </c:pt>
                <c:pt idx="146">
                  <c:v>0.15295037550233667</c:v>
                </c:pt>
                <c:pt idx="147">
                  <c:v>0.15306344305779016</c:v>
                </c:pt>
                <c:pt idx="148">
                  <c:v>0.15298717615457932</c:v>
                </c:pt>
                <c:pt idx="149">
                  <c:v>0.15306797904794797</c:v>
                </c:pt>
                <c:pt idx="150">
                  <c:v>0.153161495007788</c:v>
                </c:pt>
                <c:pt idx="151">
                  <c:v>0.15297323621883707</c:v>
                </c:pt>
                <c:pt idx="152">
                  <c:v>0.15253614135284668</c:v>
                </c:pt>
                <c:pt idx="153">
                  <c:v>0.15305374476927894</c:v>
                </c:pt>
                <c:pt idx="154">
                  <c:v>0.15317821645156826</c:v>
                </c:pt>
                <c:pt idx="155">
                  <c:v>0.15332771693344566</c:v>
                </c:pt>
                <c:pt idx="156">
                  <c:v>0.15363153154744036</c:v>
                </c:pt>
                <c:pt idx="157">
                  <c:v>0.15364068518107402</c:v>
                </c:pt>
                <c:pt idx="158">
                  <c:v>0.15354732463949666</c:v>
                </c:pt>
                <c:pt idx="159">
                  <c:v>0.15330084338110855</c:v>
                </c:pt>
                <c:pt idx="160">
                  <c:v>0.15363065811156693</c:v>
                </c:pt>
                <c:pt idx="161">
                  <c:v>0.15421368303344515</c:v>
                </c:pt>
                <c:pt idx="162">
                  <c:v>0.15452241489909876</c:v>
                </c:pt>
                <c:pt idx="163">
                  <c:v>0.15472687127555715</c:v>
                </c:pt>
                <c:pt idx="164">
                  <c:v>0.15462315733608933</c:v>
                </c:pt>
                <c:pt idx="165">
                  <c:v>0.1544201446371003</c:v>
                </c:pt>
                <c:pt idx="166">
                  <c:v>0.15428286991269963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Case Fatality Rate'!$B$7:$FZ$7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Case Fatality Rate'!$B$8:$FZ$8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Case Fatality Rate'!$B$9:$FZ$9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Case Fatality Rate'!$B$10:$FZ$10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  <c:pt idx="145">
                  <c:v>1.3198902483578261E-2</c:v>
                </c:pt>
                <c:pt idx="146">
                  <c:v>1.335352700904126E-2</c:v>
                </c:pt>
                <c:pt idx="147">
                  <c:v>1.3515543417868823E-2</c:v>
                </c:pt>
                <c:pt idx="148">
                  <c:v>1.3652888255125187E-2</c:v>
                </c:pt>
                <c:pt idx="149">
                  <c:v>1.3779887804157018E-2</c:v>
                </c:pt>
                <c:pt idx="150">
                  <c:v>1.3871098753475586E-2</c:v>
                </c:pt>
                <c:pt idx="151">
                  <c:v>1.3874450014472177E-2</c:v>
                </c:pt>
                <c:pt idx="152">
                  <c:v>1.3857117496386092E-2</c:v>
                </c:pt>
                <c:pt idx="153">
                  <c:v>1.3941069800526985E-2</c:v>
                </c:pt>
                <c:pt idx="154">
                  <c:v>1.4030357581887754E-2</c:v>
                </c:pt>
                <c:pt idx="155">
                  <c:v>1.4016191849276194E-2</c:v>
                </c:pt>
                <c:pt idx="156">
                  <c:v>1.4146621586744438E-2</c:v>
                </c:pt>
                <c:pt idx="157">
                  <c:v>1.4292118912726814E-2</c:v>
                </c:pt>
                <c:pt idx="158">
                  <c:v>1.430007749821249E-2</c:v>
                </c:pt>
                <c:pt idx="159">
                  <c:v>1.4294505549429438E-2</c:v>
                </c:pt>
                <c:pt idx="160">
                  <c:v>1.4384886131244697E-2</c:v>
                </c:pt>
                <c:pt idx="161">
                  <c:v>1.4569710732862113E-2</c:v>
                </c:pt>
                <c:pt idx="162">
                  <c:v>1.4643359672599438E-2</c:v>
                </c:pt>
                <c:pt idx="163">
                  <c:v>1.4759926290331529E-2</c:v>
                </c:pt>
                <c:pt idx="164">
                  <c:v>1.4862730193418888E-2</c:v>
                </c:pt>
                <c:pt idx="165">
                  <c:v>1.4912911244290979E-2</c:v>
                </c:pt>
                <c:pt idx="166">
                  <c:v>1.4966834194266013E-2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Case Fatality Rate'!$B$11:$FZ$11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2.9756537421100092E-2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2.0209059233449476E-2</c:v>
                </c:pt>
                <c:pt idx="53">
                  <c:v>2.358490566037736E-2</c:v>
                </c:pt>
                <c:pt idx="54">
                  <c:v>2.224770642201835E-2</c:v>
                </c:pt>
                <c:pt idx="55">
                  <c:v>2.1332030613906532E-2</c:v>
                </c:pt>
                <c:pt idx="56">
                  <c:v>2.1083323987888303E-2</c:v>
                </c:pt>
                <c:pt idx="57">
                  <c:v>1.8718655082291445E-2</c:v>
                </c:pt>
                <c:pt idx="58">
                  <c:v>1.8584116227732431E-2</c:v>
                </c:pt>
                <c:pt idx="59">
                  <c:v>1.765730880929332E-2</c:v>
                </c:pt>
                <c:pt idx="60">
                  <c:v>1.7801605402683569E-2</c:v>
                </c:pt>
                <c:pt idx="61">
                  <c:v>1.7879133409350056E-2</c:v>
                </c:pt>
                <c:pt idx="62">
                  <c:v>1.886827321111768E-2</c:v>
                </c:pt>
                <c:pt idx="63">
                  <c:v>2.0180152902883962E-2</c:v>
                </c:pt>
                <c:pt idx="64">
                  <c:v>2.0763220796518059E-2</c:v>
                </c:pt>
                <c:pt idx="65">
                  <c:v>2.2488169267472331E-2</c:v>
                </c:pt>
                <c:pt idx="66">
                  <c:v>2.40355864306253E-2</c:v>
                </c:pt>
                <c:pt idx="67">
                  <c:v>2.5218653730391984E-2</c:v>
                </c:pt>
                <c:pt idx="68">
                  <c:v>2.692570079959682E-2</c:v>
                </c:pt>
                <c:pt idx="69">
                  <c:v>2.9699455289205399E-2</c:v>
                </c:pt>
                <c:pt idx="70">
                  <c:v>3.1960038281085873E-2</c:v>
                </c:pt>
                <c:pt idx="71">
                  <c:v>3.4471199051551452E-2</c:v>
                </c:pt>
                <c:pt idx="72">
                  <c:v>3.5245365163968513E-2</c:v>
                </c:pt>
                <c:pt idx="73">
                  <c:v>3.5618455338893573E-2</c:v>
                </c:pt>
                <c:pt idx="74">
                  <c:v>3.6940158128760295E-2</c:v>
                </c:pt>
                <c:pt idx="75">
                  <c:v>3.8500605912067859E-2</c:v>
                </c:pt>
                <c:pt idx="76">
                  <c:v>4.1324951255301612E-2</c:v>
                </c:pt>
                <c:pt idx="77">
                  <c:v>4.3201314448224983E-2</c:v>
                </c:pt>
                <c:pt idx="78">
                  <c:v>4.4436119041774864E-2</c:v>
                </c:pt>
                <c:pt idx="79">
                  <c:v>4.5649803290738096E-2</c:v>
                </c:pt>
                <c:pt idx="80">
                  <c:v>4.6928891658411763E-2</c:v>
                </c:pt>
                <c:pt idx="81">
                  <c:v>4.7703415139024152E-2</c:v>
                </c:pt>
                <c:pt idx="82">
                  <c:v>4.8771684372813942E-2</c:v>
                </c:pt>
                <c:pt idx="83">
                  <c:v>5.055199892260847E-2</c:v>
                </c:pt>
                <c:pt idx="84">
                  <c:v>5.2241940894143024E-2</c:v>
                </c:pt>
                <c:pt idx="85">
                  <c:v>5.2956047765333081E-2</c:v>
                </c:pt>
                <c:pt idx="86">
                  <c:v>5.4211135106182938E-2</c:v>
                </c:pt>
                <c:pt idx="87">
                  <c:v>5.5374436732631649E-2</c:v>
                </c:pt>
                <c:pt idx="88">
                  <c:v>5.5093042472318624E-2</c:v>
                </c:pt>
                <c:pt idx="89">
                  <c:v>5.5461417146006969E-2</c:v>
                </c:pt>
                <c:pt idx="90">
                  <c:v>5.6744205588536233E-2</c:v>
                </c:pt>
                <c:pt idx="91">
                  <c:v>5.7691343193754165E-2</c:v>
                </c:pt>
                <c:pt idx="92">
                  <c:v>5.8223967637161735E-2</c:v>
                </c:pt>
                <c:pt idx="93">
                  <c:v>5.8229468184001022E-2</c:v>
                </c:pt>
                <c:pt idx="94">
                  <c:v>5.7945705330086549E-2</c:v>
                </c:pt>
                <c:pt idx="95">
                  <c:v>5.7624122628593379E-2</c:v>
                </c:pt>
                <c:pt idx="96">
                  <c:v>5.7752833252102169E-2</c:v>
                </c:pt>
                <c:pt idx="97">
                  <c:v>5.854549106958222E-2</c:v>
                </c:pt>
                <c:pt idx="98">
                  <c:v>5.9404981753259582E-2</c:v>
                </c:pt>
                <c:pt idx="99">
                  <c:v>5.9903026754808339E-2</c:v>
                </c:pt>
                <c:pt idx="100">
                  <c:v>5.9742742555534772E-2</c:v>
                </c:pt>
                <c:pt idx="101">
                  <c:v>5.9577086399583104E-2</c:v>
                </c:pt>
                <c:pt idx="102">
                  <c:v>5.9208289177702343E-2</c:v>
                </c:pt>
                <c:pt idx="103">
                  <c:v>5.9189957486196106E-2</c:v>
                </c:pt>
                <c:pt idx="104">
                  <c:v>5.9914539039669083E-2</c:v>
                </c:pt>
                <c:pt idx="105">
                  <c:v>6.068047152595768E-2</c:v>
                </c:pt>
                <c:pt idx="106">
                  <c:v>6.0860513917373349E-2</c:v>
                </c:pt>
                <c:pt idx="107">
                  <c:v>6.0917113085883996E-2</c:v>
                </c:pt>
                <c:pt idx="108">
                  <c:v>6.0849716963905287E-2</c:v>
                </c:pt>
                <c:pt idx="109">
                  <c:v>6.0607128186830811E-2</c:v>
                </c:pt>
                <c:pt idx="110">
                  <c:v>6.0510199103892055E-2</c:v>
                </c:pt>
                <c:pt idx="111">
                  <c:v>6.0716436495029516E-2</c:v>
                </c:pt>
                <c:pt idx="112">
                  <c:v>6.1051107041069141E-2</c:v>
                </c:pt>
                <c:pt idx="113">
                  <c:v>6.111288267545862E-2</c:v>
                </c:pt>
                <c:pt idx="114">
                  <c:v>6.1192138719388056E-2</c:v>
                </c:pt>
                <c:pt idx="115">
                  <c:v>6.0979820598903625E-2</c:v>
                </c:pt>
                <c:pt idx="116">
                  <c:v>6.0707332444373603E-2</c:v>
                </c:pt>
                <c:pt idx="117">
                  <c:v>6.0343256980658788E-2</c:v>
                </c:pt>
                <c:pt idx="118">
                  <c:v>6.0549751229199353E-2</c:v>
                </c:pt>
                <c:pt idx="119">
                  <c:v>6.0634906380494812E-2</c:v>
                </c:pt>
                <c:pt idx="120">
                  <c:v>6.0432524608538533E-2</c:v>
                </c:pt>
                <c:pt idx="121">
                  <c:v>6.0314474479253435E-2</c:v>
                </c:pt>
                <c:pt idx="122">
                  <c:v>6.0194728530029593E-2</c:v>
                </c:pt>
                <c:pt idx="123">
                  <c:v>5.9804225549994913E-2</c:v>
                </c:pt>
                <c:pt idx="124">
                  <c:v>5.9431388408762845E-2</c:v>
                </c:pt>
                <c:pt idx="125">
                  <c:v>5.9172536441146555E-2</c:v>
                </c:pt>
                <c:pt idx="126">
                  <c:v>5.9422739486624451E-2</c:v>
                </c:pt>
                <c:pt idx="127">
                  <c:v>5.9322332668115006E-2</c:v>
                </c:pt>
                <c:pt idx="128">
                  <c:v>5.9158416264760538E-2</c:v>
                </c:pt>
                <c:pt idx="129">
                  <c:v>5.8894554391163992E-2</c:v>
                </c:pt>
                <c:pt idx="130">
                  <c:v>5.8564121832760649E-2</c:v>
                </c:pt>
                <c:pt idx="131">
                  <c:v>5.842961866823454E-2</c:v>
                </c:pt>
                <c:pt idx="132">
                  <c:v>5.8327360124874071E-2</c:v>
                </c:pt>
                <c:pt idx="133">
                  <c:v>5.8233624737459008E-2</c:v>
                </c:pt>
                <c:pt idx="134">
                  <c:v>5.8108884961781675E-2</c:v>
                </c:pt>
                <c:pt idx="135">
                  <c:v>5.7848504966636974E-2</c:v>
                </c:pt>
                <c:pt idx="136">
                  <c:v>5.7518908605465692E-2</c:v>
                </c:pt>
                <c:pt idx="137">
                  <c:v>5.7226336386083494E-2</c:v>
                </c:pt>
                <c:pt idx="138">
                  <c:v>5.6975778641958505E-2</c:v>
                </c:pt>
                <c:pt idx="139">
                  <c:v>5.6928907807837534E-2</c:v>
                </c:pt>
                <c:pt idx="140">
                  <c:v>5.6795564756770375E-2</c:v>
                </c:pt>
                <c:pt idx="141">
                  <c:v>5.6586804450567588E-2</c:v>
                </c:pt>
                <c:pt idx="142">
                  <c:v>5.6288329934904388E-2</c:v>
                </c:pt>
                <c:pt idx="143">
                  <c:v>5.5956447254381932E-2</c:v>
                </c:pt>
                <c:pt idx="144">
                  <c:v>5.5569083913699899E-2</c:v>
                </c:pt>
                <c:pt idx="145">
                  <c:v>5.5237258198338149E-2</c:v>
                </c:pt>
                <c:pt idx="146">
                  <c:v>5.5017212174964948E-2</c:v>
                </c:pt>
                <c:pt idx="147">
                  <c:v>5.4714347128679001E-2</c:v>
                </c:pt>
                <c:pt idx="148">
                  <c:v>5.4341223285666235E-2</c:v>
                </c:pt>
                <c:pt idx="149">
                  <c:v>5.3873900545267459E-2</c:v>
                </c:pt>
                <c:pt idx="150">
                  <c:v>5.3362106692288969E-2</c:v>
                </c:pt>
                <c:pt idx="151">
                  <c:v>5.2855551358027074E-2</c:v>
                </c:pt>
                <c:pt idx="152">
                  <c:v>5.2333129496060636E-2</c:v>
                </c:pt>
                <c:pt idx="153">
                  <c:v>5.1905204322402088E-2</c:v>
                </c:pt>
                <c:pt idx="154">
                  <c:v>5.1461829244643903E-2</c:v>
                </c:pt>
                <c:pt idx="155">
                  <c:v>5.1614602491269659E-2</c:v>
                </c:pt>
                <c:pt idx="156">
                  <c:v>5.0913171505061285E-2</c:v>
                </c:pt>
                <c:pt idx="157">
                  <c:v>5.024182763611245E-2</c:v>
                </c:pt>
                <c:pt idx="158">
                  <c:v>4.9566664339224902E-2</c:v>
                </c:pt>
                <c:pt idx="159">
                  <c:v>4.89105512555063E-2</c:v>
                </c:pt>
                <c:pt idx="160">
                  <c:v>4.8335352490162777E-2</c:v>
                </c:pt>
                <c:pt idx="161">
                  <c:v>4.7665415978937246E-2</c:v>
                </c:pt>
                <c:pt idx="162">
                  <c:v>4.6973267071449123E-2</c:v>
                </c:pt>
                <c:pt idx="163">
                  <c:v>4.6306004841592911E-2</c:v>
                </c:pt>
                <c:pt idx="164">
                  <c:v>4.5645195180556666E-2</c:v>
                </c:pt>
                <c:pt idx="165">
                  <c:v>4.4951375312854099E-2</c:v>
                </c:pt>
                <c:pt idx="166">
                  <c:v>4.4373836244757887E-2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'% Case Fatality Rate'!$B$12:$FZ$12</c:f>
              <c:numCache>
                <c:formatCode>0.0%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  <c:pt idx="145">
                  <c:v>4.948827553753303E-2</c:v>
                </c:pt>
                <c:pt idx="146">
                  <c:v>4.900513329339929E-2</c:v>
                </c:pt>
                <c:pt idx="147">
                  <c:v>4.8682352621007202E-2</c:v>
                </c:pt>
                <c:pt idx="148">
                  <c:v>4.8814998231340646E-2</c:v>
                </c:pt>
                <c:pt idx="149">
                  <c:v>4.7394117413567263E-2</c:v>
                </c:pt>
                <c:pt idx="150">
                  <c:v>4.6812460717192826E-2</c:v>
                </c:pt>
                <c:pt idx="151">
                  <c:v>4.6699054129770774E-2</c:v>
                </c:pt>
                <c:pt idx="152">
                  <c:v>4.6337451535061955E-2</c:v>
                </c:pt>
                <c:pt idx="153">
                  <c:v>4.5941813726431316E-2</c:v>
                </c:pt>
                <c:pt idx="154">
                  <c:v>4.5287393648659677E-2</c:v>
                </c:pt>
                <c:pt idx="155">
                  <c:v>4.4760502689489737E-2</c:v>
                </c:pt>
                <c:pt idx="156">
                  <c:v>4.3891875442165877E-2</c:v>
                </c:pt>
                <c:pt idx="157">
                  <c:v>4.3443277482040729E-2</c:v>
                </c:pt>
                <c:pt idx="158">
                  <c:v>4.2868950699441952E-2</c:v>
                </c:pt>
                <c:pt idx="159">
                  <c:v>4.2621117603850331E-2</c:v>
                </c:pt>
                <c:pt idx="160">
                  <c:v>4.2505176382145744E-2</c:v>
                </c:pt>
                <c:pt idx="161">
                  <c:v>4.185116441519017E-2</c:v>
                </c:pt>
                <c:pt idx="162">
                  <c:v>4.1342598963963181E-2</c:v>
                </c:pt>
                <c:pt idx="163">
                  <c:v>4.1046572597543601E-2</c:v>
                </c:pt>
                <c:pt idx="164">
                  <c:v>4.0751323395501853E-2</c:v>
                </c:pt>
                <c:pt idx="165">
                  <c:v>4.0464612879782667E-2</c:v>
                </c:pt>
                <c:pt idx="166">
                  <c:v>4.0342293769913336E-2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2.1421028812792276E-2</c:v>
                      </c:pt>
                      <c:pt idx="13">
                        <c:v>2.0587496861662065E-2</c:v>
                      </c:pt>
                      <c:pt idx="14">
                        <c:v>2.0403733449099196E-2</c:v>
                      </c:pt>
                      <c:pt idx="15">
                        <c:v>2.0583747280932436E-2</c:v>
                      </c:pt>
                      <c:pt idx="16">
                        <c:v>2.0902985725499316E-2</c:v>
                      </c:pt>
                      <c:pt idx="17">
                        <c:v>2.1707514139509831E-2</c:v>
                      </c:pt>
                      <c:pt idx="18">
                        <c:v>2.2559199223126915E-2</c:v>
                      </c:pt>
                      <c:pt idx="19">
                        <c:v>2.368593340815563E-2</c:v>
                      </c:pt>
                      <c:pt idx="20">
                        <c:v>2.4838760070521548E-2</c:v>
                      </c:pt>
                      <c:pt idx="21">
                        <c:v>2.4719200495268417E-2</c:v>
                      </c:pt>
                      <c:pt idx="22">
                        <c:v>2.2707698423214521E-2</c:v>
                      </c:pt>
                      <c:pt idx="23">
                        <c:v>2.2767363291177085E-2</c:v>
                      </c:pt>
                      <c:pt idx="24">
                        <c:v>2.4131288112516115E-2</c:v>
                      </c:pt>
                      <c:pt idx="25">
                        <c:v>2.4848033916864375E-2</c:v>
                      </c:pt>
                      <c:pt idx="26">
                        <c:v>2.5495441393241253E-2</c:v>
                      </c:pt>
                      <c:pt idx="27">
                        <c:v>2.6708008410294626E-2</c:v>
                      </c:pt>
                      <c:pt idx="28">
                        <c:v>2.8050231328486452E-2</c:v>
                      </c:pt>
                      <c:pt idx="29">
                        <c:v>2.9484319643091457E-2</c:v>
                      </c:pt>
                      <c:pt idx="30">
                        <c:v>2.9297307146668748E-2</c:v>
                      </c:pt>
                      <c:pt idx="31">
                        <c:v>3.1277835746825133E-2</c:v>
                      </c:pt>
                      <c:pt idx="32">
                        <c:v>3.1262266229408565E-2</c:v>
                      </c:pt>
                      <c:pt idx="33">
                        <c:v>3.3051721103316486E-2</c:v>
                      </c:pt>
                      <c:pt idx="34">
                        <c:v>3.3684524772057266E-2</c:v>
                      </c:pt>
                      <c:pt idx="35">
                        <c:v>3.4042030232272334E-2</c:v>
                      </c:pt>
                      <c:pt idx="36">
                        <c:v>3.4013029867163043E-2</c:v>
                      </c:pt>
                      <c:pt idx="37">
                        <c:v>3.4147385442180107E-2</c:v>
                      </c:pt>
                      <c:pt idx="38">
                        <c:v>3.4195686297308299E-2</c:v>
                      </c:pt>
                      <c:pt idx="39">
                        <c:v>3.3897921545998667E-2</c:v>
                      </c:pt>
                      <c:pt idx="40">
                        <c:v>3.4142724334853249E-2</c:v>
                      </c:pt>
                      <c:pt idx="41">
                        <c:v>3.4002991402408186E-2</c:v>
                      </c:pt>
                      <c:pt idx="42">
                        <c:v>3.4168110463590064E-2</c:v>
                      </c:pt>
                      <c:pt idx="43">
                        <c:v>3.414504759087153E-2</c:v>
                      </c:pt>
                      <c:pt idx="44">
                        <c:v>3.3921409028056994E-2</c:v>
                      </c:pt>
                      <c:pt idx="45">
                        <c:v>3.3564771140711672E-2</c:v>
                      </c:pt>
                      <c:pt idx="46">
                        <c:v>3.4566172257941306E-2</c:v>
                      </c:pt>
                      <c:pt idx="47">
                        <c:v>3.5021608516917886E-2</c:v>
                      </c:pt>
                      <c:pt idx="48">
                        <c:v>3.5859690444145359E-2</c:v>
                      </c:pt>
                      <c:pt idx="49">
                        <c:v>3.6437342942487315E-2</c:v>
                      </c:pt>
                      <c:pt idx="50">
                        <c:v>3.7152147610405327E-2</c:v>
                      </c:pt>
                      <c:pt idx="51">
                        <c:v>3.689184029671648E-2</c:v>
                      </c:pt>
                      <c:pt idx="52">
                        <c:v>3.6951823189012065E-2</c:v>
                      </c:pt>
                      <c:pt idx="53">
                        <c:v>3.8288528238455438E-2</c:v>
                      </c:pt>
                      <c:pt idx="54">
                        <c:v>3.8933946283355031E-2</c:v>
                      </c:pt>
                      <c:pt idx="55">
                        <c:v>3.9885868447840978E-2</c:v>
                      </c:pt>
                      <c:pt idx="56">
                        <c:v>4.0408422340848169E-2</c:v>
                      </c:pt>
                      <c:pt idx="57">
                        <c:v>4.0315100949758001E-2</c:v>
                      </c:pt>
                      <c:pt idx="58">
                        <c:v>4.1359978298218643E-2</c:v>
                      </c:pt>
                      <c:pt idx="59">
                        <c:v>4.2556429936202594E-2</c:v>
                      </c:pt>
                      <c:pt idx="60">
                        <c:v>4.3362785316082883E-2</c:v>
                      </c:pt>
                      <c:pt idx="61">
                        <c:v>4.3594759679920082E-2</c:v>
                      </c:pt>
                      <c:pt idx="62">
                        <c:v>4.4715475812800359E-2</c:v>
                      </c:pt>
                      <c:pt idx="63">
                        <c:v>4.5769141148983249E-2</c:v>
                      </c:pt>
                      <c:pt idx="64">
                        <c:v>4.6003482246660996E-2</c:v>
                      </c:pt>
                      <c:pt idx="65">
                        <c:v>4.691936376256059E-2</c:v>
                      </c:pt>
                      <c:pt idx="66">
                        <c:v>4.7672532321181453E-2</c:v>
                      </c:pt>
                      <c:pt idx="67">
                        <c:v>4.8531906742556918E-2</c:v>
                      </c:pt>
                      <c:pt idx="68">
                        <c:v>4.9826193544331647E-2</c:v>
                      </c:pt>
                      <c:pt idx="69">
                        <c:v>5.1024809733914288E-2</c:v>
                      </c:pt>
                      <c:pt idx="70">
                        <c:v>5.2780005064145846E-2</c:v>
                      </c:pt>
                      <c:pt idx="71">
                        <c:v>5.4731728643948409E-2</c:v>
                      </c:pt>
                      <c:pt idx="72">
                        <c:v>5.6026937237854194E-2</c:v>
                      </c:pt>
                      <c:pt idx="73">
                        <c:v>5.7148151067037127E-2</c:v>
                      </c:pt>
                      <c:pt idx="74">
                        <c:v>5.7888995331889889E-2</c:v>
                      </c:pt>
                      <c:pt idx="75">
                        <c:v>5.9095988069364024E-2</c:v>
                      </c:pt>
                      <c:pt idx="76">
                        <c:v>6.1480592893538889E-2</c:v>
                      </c:pt>
                      <c:pt idx="77">
                        <c:v>6.2542281536767316E-2</c:v>
                      </c:pt>
                      <c:pt idx="78">
                        <c:v>6.3936852366773489E-2</c:v>
                      </c:pt>
                      <c:pt idx="79">
                        <c:v>6.4921407716202806E-2</c:v>
                      </c:pt>
                      <c:pt idx="80">
                        <c:v>6.5544269809972758E-2</c:v>
                      </c:pt>
                      <c:pt idx="81">
                        <c:v>6.5204479017746342E-2</c:v>
                      </c:pt>
                      <c:pt idx="82">
                        <c:v>6.5828016930337283E-2</c:v>
                      </c:pt>
                      <c:pt idx="83">
                        <c:v>6.6993813103323197E-2</c:v>
                      </c:pt>
                      <c:pt idx="84">
                        <c:v>6.839336046391159E-2</c:v>
                      </c:pt>
                      <c:pt idx="85">
                        <c:v>6.8710194654527407E-2</c:v>
                      </c:pt>
                      <c:pt idx="86">
                        <c:v>6.996328923479693E-2</c:v>
                      </c:pt>
                      <c:pt idx="87">
                        <c:v>7.0542134948711852E-2</c:v>
                      </c:pt>
                      <c:pt idx="88">
                        <c:v>7.007439265130852E-2</c:v>
                      </c:pt>
                      <c:pt idx="89">
                        <c:v>7.0198670685499426E-2</c:v>
                      </c:pt>
                      <c:pt idx="90">
                        <c:v>7.093434890470518E-2</c:v>
                      </c:pt>
                      <c:pt idx="91">
                        <c:v>7.143014686309257E-2</c:v>
                      </c:pt>
                      <c:pt idx="92">
                        <c:v>7.1606860659991167E-2</c:v>
                      </c:pt>
                      <c:pt idx="93">
                        <c:v>7.1767245296251433E-2</c:v>
                      </c:pt>
                      <c:pt idx="94">
                        <c:v>7.1605270587453779E-2</c:v>
                      </c:pt>
                      <c:pt idx="95">
                        <c:v>7.1151799279302874E-2</c:v>
                      </c:pt>
                      <c:pt idx="96">
                        <c:v>7.1056153942799072E-2</c:v>
                      </c:pt>
                      <c:pt idx="97">
                        <c:v>7.142739899294677E-2</c:v>
                      </c:pt>
                      <c:pt idx="98">
                        <c:v>7.1827176329365736E-2</c:v>
                      </c:pt>
                      <c:pt idx="99">
                        <c:v>7.1808650627038867E-2</c:v>
                      </c:pt>
                      <c:pt idx="100">
                        <c:v>7.1488295186707962E-2</c:v>
                      </c:pt>
                      <c:pt idx="101">
                        <c:v>7.1360101255181163E-2</c:v>
                      </c:pt>
                      <c:pt idx="102">
                        <c:v>7.0760709508591313E-2</c:v>
                      </c:pt>
                      <c:pt idx="103">
                        <c:v>7.0417841857629684E-2</c:v>
                      </c:pt>
                      <c:pt idx="104">
                        <c:v>7.04840220082351E-2</c:v>
                      </c:pt>
                      <c:pt idx="105">
                        <c:v>7.0568086503845481E-2</c:v>
                      </c:pt>
                      <c:pt idx="106">
                        <c:v>7.0339798950447022E-2</c:v>
                      </c:pt>
                      <c:pt idx="107">
                        <c:v>7.011769280576105E-2</c:v>
                      </c:pt>
                      <c:pt idx="108">
                        <c:v>6.9720172359927737E-2</c:v>
                      </c:pt>
                      <c:pt idx="109">
                        <c:v>6.9293553822542542E-2</c:v>
                      </c:pt>
                      <c:pt idx="110">
                        <c:v>6.8856941297498142E-2</c:v>
                      </c:pt>
                      <c:pt idx="111">
                        <c:v>6.881011259089595E-2</c:v>
                      </c:pt>
                      <c:pt idx="112">
                        <c:v>6.8667608410879155E-2</c:v>
                      </c:pt>
                      <c:pt idx="113">
                        <c:v>6.8353499573004517E-2</c:v>
                      </c:pt>
                      <c:pt idx="114">
                        <c:v>6.805051434822304E-2</c:v>
                      </c:pt>
                      <c:pt idx="115">
                        <c:v>6.7598309340272916E-2</c:v>
                      </c:pt>
                      <c:pt idx="116">
                        <c:v>6.7179954993463534E-2</c:v>
                      </c:pt>
                      <c:pt idx="117">
                        <c:v>6.6628916729699048E-2</c:v>
                      </c:pt>
                      <c:pt idx="118">
                        <c:v>6.6294579080772395E-2</c:v>
                      </c:pt>
                      <c:pt idx="119">
                        <c:v>6.590332327009682E-2</c:v>
                      </c:pt>
                      <c:pt idx="120">
                        <c:v>6.5466444595923629E-2</c:v>
                      </c:pt>
                      <c:pt idx="121">
                        <c:v>6.5136898943493532E-2</c:v>
                      </c:pt>
                      <c:pt idx="122">
                        <c:v>6.4674161325113388E-2</c:v>
                      </c:pt>
                      <c:pt idx="123">
                        <c:v>6.4055790258357323E-2</c:v>
                      </c:pt>
                      <c:pt idx="124">
                        <c:v>6.325638644370446E-2</c:v>
                      </c:pt>
                      <c:pt idx="125">
                        <c:v>6.2962215327122484E-2</c:v>
                      </c:pt>
                      <c:pt idx="126">
                        <c:v>6.2738308997432657E-2</c:v>
                      </c:pt>
                      <c:pt idx="127">
                        <c:v>6.2270325706514182E-2</c:v>
                      </c:pt>
                      <c:pt idx="128">
                        <c:v>6.1788013554758554E-2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26853429710423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Size'!$C$2:$FZ$2</c:f>
              <c:numCache>
                <c:formatCode>0</c:formatCode>
                <c:ptCount val="180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0.35462108677287302</c:v>
                </c:pt>
                <c:pt idx="15">
                  <c:v>0.39514811134112082</c:v>
                </c:pt>
                <c:pt idx="16">
                  <c:v>0.4412814384533143</c:v>
                </c:pt>
                <c:pt idx="17">
                  <c:v>0.47634328022128553</c:v>
                </c:pt>
                <c:pt idx="18">
                  <c:v>0.51522818413592908</c:v>
                </c:pt>
                <c:pt idx="19">
                  <c:v>0.54867356338550866</c:v>
                </c:pt>
                <c:pt idx="20">
                  <c:v>0.57485769036993228</c:v>
                </c:pt>
                <c:pt idx="21">
                  <c:v>0.58023306969696475</c:v>
                </c:pt>
                <c:pt idx="22">
                  <c:v>0.77456778579693875</c:v>
                </c:pt>
                <c:pt idx="23">
                  <c:v>0.85818764845469098</c:v>
                </c:pt>
                <c:pt idx="24">
                  <c:v>0.88570599847016773</c:v>
                </c:pt>
                <c:pt idx="25">
                  <c:v>0.91385297279835254</c:v>
                </c:pt>
                <c:pt idx="26">
                  <c:v>0.93996012537713847</c:v>
                </c:pt>
                <c:pt idx="27">
                  <c:v>0.96405311434173779</c:v>
                </c:pt>
                <c:pt idx="28">
                  <c:v>0.97051896441530439</c:v>
                </c:pt>
                <c:pt idx="29">
                  <c:v>0.97770324227482275</c:v>
                </c:pt>
                <c:pt idx="30">
                  <c:v>0.98569575139353705</c:v>
                </c:pt>
                <c:pt idx="31">
                  <c:v>1.0081851069073511</c:v>
                </c:pt>
                <c:pt idx="32">
                  <c:v>1.0132012723414077</c:v>
                </c:pt>
                <c:pt idx="33">
                  <c:v>1.0204496955389575</c:v>
                </c:pt>
                <c:pt idx="34">
                  <c:v>1.0313672320719043</c:v>
                </c:pt>
                <c:pt idx="35">
                  <c:v>1.0439012311232427</c:v>
                </c:pt>
                <c:pt idx="36">
                  <c:v>1.0613872502706063</c:v>
                </c:pt>
                <c:pt idx="37">
                  <c:v>1.079001560094033</c:v>
                </c:pt>
                <c:pt idx="38">
                  <c:v>1.1033639594783642</c:v>
                </c:pt>
                <c:pt idx="39">
                  <c:v>1.1338714822461051</c:v>
                </c:pt>
                <c:pt idx="40">
                  <c:v>1.1591832326333014</c:v>
                </c:pt>
                <c:pt idx="41">
                  <c:v>1.1922437398546923</c:v>
                </c:pt>
                <c:pt idx="42">
                  <c:v>1.2217762534843557</c:v>
                </c:pt>
                <c:pt idx="43">
                  <c:v>1.2575436939706726</c:v>
                </c:pt>
                <c:pt idx="44">
                  <c:v>1.3081928528802775</c:v>
                </c:pt>
                <c:pt idx="45">
                  <c:v>1.3599324825364167</c:v>
                </c:pt>
                <c:pt idx="46">
                  <c:v>1.4107227611896909</c:v>
                </c:pt>
                <c:pt idx="47">
                  <c:v>1.4605123725696749</c:v>
                </c:pt>
                <c:pt idx="48">
                  <c:v>1.5251195570349159</c:v>
                </c:pt>
                <c:pt idx="49">
                  <c:v>1.6234671893046808</c:v>
                </c:pt>
                <c:pt idx="50">
                  <c:v>1.696515900254856</c:v>
                </c:pt>
                <c:pt idx="51">
                  <c:v>1.8816650039487313</c:v>
                </c:pt>
                <c:pt idx="52">
                  <c:v>2.0240804834460779</c:v>
                </c:pt>
                <c:pt idx="53">
                  <c:v>2.1675222883519276</c:v>
                </c:pt>
                <c:pt idx="54">
                  <c:v>2.3553270090403036</c:v>
                </c:pt>
                <c:pt idx="55">
                  <c:v>2.5583598329773372</c:v>
                </c:pt>
                <c:pt idx="56">
                  <c:v>2.8094246860322944</c:v>
                </c:pt>
                <c:pt idx="57">
                  <c:v>3.1675609373292892</c:v>
                </c:pt>
                <c:pt idx="58">
                  <c:v>3.5469164664470756</c:v>
                </c:pt>
                <c:pt idx="59">
                  <c:v>3.9614877861441089</c:v>
                </c:pt>
                <c:pt idx="60">
                  <c:v>4.3907740463855482</c:v>
                </c:pt>
                <c:pt idx="61">
                  <c:v>4.9315449041255874</c:v>
                </c:pt>
                <c:pt idx="62">
                  <c:v>5.4592172838396102</c:v>
                </c:pt>
                <c:pt idx="63">
                  <c:v>6.1113701065373975</c:v>
                </c:pt>
                <c:pt idx="64">
                  <c:v>6.918805963541633</c:v>
                </c:pt>
                <c:pt idx="65">
                  <c:v>7.7445745581552474</c:v>
                </c:pt>
                <c:pt idx="66">
                  <c:v>8.6122685457061934</c:v>
                </c:pt>
                <c:pt idx="67">
                  <c:v>9.3765089320800747</c:v>
                </c:pt>
                <c:pt idx="68">
                  <c:v>10.204561100727608</c:v>
                </c:pt>
                <c:pt idx="69">
                  <c:v>11.182764676639074</c:v>
                </c:pt>
                <c:pt idx="70">
                  <c:v>12.159903439939221</c:v>
                </c:pt>
                <c:pt idx="71">
                  <c:v>13.204638560456873</c:v>
                </c:pt>
                <c:pt idx="72">
                  <c:v>14.268681427721978</c:v>
                </c:pt>
                <c:pt idx="73">
                  <c:v>15.301767754853126</c:v>
                </c:pt>
                <c:pt idx="74">
                  <c:v>16.21733982271072</c:v>
                </c:pt>
                <c:pt idx="75">
                  <c:v>17.153258791791878</c:v>
                </c:pt>
                <c:pt idx="76">
                  <c:v>18.137889730574095</c:v>
                </c:pt>
                <c:pt idx="77">
                  <c:v>19.210284320850892</c:v>
                </c:pt>
                <c:pt idx="78">
                  <c:v>20.319241753805596</c:v>
                </c:pt>
                <c:pt idx="79">
                  <c:v>21.446724360383772</c:v>
                </c:pt>
                <c:pt idx="80">
                  <c:v>22.42807105785878</c:v>
                </c:pt>
                <c:pt idx="81">
                  <c:v>23.672529102871042</c:v>
                </c:pt>
                <c:pt idx="82">
                  <c:v>24.569486193631921</c:v>
                </c:pt>
                <c:pt idx="83">
                  <c:v>25.46364654765463</c:v>
                </c:pt>
                <c:pt idx="84">
                  <c:v>26.499285859239425</c:v>
                </c:pt>
                <c:pt idx="85">
                  <c:v>27.73953597007683</c:v>
                </c:pt>
                <c:pt idx="86">
                  <c:v>28.87266336640177</c:v>
                </c:pt>
                <c:pt idx="87">
                  <c:v>29.812585004576089</c:v>
                </c:pt>
                <c:pt idx="88">
                  <c:v>30.849712488003213</c:v>
                </c:pt>
                <c:pt idx="89">
                  <c:v>31.786170277923834</c:v>
                </c:pt>
                <c:pt idx="90">
                  <c:v>32.749825691169775</c:v>
                </c:pt>
                <c:pt idx="91">
                  <c:v>33.736085921537992</c:v>
                </c:pt>
                <c:pt idx="92">
                  <c:v>34.883479241041115</c:v>
                </c:pt>
                <c:pt idx="93">
                  <c:v>35.999813387869438</c:v>
                </c:pt>
                <c:pt idx="94">
                  <c:v>37.079905418709998</c:v>
                </c:pt>
                <c:pt idx="95">
                  <c:v>38.015631951777067</c:v>
                </c:pt>
                <c:pt idx="96">
                  <c:v>38.90418600325583</c:v>
                </c:pt>
                <c:pt idx="97">
                  <c:v>39.86100352346763</c:v>
                </c:pt>
                <c:pt idx="98">
                  <c:v>40.84726375383584</c:v>
                </c:pt>
                <c:pt idx="99">
                  <c:v>41.92205737975501</c:v>
                </c:pt>
                <c:pt idx="100">
                  <c:v>43.03807079989317</c:v>
                </c:pt>
                <c:pt idx="101">
                  <c:v>44.071452195579262</c:v>
                </c:pt>
                <c:pt idx="102">
                  <c:v>45.068809569426911</c:v>
                </c:pt>
                <c:pt idx="103">
                  <c:v>46.045229904941102</c:v>
                </c:pt>
                <c:pt idx="104">
                  <c:v>47.072055647080383</c:v>
                </c:pt>
                <c:pt idx="105">
                  <c:v>48.225658235304948</c:v>
                </c:pt>
                <c:pt idx="106">
                  <c:v>49.370165014596658</c:v>
                </c:pt>
                <c:pt idx="107">
                  <c:v>50.544383914464532</c:v>
                </c:pt>
                <c:pt idx="108">
                  <c:v>51.61699659889063</c:v>
                </c:pt>
                <c:pt idx="109">
                  <c:v>52.595738995641568</c:v>
                </c:pt>
                <c:pt idx="110">
                  <c:v>53.574263298243196</c:v>
                </c:pt>
                <c:pt idx="111">
                  <c:v>54.644169049404368</c:v>
                </c:pt>
                <c:pt idx="112">
                  <c:v>55.734870719155332</c:v>
                </c:pt>
                <c:pt idx="113">
                  <c:v>56.980290944238064</c:v>
                </c:pt>
                <c:pt idx="114">
                  <c:v>58.216756480131615</c:v>
                </c:pt>
                <c:pt idx="115">
                  <c:v>59.394375082915147</c:v>
                </c:pt>
                <c:pt idx="116">
                  <c:v>60.401880249239362</c:v>
                </c:pt>
                <c:pt idx="117">
                  <c:v>61.534314875913559</c:v>
                </c:pt>
                <c:pt idx="118">
                  <c:v>62.771781079080405</c:v>
                </c:pt>
                <c:pt idx="119">
                  <c:v>64.090711861547135</c:v>
                </c:pt>
                <c:pt idx="120">
                  <c:v>65.457469408050102</c:v>
                </c:pt>
                <c:pt idx="121">
                  <c:v>66.829743453623763</c:v>
                </c:pt>
                <c:pt idx="122">
                  <c:v>68.099577394361248</c:v>
                </c:pt>
                <c:pt idx="123">
                  <c:v>69.322174708172412</c:v>
                </c:pt>
                <c:pt idx="124">
                  <c:v>70.437957205093653</c:v>
                </c:pt>
                <c:pt idx="125">
                  <c:v>71.62508214697344</c:v>
                </c:pt>
                <c:pt idx="126">
                  <c:v>72.941370141513289</c:v>
                </c:pt>
                <c:pt idx="127">
                  <c:v>74.454763930756059</c:v>
                </c:pt>
                <c:pt idx="128">
                  <c:v>76.008492308552988</c:v>
                </c:pt>
                <c:pt idx="129">
                  <c:v>77.656065315889876</c:v>
                </c:pt>
                <c:pt idx="130">
                  <c:v>79.030173918131226</c:v>
                </c:pt>
                <c:pt idx="131">
                  <c:v>80.264971675235955</c:v>
                </c:pt>
                <c:pt idx="132">
                  <c:v>81.708921721525925</c:v>
                </c:pt>
                <c:pt idx="133">
                  <c:v>83.34251104517196</c:v>
                </c:pt>
                <c:pt idx="134">
                  <c:v>84.967979569023228</c:v>
                </c:pt>
                <c:pt idx="135">
                  <c:v>86.669639925388211</c:v>
                </c:pt>
                <c:pt idx="136">
                  <c:v>88.283613604664225</c:v>
                </c:pt>
                <c:pt idx="137">
                  <c:v>89.726113966314685</c:v>
                </c:pt>
                <c:pt idx="138">
                  <c:v>91.053139890440988</c:v>
                </c:pt>
                <c:pt idx="139">
                  <c:v>92.630897111864485</c:v>
                </c:pt>
                <c:pt idx="140">
                  <c:v>94.347169776233017</c:v>
                </c:pt>
                <c:pt idx="141">
                  <c:v>96.119992970610042</c:v>
                </c:pt>
                <c:pt idx="142">
                  <c:v>97.774763084874053</c:v>
                </c:pt>
                <c:pt idx="143">
                  <c:v>99.495128221808983</c:v>
                </c:pt>
                <c:pt idx="144">
                  <c:v>101.20306199223343</c:v>
                </c:pt>
                <c:pt idx="145">
                  <c:v>102.76544999066461</c:v>
                </c:pt>
                <c:pt idx="146">
                  <c:v>104.55611841808197</c:v>
                </c:pt>
                <c:pt idx="147">
                  <c:v>106.81264877748627</c:v>
                </c:pt>
                <c:pt idx="148">
                  <c:v>108.59428554130884</c:v>
                </c:pt>
                <c:pt idx="149">
                  <c:v>110.91550005958403</c:v>
                </c:pt>
                <c:pt idx="150">
                  <c:v>112.9458796152248</c:v>
                </c:pt>
                <c:pt idx="151">
                  <c:v>114.62524305209006</c:v>
                </c:pt>
                <c:pt idx="152">
                  <c:v>116.39384548322461</c:v>
                </c:pt>
                <c:pt idx="153">
                  <c:v>118.51509332472068</c:v>
                </c:pt>
                <c:pt idx="154">
                  <c:v>120.66570690196752</c:v>
                </c:pt>
                <c:pt idx="155">
                  <c:v>122.94875494411401</c:v>
                </c:pt>
                <c:pt idx="156">
                  <c:v>125.39911968598167</c:v>
                </c:pt>
                <c:pt idx="157">
                  <c:v>127.68030751332526</c:v>
                </c:pt>
                <c:pt idx="158">
                  <c:v>129.79990040510012</c:v>
                </c:pt>
                <c:pt idx="159">
                  <c:v>131.79955434382384</c:v>
                </c:pt>
                <c:pt idx="160">
                  <c:v>134.03654603326379</c:v>
                </c:pt>
                <c:pt idx="161">
                  <c:v>136.81133223675911</c:v>
                </c:pt>
                <c:pt idx="162">
                  <c:v>139.47667366450526</c:v>
                </c:pt>
                <c:pt idx="163">
                  <c:v>142.09585610700398</c:v>
                </c:pt>
                <c:pt idx="164">
                  <c:v>144.57222536890956</c:v>
                </c:pt>
                <c:pt idx="165">
                  <c:v>146.92099672440304</c:v>
                </c:pt>
                <c:pt idx="166">
                  <c:v>149.07499717549794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ser>
          <c:idx val="6"/>
          <c:order val="6"/>
          <c:tx>
            <c:strRef>
              <c:f>'By Population Size'!$A$3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Size'!$C$3:$FZ$3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7.4684351889328743E-5</c:v>
                </c:pt>
                <c:pt idx="24">
                  <c:v>7.4684351889328743E-5</c:v>
                </c:pt>
                <c:pt idx="25">
                  <c:v>7.4684351889328743E-5</c:v>
                </c:pt>
                <c:pt idx="26">
                  <c:v>7.4684351889328743E-5</c:v>
                </c:pt>
                <c:pt idx="27">
                  <c:v>7.4684351889328743E-5</c:v>
                </c:pt>
                <c:pt idx="28">
                  <c:v>7.4684351889328743E-5</c:v>
                </c:pt>
                <c:pt idx="29">
                  <c:v>7.4684351889328743E-5</c:v>
                </c:pt>
                <c:pt idx="30">
                  <c:v>7.4684351889328743E-5</c:v>
                </c:pt>
                <c:pt idx="31">
                  <c:v>7.4684351889328743E-5</c:v>
                </c:pt>
                <c:pt idx="32">
                  <c:v>7.4684351889328743E-5</c:v>
                </c:pt>
                <c:pt idx="33">
                  <c:v>7.4684351889328743E-5</c:v>
                </c:pt>
                <c:pt idx="34">
                  <c:v>1.4936870377865749E-4</c:v>
                </c:pt>
                <c:pt idx="35">
                  <c:v>1.4936870377865749E-4</c:v>
                </c:pt>
                <c:pt idx="36">
                  <c:v>1.4936870377865749E-4</c:v>
                </c:pt>
                <c:pt idx="37">
                  <c:v>2.2405305566798619E-4</c:v>
                </c:pt>
                <c:pt idx="38">
                  <c:v>2.2405305566798619E-4</c:v>
                </c:pt>
                <c:pt idx="39">
                  <c:v>2.9873740755731497E-4</c:v>
                </c:pt>
                <c:pt idx="40">
                  <c:v>5.2279046322530108E-4</c:v>
                </c:pt>
                <c:pt idx="41">
                  <c:v>7.4684351889328735E-4</c:v>
                </c:pt>
                <c:pt idx="42">
                  <c:v>1.4936870377865747E-3</c:v>
                </c:pt>
                <c:pt idx="43">
                  <c:v>1.6430557415652322E-3</c:v>
                </c:pt>
                <c:pt idx="44">
                  <c:v>3.0620584274624785E-3</c:v>
                </c:pt>
                <c:pt idx="45">
                  <c:v>3.0620584274624785E-3</c:v>
                </c:pt>
                <c:pt idx="46">
                  <c:v>6.3481699105929429E-3</c:v>
                </c:pt>
                <c:pt idx="47">
                  <c:v>7.2443821332648876E-3</c:v>
                </c:pt>
                <c:pt idx="48">
                  <c:v>8.0659100040475027E-3</c:v>
                </c:pt>
                <c:pt idx="49">
                  <c:v>9.1114909304981055E-3</c:v>
                </c:pt>
                <c:pt idx="50">
                  <c:v>1.0903915375841997E-2</c:v>
                </c:pt>
                <c:pt idx="51">
                  <c:v>1.411534250708313E-2</c:v>
                </c:pt>
                <c:pt idx="52">
                  <c:v>1.9119194083668158E-2</c:v>
                </c:pt>
                <c:pt idx="53">
                  <c:v>2.2704042974355937E-2</c:v>
                </c:pt>
                <c:pt idx="54">
                  <c:v>2.8678791125502232E-2</c:v>
                </c:pt>
                <c:pt idx="55">
                  <c:v>3.4354801869091213E-2</c:v>
                </c:pt>
                <c:pt idx="56">
                  <c:v>4.2196658817470735E-2</c:v>
                </c:pt>
                <c:pt idx="57">
                  <c:v>5.4594261231099304E-2</c:v>
                </c:pt>
                <c:pt idx="58">
                  <c:v>6.6917179292838538E-2</c:v>
                </c:pt>
                <c:pt idx="59">
                  <c:v>7.9762887817803094E-2</c:v>
                </c:pt>
                <c:pt idx="60">
                  <c:v>9.7537763567463326E-2</c:v>
                </c:pt>
                <c:pt idx="61">
                  <c:v>0.12143675617204854</c:v>
                </c:pt>
                <c:pt idx="62">
                  <c:v>0.14735222627764558</c:v>
                </c:pt>
                <c:pt idx="63">
                  <c:v>0.18013865675706092</c:v>
                </c:pt>
                <c:pt idx="64">
                  <c:v>0.21531498649693473</c:v>
                </c:pt>
                <c:pt idx="65">
                  <c:v>0.24981915706980465</c:v>
                </c:pt>
                <c:pt idx="66">
                  <c:v>0.26998393207992338</c:v>
                </c:pt>
                <c:pt idx="67">
                  <c:v>0.30023109459510156</c:v>
                </c:pt>
                <c:pt idx="68">
                  <c:v>0.32151613488356018</c:v>
                </c:pt>
                <c:pt idx="69">
                  <c:v>0.3568418333272127</c:v>
                </c:pt>
                <c:pt idx="70">
                  <c:v>0.3964992241804462</c:v>
                </c:pt>
                <c:pt idx="71">
                  <c:v>0.44063767614703953</c:v>
                </c:pt>
                <c:pt idx="72">
                  <c:v>0.49627751830458944</c:v>
                </c:pt>
                <c:pt idx="73">
                  <c:v>0.5345905908238151</c:v>
                </c:pt>
                <c:pt idx="74">
                  <c:v>0.57477077214027394</c:v>
                </c:pt>
                <c:pt idx="75">
                  <c:v>0.61076862975093038</c:v>
                </c:pt>
                <c:pt idx="76">
                  <c:v>0.64758801523236942</c:v>
                </c:pt>
                <c:pt idx="77">
                  <c:v>0.69605815960854378</c:v>
                </c:pt>
                <c:pt idx="78">
                  <c:v>0.74101813944591977</c:v>
                </c:pt>
                <c:pt idx="79">
                  <c:v>0.78433506354173033</c:v>
                </c:pt>
                <c:pt idx="80">
                  <c:v>0.82130381772694805</c:v>
                </c:pt>
                <c:pt idx="81">
                  <c:v>0.87261196747491698</c:v>
                </c:pt>
                <c:pt idx="82">
                  <c:v>0.91936437175763674</c:v>
                </c:pt>
                <c:pt idx="83">
                  <c:v>0.97739411317564517</c:v>
                </c:pt>
                <c:pt idx="84">
                  <c:v>1.033930167555867</c:v>
                </c:pt>
                <c:pt idx="85">
                  <c:v>1.0997270815703657</c:v>
                </c:pt>
                <c:pt idx="86">
                  <c:v>1.1803861816108407</c:v>
                </c:pt>
                <c:pt idx="87">
                  <c:v>1.2563401674822881</c:v>
                </c:pt>
                <c:pt idx="88">
                  <c:v>1.3289333575187157</c:v>
                </c:pt>
                <c:pt idx="89">
                  <c:v>1.3985391734795698</c:v>
                </c:pt>
                <c:pt idx="90">
                  <c:v>1.4579879175834756</c:v>
                </c:pt>
                <c:pt idx="91">
                  <c:v>1.5393191767909546</c:v>
                </c:pt>
                <c:pt idx="92">
                  <c:v>1.6324505635969473</c:v>
                </c:pt>
                <c:pt idx="93">
                  <c:v>1.7375314467052332</c:v>
                </c:pt>
                <c:pt idx="94">
                  <c:v>1.8155019100776923</c:v>
                </c:pt>
                <c:pt idx="95">
                  <c:v>1.9083345594761278</c:v>
                </c:pt>
                <c:pt idx="96">
                  <c:v>2.0006444184113379</c:v>
                </c:pt>
                <c:pt idx="97">
                  <c:v>2.1093101504103116</c:v>
                </c:pt>
                <c:pt idx="98">
                  <c:v>2.2457584613121151</c:v>
                </c:pt>
                <c:pt idx="99">
                  <c:v>2.3837751436035948</c:v>
                </c:pt>
                <c:pt idx="100">
                  <c:v>2.4950548279186946</c:v>
                </c:pt>
                <c:pt idx="101">
                  <c:v>2.6401665236396603</c:v>
                </c:pt>
                <c:pt idx="102">
                  <c:v>2.7353143879466648</c:v>
                </c:pt>
                <c:pt idx="103">
                  <c:v>2.9164239412782869</c:v>
                </c:pt>
                <c:pt idx="104">
                  <c:v>3.0388315940248969</c:v>
                </c:pt>
                <c:pt idx="105">
                  <c:v>3.206049857905104</c:v>
                </c:pt>
                <c:pt idx="106">
                  <c:v>3.3663971614114927</c:v>
                </c:pt>
                <c:pt idx="107">
                  <c:v>3.6239088067258982</c:v>
                </c:pt>
                <c:pt idx="108">
                  <c:v>3.8017322485743898</c:v>
                </c:pt>
                <c:pt idx="109">
                  <c:v>3.9863519664448104</c:v>
                </c:pt>
                <c:pt idx="110">
                  <c:v>4.1921820402518009</c:v>
                </c:pt>
                <c:pt idx="111">
                  <c:v>4.4024184908202608</c:v>
                </c:pt>
                <c:pt idx="112">
                  <c:v>4.6024978695317724</c:v>
                </c:pt>
                <c:pt idx="113">
                  <c:v>4.8045937257442963</c:v>
                </c:pt>
                <c:pt idx="114">
                  <c:v>5.0109465900145116</c:v>
                </c:pt>
                <c:pt idx="115">
                  <c:v>5.2410490781855339</c:v>
                </c:pt>
                <c:pt idx="116">
                  <c:v>5.4453854649547369</c:v>
                </c:pt>
                <c:pt idx="117">
                  <c:v>5.7058844843447156</c:v>
                </c:pt>
                <c:pt idx="118">
                  <c:v>5.9424845111301092</c:v>
                </c:pt>
                <c:pt idx="119">
                  <c:v>6.1940214082933682</c:v>
                </c:pt>
                <c:pt idx="120">
                  <c:v>6.5255452463300978</c:v>
                </c:pt>
                <c:pt idx="121">
                  <c:v>6.8133040541596817</c:v>
                </c:pt>
                <c:pt idx="122">
                  <c:v>7.0857525698519535</c:v>
                </c:pt>
                <c:pt idx="123">
                  <c:v>7.377096226572224</c:v>
                </c:pt>
                <c:pt idx="124">
                  <c:v>7.6612701855111212</c:v>
                </c:pt>
                <c:pt idx="125">
                  <c:v>7.9029487482249881</c:v>
                </c:pt>
                <c:pt idx="126">
                  <c:v>8.2833908367492288</c:v>
                </c:pt>
                <c:pt idx="127">
                  <c:v>8.6111057728396023</c:v>
                </c:pt>
                <c:pt idx="128">
                  <c:v>9.0273216659188318</c:v>
                </c:pt>
                <c:pt idx="129">
                  <c:v>9.4719176127160072</c:v>
                </c:pt>
                <c:pt idx="130">
                  <c:v>9.8478039557749977</c:v>
                </c:pt>
                <c:pt idx="131">
                  <c:v>10.25042729681037</c:v>
                </c:pt>
                <c:pt idx="132">
                  <c:v>10.594722159020176</c:v>
                </c:pt>
                <c:pt idx="133">
                  <c:v>10.957165318739087</c:v>
                </c:pt>
                <c:pt idx="134">
                  <c:v>11.45874542602782</c:v>
                </c:pt>
                <c:pt idx="135">
                  <c:v>11.960250848964661</c:v>
                </c:pt>
                <c:pt idx="136">
                  <c:v>12.432778743368445</c:v>
                </c:pt>
                <c:pt idx="137">
                  <c:v>12.862139082380194</c:v>
                </c:pt>
                <c:pt idx="138">
                  <c:v>13.344525311233369</c:v>
                </c:pt>
                <c:pt idx="139">
                  <c:v>13.799950489054496</c:v>
                </c:pt>
                <c:pt idx="140">
                  <c:v>14.245890754185679</c:v>
                </c:pt>
                <c:pt idx="141">
                  <c:v>14.761362150925825</c:v>
                </c:pt>
                <c:pt idx="142">
                  <c:v>15.31910489083533</c:v>
                </c:pt>
                <c:pt idx="143">
                  <c:v>15.891187026307589</c:v>
                </c:pt>
                <c:pt idx="144">
                  <c:v>16.515249470694823</c:v>
                </c:pt>
                <c:pt idx="145">
                  <c:v>17.185840266309103</c:v>
                </c:pt>
                <c:pt idx="146">
                  <c:v>17.720654910188589</c:v>
                </c:pt>
                <c:pt idx="147">
                  <c:v>18.320071518452341</c:v>
                </c:pt>
                <c:pt idx="148">
                  <c:v>18.863624231502875</c:v>
                </c:pt>
                <c:pt idx="149">
                  <c:v>19.530256756467022</c:v>
                </c:pt>
                <c:pt idx="150">
                  <c:v>20.303239798521574</c:v>
                </c:pt>
                <c:pt idx="151">
                  <c:v>20.945077118658467</c:v>
                </c:pt>
                <c:pt idx="152">
                  <c:v>21.569587669157031</c:v>
                </c:pt>
                <c:pt idx="153">
                  <c:v>22.201940076603979</c:v>
                </c:pt>
                <c:pt idx="154">
                  <c:v>22.962376147541125</c:v>
                </c:pt>
                <c:pt idx="155">
                  <c:v>23.797123148608151</c:v>
                </c:pt>
                <c:pt idx="156">
                  <c:v>24.607747104014926</c:v>
                </c:pt>
                <c:pt idx="157">
                  <c:v>25.449813171567104</c:v>
                </c:pt>
                <c:pt idx="158">
                  <c:v>26.196582006108503</c:v>
                </c:pt>
                <c:pt idx="159">
                  <c:v>26.988236136135392</c:v>
                </c:pt>
                <c:pt idx="160">
                  <c:v>27.804312049230081</c:v>
                </c:pt>
                <c:pt idx="161">
                  <c:v>28.785066958240751</c:v>
                </c:pt>
                <c:pt idx="162">
                  <c:v>29.787928435410659</c:v>
                </c:pt>
                <c:pt idx="163">
                  <c:v>30.872121171788041</c:v>
                </c:pt>
                <c:pt idx="164">
                  <c:v>31.974611574378315</c:v>
                </c:pt>
                <c:pt idx="165">
                  <c:v>32.938562504213877</c:v>
                </c:pt>
                <c:pt idx="166">
                  <c:v>33.933731493139184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F02-B372-8C1F5EBE9CC1}"/>
            </c:ext>
          </c:extLst>
        </c:ser>
        <c:ser>
          <c:idx val="7"/>
          <c:order val="7"/>
          <c:tx>
            <c:strRef>
              <c:f>'By Population Size'!$A$4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Size'!$C$4:$FZ$4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2.3216635934341346E-4</c:v>
                </c:pt>
                <c:pt idx="36">
                  <c:v>2.3216635934341346E-4</c:v>
                </c:pt>
                <c:pt idx="37">
                  <c:v>4.6433271868682693E-4</c:v>
                </c:pt>
                <c:pt idx="38">
                  <c:v>1.3929981560604808E-3</c:v>
                </c:pt>
                <c:pt idx="39">
                  <c:v>3.0181626714643754E-3</c:v>
                </c:pt>
                <c:pt idx="40">
                  <c:v>3.0181626714643754E-3</c:v>
                </c:pt>
                <c:pt idx="41">
                  <c:v>3.7146617494946154E-3</c:v>
                </c:pt>
                <c:pt idx="42">
                  <c:v>4.8754935462116825E-3</c:v>
                </c:pt>
                <c:pt idx="43">
                  <c:v>6.2684917022721642E-3</c:v>
                </c:pt>
                <c:pt idx="44">
                  <c:v>9.5188207330799517E-3</c:v>
                </c:pt>
                <c:pt idx="45">
                  <c:v>1.0911818889140433E-2</c:v>
                </c:pt>
                <c:pt idx="46">
                  <c:v>1.7180310591412597E-2</c:v>
                </c:pt>
                <c:pt idx="47">
                  <c:v>1.9734140544190145E-2</c:v>
                </c:pt>
                <c:pt idx="48">
                  <c:v>2.5073966809088657E-2</c:v>
                </c:pt>
                <c:pt idx="49">
                  <c:v>3.5985785698229085E-2</c:v>
                </c:pt>
                <c:pt idx="50">
                  <c:v>4.4111608275248557E-2</c:v>
                </c:pt>
                <c:pt idx="51">
                  <c:v>8.7062384753780059E-2</c:v>
                </c:pt>
                <c:pt idx="52">
                  <c:v>0.10818952345403068</c:v>
                </c:pt>
                <c:pt idx="53">
                  <c:v>0.12815583035756423</c:v>
                </c:pt>
                <c:pt idx="54">
                  <c:v>0.1945554091297805</c:v>
                </c:pt>
                <c:pt idx="55">
                  <c:v>0.2688486441196728</c:v>
                </c:pt>
                <c:pt idx="56">
                  <c:v>0.33733772012597979</c:v>
                </c:pt>
                <c:pt idx="57">
                  <c:v>0.4696725449517255</c:v>
                </c:pt>
                <c:pt idx="58">
                  <c:v>0.6366001573196397</c:v>
                </c:pt>
                <c:pt idx="59">
                  <c:v>0.83649539271431872</c:v>
                </c:pt>
                <c:pt idx="60">
                  <c:v>1.1464374824377757</c:v>
                </c:pt>
                <c:pt idx="61">
                  <c:v>1.3609591984710898</c:v>
                </c:pt>
                <c:pt idx="62">
                  <c:v>1.5689802564427884</c:v>
                </c:pt>
                <c:pt idx="63">
                  <c:v>1.8076472738478173</c:v>
                </c:pt>
                <c:pt idx="64">
                  <c:v>2.1301263469758185</c:v>
                </c:pt>
                <c:pt idx="65">
                  <c:v>2.4741968915227575</c:v>
                </c:pt>
                <c:pt idx="66">
                  <c:v>2.8449665673941888</c:v>
                </c:pt>
                <c:pt idx="67">
                  <c:v>3.1532834926022417</c:v>
                </c:pt>
                <c:pt idx="68">
                  <c:v>3.4388481145946406</c:v>
                </c:pt>
                <c:pt idx="69">
                  <c:v>4.0269255028115065</c:v>
                </c:pt>
                <c:pt idx="70">
                  <c:v>4.6305580371043815</c:v>
                </c:pt>
                <c:pt idx="71">
                  <c:v>5.2464953884424581</c:v>
                </c:pt>
                <c:pt idx="72">
                  <c:v>5.8009086545545294</c:v>
                </c:pt>
                <c:pt idx="73">
                  <c:v>6.4532961243095208</c:v>
                </c:pt>
                <c:pt idx="74">
                  <c:v>6.9926185770642704</c:v>
                </c:pt>
                <c:pt idx="75">
                  <c:v>7.585107126108662</c:v>
                </c:pt>
                <c:pt idx="76">
                  <c:v>8.3658825925805615</c:v>
                </c:pt>
                <c:pt idx="77">
                  <c:v>9.6827301827764014</c:v>
                </c:pt>
                <c:pt idx="78">
                  <c:v>10.781341395189434</c:v>
                </c:pt>
                <c:pt idx="79">
                  <c:v>12.198020519902943</c:v>
                </c:pt>
                <c:pt idx="80">
                  <c:v>13.002941287746561</c:v>
                </c:pt>
                <c:pt idx="81">
                  <c:v>13.844080007647747</c:v>
                </c:pt>
                <c:pt idx="82">
                  <c:v>14.91831375232972</c:v>
                </c:pt>
                <c:pt idx="83">
                  <c:v>15.743897326154897</c:v>
                </c:pt>
                <c:pt idx="84">
                  <c:v>17.087676214034573</c:v>
                </c:pt>
                <c:pt idx="85">
                  <c:v>18.253615670657197</c:v>
                </c:pt>
                <c:pt idx="86">
                  <c:v>19.690493268633585</c:v>
                </c:pt>
                <c:pt idx="87">
                  <c:v>21.078848097507198</c:v>
                </c:pt>
                <c:pt idx="88">
                  <c:v>22.331617772524254</c:v>
                </c:pt>
                <c:pt idx="89">
                  <c:v>23.484555913023645</c:v>
                </c:pt>
                <c:pt idx="90">
                  <c:v>24.815565651139437</c:v>
                </c:pt>
                <c:pt idx="91">
                  <c:v>26.352739116352176</c:v>
                </c:pt>
                <c:pt idx="92">
                  <c:v>28.429699367038353</c:v>
                </c:pt>
                <c:pt idx="93">
                  <c:v>32.828555377518008</c:v>
                </c:pt>
                <c:pt idx="94">
                  <c:v>35.45389256897333</c:v>
                </c:pt>
                <c:pt idx="95">
                  <c:v>37.313777273673416</c:v>
                </c:pt>
                <c:pt idx="96">
                  <c:v>39.200593276057333</c:v>
                </c:pt>
                <c:pt idx="97">
                  <c:v>41.911135521391685</c:v>
                </c:pt>
                <c:pt idx="98">
                  <c:v>44.724759630274512</c:v>
                </c:pt>
                <c:pt idx="99">
                  <c:v>48.014324775811346</c:v>
                </c:pt>
                <c:pt idx="100">
                  <c:v>51.134640645386817</c:v>
                </c:pt>
                <c:pt idx="101">
                  <c:v>53.977982048265602</c:v>
                </c:pt>
                <c:pt idx="102">
                  <c:v>57.127550879118353</c:v>
                </c:pt>
                <c:pt idx="103">
                  <c:v>60.342358456946592</c:v>
                </c:pt>
                <c:pt idx="104">
                  <c:v>63.72502231258013</c:v>
                </c:pt>
                <c:pt idx="105">
                  <c:v>68.03379777563454</c:v>
                </c:pt>
                <c:pt idx="106">
                  <c:v>71.78421314446804</c:v>
                </c:pt>
                <c:pt idx="107">
                  <c:v>75.918863838014886</c:v>
                </c:pt>
                <c:pt idx="108">
                  <c:v>79.886122586475153</c:v>
                </c:pt>
                <c:pt idx="109">
                  <c:v>83.167329743075598</c:v>
                </c:pt>
                <c:pt idx="110">
                  <c:v>86.045031767137218</c:v>
                </c:pt>
                <c:pt idx="111">
                  <c:v>90.179218127965385</c:v>
                </c:pt>
                <c:pt idx="112">
                  <c:v>95.391585061584351</c:v>
                </c:pt>
                <c:pt idx="113">
                  <c:v>100.99213414802551</c:v>
                </c:pt>
                <c:pt idx="114">
                  <c:v>107.63789618423073</c:v>
                </c:pt>
                <c:pt idx="115">
                  <c:v>113.3015945204133</c:v>
                </c:pt>
                <c:pt idx="116">
                  <c:v>117.40513492180813</c:v>
                </c:pt>
                <c:pt idx="117">
                  <c:v>122.93719493224299</c:v>
                </c:pt>
                <c:pt idx="118">
                  <c:v>129.94583298810196</c:v>
                </c:pt>
                <c:pt idx="119">
                  <c:v>137.67720492059698</c:v>
                </c:pt>
                <c:pt idx="120">
                  <c:v>145.34008777708567</c:v>
                </c:pt>
                <c:pt idx="121">
                  <c:v>153.28412409473924</c:v>
                </c:pt>
                <c:pt idx="122">
                  <c:v>160.42463264270529</c:v>
                </c:pt>
                <c:pt idx="123">
                  <c:v>167.50431360452333</c:v>
                </c:pt>
                <c:pt idx="124">
                  <c:v>173.64302431192252</c:v>
                </c:pt>
                <c:pt idx="125">
                  <c:v>181.27595770805593</c:v>
                </c:pt>
                <c:pt idx="126">
                  <c:v>190.23572184783694</c:v>
                </c:pt>
                <c:pt idx="127">
                  <c:v>200.23025145121153</c:v>
                </c:pt>
                <c:pt idx="128">
                  <c:v>210.35595504761517</c:v>
                </c:pt>
                <c:pt idx="129">
                  <c:v>222.42790923439466</c:v>
                </c:pt>
                <c:pt idx="130">
                  <c:v>230.86762072924645</c:v>
                </c:pt>
                <c:pt idx="131">
                  <c:v>237.77224825611955</c:v>
                </c:pt>
                <c:pt idx="132">
                  <c:v>247.41968915227571</c:v>
                </c:pt>
                <c:pt idx="133">
                  <c:v>259.26458463961734</c:v>
                </c:pt>
                <c:pt idx="134">
                  <c:v>270.56574651337667</c:v>
                </c:pt>
                <c:pt idx="135">
                  <c:v>282.13273886858423</c:v>
                </c:pt>
                <c:pt idx="136">
                  <c:v>292.43767489440097</c:v>
                </c:pt>
                <c:pt idx="137">
                  <c:v>301.14832453060649</c:v>
                </c:pt>
                <c:pt idx="138">
                  <c:v>308.54096574481946</c:v>
                </c:pt>
                <c:pt idx="139">
                  <c:v>319.8068383319586</c:v>
                </c:pt>
                <c:pt idx="140">
                  <c:v>332.35751955170423</c:v>
                </c:pt>
                <c:pt idx="141">
                  <c:v>344.50655296978567</c:v>
                </c:pt>
                <c:pt idx="142">
                  <c:v>354.90412337298045</c:v>
                </c:pt>
                <c:pt idx="143">
                  <c:v>365.17353794581766</c:v>
                </c:pt>
                <c:pt idx="144">
                  <c:v>375.33754899151302</c:v>
                </c:pt>
                <c:pt idx="145">
                  <c:v>384.65577799012021</c:v>
                </c:pt>
                <c:pt idx="146">
                  <c:v>397.10802067350426</c:v>
                </c:pt>
                <c:pt idx="147">
                  <c:v>416.59885087310244</c:v>
                </c:pt>
                <c:pt idx="148">
                  <c:v>426.82368950494572</c:v>
                </c:pt>
                <c:pt idx="149">
                  <c:v>445.15275924238949</c:v>
                </c:pt>
                <c:pt idx="150">
                  <c:v>458.28989268583661</c:v>
                </c:pt>
                <c:pt idx="151">
                  <c:v>467.8388950456312</c:v>
                </c:pt>
                <c:pt idx="152">
                  <c:v>477.8132261757429</c:v>
                </c:pt>
                <c:pt idx="153">
                  <c:v>492.24259757529546</c:v>
                </c:pt>
                <c:pt idx="154">
                  <c:v>506.57329827212698</c:v>
                </c:pt>
                <c:pt idx="155">
                  <c:v>521.90974363763416</c:v>
                </c:pt>
                <c:pt idx="156">
                  <c:v>538.34410371647641</c:v>
                </c:pt>
                <c:pt idx="157">
                  <c:v>552.90627427357322</c:v>
                </c:pt>
                <c:pt idx="158">
                  <c:v>566.04665804605111</c:v>
                </c:pt>
                <c:pt idx="159">
                  <c:v>575.60587572565692</c:v>
                </c:pt>
                <c:pt idx="160">
                  <c:v>588.67057326498878</c:v>
                </c:pt>
                <c:pt idx="161">
                  <c:v>604.93405890335418</c:v>
                </c:pt>
                <c:pt idx="162">
                  <c:v>622.06723972382008</c:v>
                </c:pt>
                <c:pt idx="163">
                  <c:v>638.18562138759592</c:v>
                </c:pt>
                <c:pt idx="164">
                  <c:v>653.04914387912061</c:v>
                </c:pt>
                <c:pt idx="165">
                  <c:v>664.68276797945975</c:v>
                </c:pt>
                <c:pt idx="166">
                  <c:v>674.56260740131859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2-4696-87AF-FD3BB6284A65}"/>
            </c:ext>
          </c:extLst>
        </c:ser>
        <c:ser>
          <c:idx val="8"/>
          <c:order val="8"/>
          <c:tx>
            <c:strRef>
              <c:f>'By Population Size'!$A$5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Size'!$C$5:$FZ$5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2.6750989745490935E-4</c:v>
                </c:pt>
                <c:pt idx="3">
                  <c:v>4.0126484618236406E-4</c:v>
                </c:pt>
                <c:pt idx="4">
                  <c:v>4.0126484618236406E-4</c:v>
                </c:pt>
                <c:pt idx="5">
                  <c:v>5.3501979490981871E-4</c:v>
                </c:pt>
                <c:pt idx="6">
                  <c:v>1.0700395898196374E-3</c:v>
                </c:pt>
                <c:pt idx="7">
                  <c:v>1.3375494872745468E-3</c:v>
                </c:pt>
                <c:pt idx="8">
                  <c:v>1.3375494872745468E-3</c:v>
                </c:pt>
                <c:pt idx="9">
                  <c:v>2.1400791796392748E-3</c:v>
                </c:pt>
                <c:pt idx="10">
                  <c:v>2.8088539232765486E-3</c:v>
                </c:pt>
                <c:pt idx="11">
                  <c:v>3.0763638207314575E-3</c:v>
                </c:pt>
                <c:pt idx="12">
                  <c:v>4.1464034105510956E-3</c:v>
                </c:pt>
                <c:pt idx="13">
                  <c:v>4.2801583592785497E-3</c:v>
                </c:pt>
                <c:pt idx="14">
                  <c:v>4.4139133080060046E-3</c:v>
                </c:pt>
                <c:pt idx="15">
                  <c:v>4.4139133080060046E-3</c:v>
                </c:pt>
                <c:pt idx="16">
                  <c:v>4.6814232054609136E-3</c:v>
                </c:pt>
                <c:pt idx="17">
                  <c:v>5.8852177440080061E-3</c:v>
                </c:pt>
                <c:pt idx="18">
                  <c:v>6.28648259019037E-3</c:v>
                </c:pt>
                <c:pt idx="19">
                  <c:v>6.28648259019037E-3</c:v>
                </c:pt>
                <c:pt idx="20">
                  <c:v>6.6877474363727339E-3</c:v>
                </c:pt>
                <c:pt idx="21">
                  <c:v>6.8215023851001888E-3</c:v>
                </c:pt>
                <c:pt idx="22">
                  <c:v>6.9552573338276438E-3</c:v>
                </c:pt>
                <c:pt idx="23">
                  <c:v>7.0890122825550987E-3</c:v>
                </c:pt>
                <c:pt idx="24">
                  <c:v>7.2227672312825527E-3</c:v>
                </c:pt>
                <c:pt idx="25">
                  <c:v>7.2227672312825527E-3</c:v>
                </c:pt>
                <c:pt idx="26">
                  <c:v>7.3565221800100077E-3</c:v>
                </c:pt>
                <c:pt idx="27">
                  <c:v>7.3565221800100077E-3</c:v>
                </c:pt>
                <c:pt idx="28">
                  <c:v>7.4902771287374626E-3</c:v>
                </c:pt>
                <c:pt idx="29">
                  <c:v>7.7577870261923707E-3</c:v>
                </c:pt>
                <c:pt idx="30">
                  <c:v>1.0165376103286557E-2</c:v>
                </c:pt>
                <c:pt idx="31">
                  <c:v>1.5783083949839651E-2</c:v>
                </c:pt>
                <c:pt idx="32">
                  <c:v>2.8891068925130211E-2</c:v>
                </c:pt>
                <c:pt idx="33">
                  <c:v>3.9056445028416764E-2</c:v>
                </c:pt>
                <c:pt idx="34">
                  <c:v>5.3368224542254421E-2</c:v>
                </c:pt>
                <c:pt idx="35">
                  <c:v>7.4635261389919716E-2</c:v>
                </c:pt>
                <c:pt idx="36">
                  <c:v>0.11048158764887757</c:v>
                </c:pt>
                <c:pt idx="37">
                  <c:v>0.14940427772856688</c:v>
                </c:pt>
                <c:pt idx="38">
                  <c:v>0.19929487360390746</c:v>
                </c:pt>
                <c:pt idx="39">
                  <c:v>0.3001461049444083</c:v>
                </c:pt>
                <c:pt idx="40">
                  <c:v>0.37478136633432801</c:v>
                </c:pt>
                <c:pt idx="41">
                  <c:v>0.46359465228935792</c:v>
                </c:pt>
                <c:pt idx="42">
                  <c:v>0.59494201193971841</c:v>
                </c:pt>
                <c:pt idx="43">
                  <c:v>0.78300146985051977</c:v>
                </c:pt>
                <c:pt idx="44">
                  <c:v>1.0201489939442969</c:v>
                </c:pt>
                <c:pt idx="45">
                  <c:v>1.30638458422105</c:v>
                </c:pt>
                <c:pt idx="46">
                  <c:v>1.6430457901680531</c:v>
                </c:pt>
                <c:pt idx="47">
                  <c:v>2.0273237578620309</c:v>
                </c:pt>
                <c:pt idx="48">
                  <c:v>2.5038926401779515</c:v>
                </c:pt>
                <c:pt idx="49">
                  <c:v>3.2180103114338325</c:v>
                </c:pt>
                <c:pt idx="50">
                  <c:v>3.730960539803621</c:v>
                </c:pt>
                <c:pt idx="51">
                  <c:v>5.2544294058093293</c:v>
                </c:pt>
                <c:pt idx="52">
                  <c:v>6.3327618024500687</c:v>
                </c:pt>
                <c:pt idx="53">
                  <c:v>7.4981686707123814</c:v>
                </c:pt>
                <c:pt idx="54">
                  <c:v>8.9494098644052649</c:v>
                </c:pt>
                <c:pt idx="55">
                  <c:v>10.462178334512778</c:v>
                </c:pt>
                <c:pt idx="56">
                  <c:v>12.298767535489459</c:v>
                </c:pt>
                <c:pt idx="57">
                  <c:v>14.864321207030766</c:v>
                </c:pt>
                <c:pt idx="58">
                  <c:v>17.571387614325719</c:v>
                </c:pt>
                <c:pt idx="59">
                  <c:v>20.445781462478724</c:v>
                </c:pt>
                <c:pt idx="60">
                  <c:v>23.103091028847064</c:v>
                </c:pt>
                <c:pt idx="61">
                  <c:v>26.667660412433733</c:v>
                </c:pt>
                <c:pt idx="62">
                  <c:v>29.916166852177422</c:v>
                </c:pt>
                <c:pt idx="63">
                  <c:v>34.032609154213567</c:v>
                </c:pt>
                <c:pt idx="64">
                  <c:v>38.888850077661267</c:v>
                </c:pt>
                <c:pt idx="65">
                  <c:v>43.825343970345436</c:v>
                </c:pt>
                <c:pt idx="66">
                  <c:v>48.841555812471164</c:v>
                </c:pt>
                <c:pt idx="67">
                  <c:v>52.926699456505091</c:v>
                </c:pt>
                <c:pt idx="68">
                  <c:v>57.3518481802042</c:v>
                </c:pt>
                <c:pt idx="69">
                  <c:v>62.455535758797687</c:v>
                </c:pt>
                <c:pt idx="70">
                  <c:v>67.525383335363131</c:v>
                </c:pt>
                <c:pt idx="71">
                  <c:v>72.45920212907275</c:v>
                </c:pt>
                <c:pt idx="72">
                  <c:v>77.593653345873562</c:v>
                </c:pt>
                <c:pt idx="73">
                  <c:v>82.288050781361022</c:v>
                </c:pt>
                <c:pt idx="74">
                  <c:v>86.160390301969571</c:v>
                </c:pt>
                <c:pt idx="75">
                  <c:v>90.177586432049949</c:v>
                </c:pt>
                <c:pt idx="76">
                  <c:v>94.518870802896942</c:v>
                </c:pt>
                <c:pt idx="77">
                  <c:v>99.343411803496224</c:v>
                </c:pt>
                <c:pt idx="78">
                  <c:v>104.06148386490847</c:v>
                </c:pt>
                <c:pt idx="79">
                  <c:v>108.87224810578883</c:v>
                </c:pt>
                <c:pt idx="80">
                  <c:v>113.01290005354464</c:v>
                </c:pt>
                <c:pt idx="81">
                  <c:v>120.02379944604291</c:v>
                </c:pt>
                <c:pt idx="82">
                  <c:v>123.48216740033999</c:v>
                </c:pt>
                <c:pt idx="83">
                  <c:v>126.84543558609182</c:v>
                </c:pt>
                <c:pt idx="84">
                  <c:v>131.0311629515688</c:v>
                </c:pt>
                <c:pt idx="85">
                  <c:v>136.85953484236765</c:v>
                </c:pt>
                <c:pt idx="86">
                  <c:v>140.99697667135399</c:v>
                </c:pt>
                <c:pt idx="87">
                  <c:v>143.84542205945385</c:v>
                </c:pt>
                <c:pt idx="88">
                  <c:v>147.96360317582347</c:v>
                </c:pt>
                <c:pt idx="89">
                  <c:v>151.03715814263165</c:v>
                </c:pt>
                <c:pt idx="90">
                  <c:v>154.39520988538314</c:v>
                </c:pt>
                <c:pt idx="91">
                  <c:v>157.3338061089253</c:v>
                </c:pt>
                <c:pt idx="92">
                  <c:v>160.88112110412612</c:v>
                </c:pt>
                <c:pt idx="93">
                  <c:v>162.34761036197395</c:v>
                </c:pt>
                <c:pt idx="94">
                  <c:v>165.09854839245151</c:v>
                </c:pt>
                <c:pt idx="95">
                  <c:v>167.34817287509856</c:v>
                </c:pt>
                <c:pt idx="96">
                  <c:v>169.8568806934307</c:v>
                </c:pt>
                <c:pt idx="97">
                  <c:v>172.35555689060828</c:v>
                </c:pt>
                <c:pt idx="98">
                  <c:v>174.52760350299343</c:v>
                </c:pt>
                <c:pt idx="99">
                  <c:v>176.78819589143615</c:v>
                </c:pt>
                <c:pt idx="100">
                  <c:v>178.87035917827643</c:v>
                </c:pt>
                <c:pt idx="101">
                  <c:v>180.74627233417897</c:v>
                </c:pt>
                <c:pt idx="102">
                  <c:v>182.22346198792496</c:v>
                </c:pt>
                <c:pt idx="103">
                  <c:v>183.70279172085063</c:v>
                </c:pt>
                <c:pt idx="104">
                  <c:v>185.46487941538612</c:v>
                </c:pt>
                <c:pt idx="105">
                  <c:v>187.7520890386256</c:v>
                </c:pt>
                <c:pt idx="106">
                  <c:v>189.69434464909696</c:v>
                </c:pt>
                <c:pt idx="107">
                  <c:v>191.59219361659081</c:v>
                </c:pt>
                <c:pt idx="108">
                  <c:v>192.98685646697197</c:v>
                </c:pt>
                <c:pt idx="109">
                  <c:v>194.26689132629375</c:v>
                </c:pt>
                <c:pt idx="110">
                  <c:v>195.92772652464254</c:v>
                </c:pt>
                <c:pt idx="111">
                  <c:v>197.52917452575636</c:v>
                </c:pt>
                <c:pt idx="112">
                  <c:v>198.92905381913789</c:v>
                </c:pt>
                <c:pt idx="113">
                  <c:v>200.40544094319154</c:v>
                </c:pt>
                <c:pt idx="114">
                  <c:v>201.82672102836949</c:v>
                </c:pt>
                <c:pt idx="115">
                  <c:v>202.98677769868269</c:v>
                </c:pt>
                <c:pt idx="116">
                  <c:v>203.97429048513746</c:v>
                </c:pt>
                <c:pt idx="117">
                  <c:v>205.06292201283023</c:v>
                </c:pt>
                <c:pt idx="118">
                  <c:v>206.43685284615864</c:v>
                </c:pt>
                <c:pt idx="119">
                  <c:v>207.72076659899349</c:v>
                </c:pt>
                <c:pt idx="120">
                  <c:v>208.89312872458964</c:v>
                </c:pt>
                <c:pt idx="121">
                  <c:v>210.20593354634957</c:v>
                </c:pt>
                <c:pt idx="122">
                  <c:v>211.19170751847091</c:v>
                </c:pt>
                <c:pt idx="123">
                  <c:v>212.0421214824801</c:v>
                </c:pt>
                <c:pt idx="124">
                  <c:v>212.80051204176476</c:v>
                </c:pt>
                <c:pt idx="125">
                  <c:v>213.73973929172894</c:v>
                </c:pt>
                <c:pt idx="126">
                  <c:v>214.68351420994986</c:v>
                </c:pt>
                <c:pt idx="127">
                  <c:v>216.32134355711756</c:v>
                </c:pt>
                <c:pt idx="128">
                  <c:v>217.42963706227323</c:v>
                </c:pt>
                <c:pt idx="129">
                  <c:v>218.52669515173582</c:v>
                </c:pt>
                <c:pt idx="130">
                  <c:v>219.27411780522485</c:v>
                </c:pt>
                <c:pt idx="131">
                  <c:v>219.96415958570975</c:v>
                </c:pt>
                <c:pt idx="132">
                  <c:v>220.62945670068015</c:v>
                </c:pt>
                <c:pt idx="133">
                  <c:v>221.68826087480667</c:v>
                </c:pt>
                <c:pt idx="134">
                  <c:v>222.64942393636215</c:v>
                </c:pt>
                <c:pt idx="135">
                  <c:v>223.64362447025334</c:v>
                </c:pt>
                <c:pt idx="136">
                  <c:v>224.58231670042261</c:v>
                </c:pt>
                <c:pt idx="137">
                  <c:v>225.39795437776263</c:v>
                </c:pt>
                <c:pt idx="138">
                  <c:v>226.15741497663714</c:v>
                </c:pt>
                <c:pt idx="139">
                  <c:v>227.03203858636593</c:v>
                </c:pt>
                <c:pt idx="140">
                  <c:v>227.85891167939903</c:v>
                </c:pt>
                <c:pt idx="141">
                  <c:v>228.82141229044183</c:v>
                </c:pt>
                <c:pt idx="142">
                  <c:v>229.85881567277195</c:v>
                </c:pt>
                <c:pt idx="143">
                  <c:v>230.8147622913271</c:v>
                </c:pt>
                <c:pt idx="144">
                  <c:v>231.66878763895187</c:v>
                </c:pt>
                <c:pt idx="145">
                  <c:v>232.49392191765153</c:v>
                </c:pt>
                <c:pt idx="146">
                  <c:v>233.42686268502553</c:v>
                </c:pt>
                <c:pt idx="147">
                  <c:v>234.43417120389202</c:v>
                </c:pt>
                <c:pt idx="148">
                  <c:v>235.56226044145933</c:v>
                </c:pt>
                <c:pt idx="149">
                  <c:v>236.61504564289316</c:v>
                </c:pt>
                <c:pt idx="150">
                  <c:v>237.40834624379568</c:v>
                </c:pt>
                <c:pt idx="151">
                  <c:v>238.0748471533046</c:v>
                </c:pt>
                <c:pt idx="152">
                  <c:v>238.75191470376296</c:v>
                </c:pt>
                <c:pt idx="153">
                  <c:v>239.77460504173311</c:v>
                </c:pt>
                <c:pt idx="154">
                  <c:v>240.70232936610671</c:v>
                </c:pt>
                <c:pt idx="155">
                  <c:v>241.59220103999044</c:v>
                </c:pt>
                <c:pt idx="156">
                  <c:v>242.67066719157992</c:v>
                </c:pt>
                <c:pt idx="157">
                  <c:v>243.35000857616669</c:v>
                </c:pt>
                <c:pt idx="158">
                  <c:v>243.84209303253499</c:v>
                </c:pt>
                <c:pt idx="159">
                  <c:v>244.9743286735129</c:v>
                </c:pt>
                <c:pt idx="160">
                  <c:v>245.66918563215202</c:v>
                </c:pt>
                <c:pt idx="161">
                  <c:v>246.48201445556876</c:v>
                </c:pt>
                <c:pt idx="162">
                  <c:v>247.24174256434071</c:v>
                </c:pt>
                <c:pt idx="163">
                  <c:v>248.0411958928847</c:v>
                </c:pt>
                <c:pt idx="164">
                  <c:v>248.56966169530688</c:v>
                </c:pt>
                <c:pt idx="165">
                  <c:v>249.11645192570472</c:v>
                </c:pt>
                <c:pt idx="166">
                  <c:v>250.12643554354571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923-B886-6ACBC3AA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1.1793842744291577E-2</c:v>
                      </c:pt>
                      <c:pt idx="13">
                        <c:v>1.1793842744291577E-2</c:v>
                      </c:pt>
                      <c:pt idx="14">
                        <c:v>1.3268073087328025E-2</c:v>
                      </c:pt>
                      <c:pt idx="15">
                        <c:v>1.3268073087328025E-2</c:v>
                      </c:pt>
                      <c:pt idx="16">
                        <c:v>1.3268073087328025E-2</c:v>
                      </c:pt>
                      <c:pt idx="17">
                        <c:v>1.9164994459473814E-2</c:v>
                      </c:pt>
                      <c:pt idx="18">
                        <c:v>2.0639224802510261E-2</c:v>
                      </c:pt>
                      <c:pt idx="19">
                        <c:v>2.0639224802510261E-2</c:v>
                      </c:pt>
                      <c:pt idx="20">
                        <c:v>2.2113455145546707E-2</c:v>
                      </c:pt>
                      <c:pt idx="21">
                        <c:v>2.3587685488583154E-2</c:v>
                      </c:pt>
                      <c:pt idx="22">
                        <c:v>2.5061915831619604E-2</c:v>
                      </c:pt>
                      <c:pt idx="23">
                        <c:v>2.653614617465605E-2</c:v>
                      </c:pt>
                      <c:pt idx="24">
                        <c:v>2.653614617465605E-2</c:v>
                      </c:pt>
                      <c:pt idx="25">
                        <c:v>2.653614617465605E-2</c:v>
                      </c:pt>
                      <c:pt idx="26">
                        <c:v>2.80103765176925E-2</c:v>
                      </c:pt>
                      <c:pt idx="27">
                        <c:v>2.80103765176925E-2</c:v>
                      </c:pt>
                      <c:pt idx="28">
                        <c:v>2.9484606860728943E-2</c:v>
                      </c:pt>
                      <c:pt idx="29">
                        <c:v>3.2433067546801836E-2</c:v>
                      </c:pt>
                      <c:pt idx="30">
                        <c:v>3.3907297889838289E-2</c:v>
                      </c:pt>
                      <c:pt idx="31">
                        <c:v>3.3907297889838289E-2</c:v>
                      </c:pt>
                      <c:pt idx="32">
                        <c:v>4.1278449605020522E-2</c:v>
                      </c:pt>
                      <c:pt idx="33">
                        <c:v>4.4226910291093414E-2</c:v>
                      </c:pt>
                      <c:pt idx="34">
                        <c:v>5.0123831663239207E-2</c:v>
                      </c:pt>
                      <c:pt idx="35">
                        <c:v>5.4546522692348547E-2</c:v>
                      </c:pt>
                      <c:pt idx="36">
                        <c:v>6.4866135093603672E-2</c:v>
                      </c:pt>
                      <c:pt idx="37">
                        <c:v>8.2556899210041043E-2</c:v>
                      </c:pt>
                      <c:pt idx="38">
                        <c:v>8.9928050925223282E-2</c:v>
                      </c:pt>
                      <c:pt idx="39">
                        <c:v>0.13857765224542604</c:v>
                      </c:pt>
                      <c:pt idx="40">
                        <c:v>0.19754686596688392</c:v>
                      </c:pt>
                      <c:pt idx="41">
                        <c:v>0.27862953483388853</c:v>
                      </c:pt>
                      <c:pt idx="42">
                        <c:v>0.36266066438696598</c:v>
                      </c:pt>
                      <c:pt idx="43">
                        <c:v>0.43489795119575192</c:v>
                      </c:pt>
                      <c:pt idx="44">
                        <c:v>0.55136214829563124</c:v>
                      </c:pt>
                      <c:pt idx="45">
                        <c:v>0.63244481716263579</c:v>
                      </c:pt>
                      <c:pt idx="46">
                        <c:v>0.71205325568660405</c:v>
                      </c:pt>
                      <c:pt idx="47">
                        <c:v>0.92876511611296175</c:v>
                      </c:pt>
                      <c:pt idx="48">
                        <c:v>1.3105907749594017</c:v>
                      </c:pt>
                      <c:pt idx="49">
                        <c:v>1.9179736762904178</c:v>
                      </c:pt>
                      <c:pt idx="50">
                        <c:v>2.6388723140352406</c:v>
                      </c:pt>
                      <c:pt idx="51">
                        <c:v>3.3465028786927351</c:v>
                      </c:pt>
                      <c:pt idx="52">
                        <c:v>3.8831227235580017</c:v>
                      </c:pt>
                      <c:pt idx="53">
                        <c:v>4.5362067655231479</c:v>
                      </c:pt>
                      <c:pt idx="54">
                        <c:v>5.4428584264905631</c:v>
                      </c:pt>
                      <c:pt idx="55">
                        <c:v>6.5780157906286272</c:v>
                      </c:pt>
                      <c:pt idx="56">
                        <c:v>8.0596172853802575</c:v>
                      </c:pt>
                      <c:pt idx="57">
                        <c:v>9.6311468310571087</c:v>
                      </c:pt>
                      <c:pt idx="58">
                        <c:v>11.485728602596959</c:v>
                      </c:pt>
                      <c:pt idx="59">
                        <c:v>13.276918469386242</c:v>
                      </c:pt>
                      <c:pt idx="60">
                        <c:v>15.324624415863868</c:v>
                      </c:pt>
                      <c:pt idx="61">
                        <c:v>18.787591491656482</c:v>
                      </c:pt>
                      <c:pt idx="62">
                        <c:v>22.299208168769301</c:v>
                      </c:pt>
                      <c:pt idx="63">
                        <c:v>26.304692010799329</c:v>
                      </c:pt>
                      <c:pt idx="64">
                        <c:v>30.914610293474297</c:v>
                      </c:pt>
                      <c:pt idx="65">
                        <c:v>35.704384677999712</c:v>
                      </c:pt>
                      <c:pt idx="66">
                        <c:v>39.895621543252332</c:v>
                      </c:pt>
                      <c:pt idx="67">
                        <c:v>44.159095695313738</c:v>
                      </c:pt>
                      <c:pt idx="68">
                        <c:v>50.538090389632451</c:v>
                      </c:pt>
                      <c:pt idx="69">
                        <c:v>57.222250764959696</c:v>
                      </c:pt>
                      <c:pt idx="70">
                        <c:v>64.565392103624248</c:v>
                      </c:pt>
                      <c:pt idx="71">
                        <c:v>71.830399234107858</c:v>
                      </c:pt>
                      <c:pt idx="72">
                        <c:v>79.173540572772396</c:v>
                      </c:pt>
                      <c:pt idx="73">
                        <c:v>85.176606529616805</c:v>
                      </c:pt>
                      <c:pt idx="74">
                        <c:v>90.55754728169984</c:v>
                      </c:pt>
                      <c:pt idx="75">
                        <c:v>98.394555785281597</c:v>
                      </c:pt>
                      <c:pt idx="76">
                        <c:v>106.48218344717954</c:v>
                      </c:pt>
                      <c:pt idx="77">
                        <c:v>114.0892120172476</c:v>
                      </c:pt>
                      <c:pt idx="78">
                        <c:v>121.32178608018442</c:v>
                      </c:pt>
                      <c:pt idx="79">
                        <c:v>127.7597499882246</c:v>
                      </c:pt>
                      <c:pt idx="80">
                        <c:v>133.08614421761527</c:v>
                      </c:pt>
                      <c:pt idx="81">
                        <c:v>138.30344540162127</c:v>
                      </c:pt>
                      <c:pt idx="82">
                        <c:v>144.50258399408952</c:v>
                      </c:pt>
                      <c:pt idx="83">
                        <c:v>150.90369214355377</c:v>
                      </c:pt>
                      <c:pt idx="84">
                        <c:v>158.42226689303965</c:v>
                      </c:pt>
                      <c:pt idx="85">
                        <c:v>166.29907961588339</c:v>
                      </c:pt>
                      <c:pt idx="86">
                        <c:v>173.65548902763527</c:v>
                      </c:pt>
                      <c:pt idx="87">
                        <c:v>180.63744393225588</c:v>
                      </c:pt>
                      <c:pt idx="88">
                        <c:v>186.32797305637655</c:v>
                      </c:pt>
                      <c:pt idx="89">
                        <c:v>193.50157790559192</c:v>
                      </c:pt>
                      <c:pt idx="90">
                        <c:v>200.54102779359096</c:v>
                      </c:pt>
                      <c:pt idx="91">
                        <c:v>208.65666583200658</c:v>
                      </c:pt>
                      <c:pt idx="92">
                        <c:v>216.27401401447594</c:v>
                      </c:pt>
                      <c:pt idx="93">
                        <c:v>223.61568112279741</c:v>
                      </c:pt>
                      <c:pt idx="94">
                        <c:v>229.16468413398658</c:v>
                      </c:pt>
                      <c:pt idx="95">
                        <c:v>234.28468611535217</c:v>
                      </c:pt>
                      <c:pt idx="96">
                        <c:v>241.21946564899565</c:v>
                      </c:pt>
                      <c:pt idx="97">
                        <c:v>248.18815248052891</c:v>
                      </c:pt>
                      <c:pt idx="98">
                        <c:v>256.22270785007754</c:v>
                      </c:pt>
                      <c:pt idx="99">
                        <c:v>263.54078727291051</c:v>
                      </c:pt>
                      <c:pt idx="100">
                        <c:v>270.51389679547287</c:v>
                      </c:pt>
                      <c:pt idx="101">
                        <c:v>275.2756608034806</c:v>
                      </c:pt>
                      <c:pt idx="102">
                        <c:v>279.66444453470012</c:v>
                      </c:pt>
                      <c:pt idx="103">
                        <c:v>284.65176578519242</c:v>
                      </c:pt>
                      <c:pt idx="104">
                        <c:v>290.09020152065386</c:v>
                      </c:pt>
                      <c:pt idx="105">
                        <c:v>295.74534911654166</c:v>
                      </c:pt>
                      <c:pt idx="106">
                        <c:v>301.30467174013211</c:v>
                      </c:pt>
                      <c:pt idx="107">
                        <c:v>305.80402274707939</c:v>
                      </c:pt>
                      <c:pt idx="108">
                        <c:v>308.9736179846077</c:v>
                      </c:pt>
                      <c:pt idx="109">
                        <c:v>312.39678084113837</c:v>
                      </c:pt>
                      <c:pt idx="110">
                        <c:v>317.68779354229616</c:v>
                      </c:pt>
                      <c:pt idx="111">
                        <c:v>322.69280555690489</c:v>
                      </c:pt>
                      <c:pt idx="112">
                        <c:v>327.5577656889252</c:v>
                      </c:pt>
                      <c:pt idx="113">
                        <c:v>331.41730072699454</c:v>
                      </c:pt>
                      <c:pt idx="114">
                        <c:v>335.13383542178946</c:v>
                      </c:pt>
                      <c:pt idx="115">
                        <c:v>338.18844069256102</c:v>
                      </c:pt>
                      <c:pt idx="116">
                        <c:v>340.88038529894555</c:v>
                      </c:pt>
                      <c:pt idx="117">
                        <c:v>344.67947689295045</c:v>
                      </c:pt>
                      <c:pt idx="118">
                        <c:v>349.18767328195588</c:v>
                      </c:pt>
                      <c:pt idx="119">
                        <c:v>353.18578597227076</c:v>
                      </c:pt>
                      <c:pt idx="120">
                        <c:v>356.95097026838584</c:v>
                      </c:pt>
                      <c:pt idx="121">
                        <c:v>359.9598743985232</c:v>
                      </c:pt>
                      <c:pt idx="122">
                        <c:v>362.18301375582223</c:v>
                      </c:pt>
                      <c:pt idx="123">
                        <c:v>364.18059587063658</c:v>
                      </c:pt>
                      <c:pt idx="124">
                        <c:v>366.55852941395437</c:v>
                      </c:pt>
                      <c:pt idx="125">
                        <c:v>369.00427755305185</c:v>
                      </c:pt>
                      <c:pt idx="126">
                        <c:v>371.67116024360479</c:v>
                      </c:pt>
                      <c:pt idx="127">
                        <c:v>374.23042411911604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Size'!$A$9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2.6963759376899059</c:v>
                      </c:pt>
                      <c:pt idx="57">
                        <c:v>4.2808785634042845</c:v>
                      </c:pt>
                      <c:pt idx="58">
                        <c:v>5.8901768408951085</c:v>
                      </c:pt>
                      <c:pt idx="59">
                        <c:v>7.8091183795942385</c:v>
                      </c:pt>
                      <c:pt idx="60">
                        <c:v>10.208853653958609</c:v>
                      </c:pt>
                      <c:pt idx="61">
                        <c:v>13.259625980453334</c:v>
                      </c:pt>
                      <c:pt idx="62">
                        <c:v>16.362711084476416</c:v>
                      </c:pt>
                      <c:pt idx="63">
                        <c:v>19.974107049916647</c:v>
                      </c:pt>
                      <c:pt idx="64">
                        <c:v>25.427940896745756</c:v>
                      </c:pt>
                      <c:pt idx="65">
                        <c:v>30.926830257168646</c:v>
                      </c:pt>
                      <c:pt idx="66">
                        <c:v>36.911956301207709</c:v>
                      </c:pt>
                      <c:pt idx="67">
                        <c:v>42.69841474503793</c:v>
                      </c:pt>
                      <c:pt idx="68">
                        <c:v>49.200318458417797</c:v>
                      </c:pt>
                      <c:pt idx="69">
                        <c:v>57.067494949488598</c:v>
                      </c:pt>
                      <c:pt idx="70">
                        <c:v>64.772592546020661</c:v>
                      </c:pt>
                      <c:pt idx="71">
                        <c:v>73.966638793128624</c:v>
                      </c:pt>
                      <c:pt idx="72">
                        <c:v>83.623940388059935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111.04067398887506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159.65043259461726</c:v>
                      </c:pt>
                      <c:pt idx="81">
                        <c:v>168.28445997477422</c:v>
                      </c:pt>
                      <c:pt idx="82">
                        <c:v>175.9321042318243</c:v>
                      </c:pt>
                      <c:pt idx="83">
                        <c:v>184.11618124803798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220.84368209090871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244.699215801831</c:v>
                      </c:pt>
                      <c:pt idx="91">
                        <c:v>253.22468660896675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292.86628130756446</c:v>
                      </c:pt>
                      <c:pt idx="96">
                        <c:v>299.66422091227531</c:v>
                      </c:pt>
                      <c:pt idx="97">
                        <c:v>307.0784231794301</c:v>
                      </c:pt>
                      <c:pt idx="98">
                        <c:v>315.36621859270866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389.65066506897199</c:v>
                      </c:pt>
                      <c:pt idx="108">
                        <c:v>397.431963936817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415.75534582761634</c:v>
                      </c:pt>
                      <c:pt idx="112">
                        <c:v>422.16381226783864</c:v>
                      </c:pt>
                      <c:pt idx="113">
                        <c:v>430.51480635454737</c:v>
                      </c:pt>
                      <c:pt idx="114">
                        <c:v>438.16517208557298</c:v>
                      </c:pt>
                      <c:pt idx="115">
                        <c:v>445.75536300314093</c:v>
                      </c:pt>
                      <c:pt idx="116">
                        <c:v>451.50190649533101</c:v>
                      </c:pt>
                      <c:pt idx="117">
                        <c:v>458.08454726998298</c:v>
                      </c:pt>
                      <c:pt idx="118">
                        <c:v>464.2680385282336</c:v>
                      </c:pt>
                      <c:pt idx="119">
                        <c:v>471.41069816983656</c:v>
                      </c:pt>
                      <c:pt idx="120">
                        <c:v>479.13393892620508</c:v>
                      </c:pt>
                      <c:pt idx="121">
                        <c:v>486.43383928639031</c:v>
                      </c:pt>
                      <c:pt idx="122">
                        <c:v>493.03280890489509</c:v>
                      </c:pt>
                      <c:pt idx="123">
                        <c:v>499.32636866615337</c:v>
                      </c:pt>
                      <c:pt idx="124">
                        <c:v>505.06898114037887</c:v>
                      </c:pt>
                      <c:pt idx="125">
                        <c:v>510.77893592689884</c:v>
                      </c:pt>
                      <c:pt idx="126">
                        <c:v>516.30715672905728</c:v>
                      </c:pt>
                      <c:pt idx="127">
                        <c:v>523.20609325685757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Size'!$A$6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Size'!$C$6:$FZ$6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64.565392103624248</c:v>
                </c:pt>
                <c:pt idx="71">
                  <c:v>71.830399234107858</c:v>
                </c:pt>
                <c:pt idx="72">
                  <c:v>79.173540572772396</c:v>
                </c:pt>
                <c:pt idx="73">
                  <c:v>85.176606529616805</c:v>
                </c:pt>
                <c:pt idx="74">
                  <c:v>90.55754728169984</c:v>
                </c:pt>
                <c:pt idx="75">
                  <c:v>98.394555785281597</c:v>
                </c:pt>
                <c:pt idx="76">
                  <c:v>106.48218344717954</c:v>
                </c:pt>
                <c:pt idx="77">
                  <c:v>114.0892120172476</c:v>
                </c:pt>
                <c:pt idx="78">
                  <c:v>121.32178608018442</c:v>
                </c:pt>
                <c:pt idx="79">
                  <c:v>127.7597499882246</c:v>
                </c:pt>
                <c:pt idx="80">
                  <c:v>133.08614421761527</c:v>
                </c:pt>
                <c:pt idx="81">
                  <c:v>138.30344540162127</c:v>
                </c:pt>
                <c:pt idx="82">
                  <c:v>144.50258399408952</c:v>
                </c:pt>
                <c:pt idx="83">
                  <c:v>150.90369214355377</c:v>
                </c:pt>
                <c:pt idx="84">
                  <c:v>158.42226689303965</c:v>
                </c:pt>
                <c:pt idx="85">
                  <c:v>166.29907961588339</c:v>
                </c:pt>
                <c:pt idx="86">
                  <c:v>173.65548902763527</c:v>
                </c:pt>
                <c:pt idx="87">
                  <c:v>180.63744393225588</c:v>
                </c:pt>
                <c:pt idx="88">
                  <c:v>186.32797305637655</c:v>
                </c:pt>
                <c:pt idx="89">
                  <c:v>193.50157790559192</c:v>
                </c:pt>
                <c:pt idx="90">
                  <c:v>200.54102779359096</c:v>
                </c:pt>
                <c:pt idx="91">
                  <c:v>208.65666583200658</c:v>
                </c:pt>
                <c:pt idx="92">
                  <c:v>216.27401401447594</c:v>
                </c:pt>
                <c:pt idx="93">
                  <c:v>223.61568112279741</c:v>
                </c:pt>
                <c:pt idx="94">
                  <c:v>229.16468413398658</c:v>
                </c:pt>
                <c:pt idx="95">
                  <c:v>234.28468611535217</c:v>
                </c:pt>
                <c:pt idx="96">
                  <c:v>241.21946564899565</c:v>
                </c:pt>
                <c:pt idx="97">
                  <c:v>248.18815248052891</c:v>
                </c:pt>
                <c:pt idx="98">
                  <c:v>256.22270785007754</c:v>
                </c:pt>
                <c:pt idx="99">
                  <c:v>263.54078727291051</c:v>
                </c:pt>
                <c:pt idx="100">
                  <c:v>270.51389679547287</c:v>
                </c:pt>
                <c:pt idx="101">
                  <c:v>275.2756608034806</c:v>
                </c:pt>
                <c:pt idx="102">
                  <c:v>279.66444453470012</c:v>
                </c:pt>
                <c:pt idx="103">
                  <c:v>284.65176578519242</c:v>
                </c:pt>
                <c:pt idx="104">
                  <c:v>290.09020152065386</c:v>
                </c:pt>
                <c:pt idx="105">
                  <c:v>295.74534911654166</c:v>
                </c:pt>
                <c:pt idx="106">
                  <c:v>301.30467174013211</c:v>
                </c:pt>
                <c:pt idx="107">
                  <c:v>305.80402274707939</c:v>
                </c:pt>
                <c:pt idx="108">
                  <c:v>308.9736179846077</c:v>
                </c:pt>
                <c:pt idx="109">
                  <c:v>312.39678084113837</c:v>
                </c:pt>
                <c:pt idx="110">
                  <c:v>317.68779354229616</c:v>
                </c:pt>
                <c:pt idx="111">
                  <c:v>322.69280555690489</c:v>
                </c:pt>
                <c:pt idx="112">
                  <c:v>327.5577656889252</c:v>
                </c:pt>
                <c:pt idx="113">
                  <c:v>331.41730072699454</c:v>
                </c:pt>
                <c:pt idx="114">
                  <c:v>335.13383542178946</c:v>
                </c:pt>
                <c:pt idx="115">
                  <c:v>338.18844069256102</c:v>
                </c:pt>
                <c:pt idx="116">
                  <c:v>340.88038529894555</c:v>
                </c:pt>
                <c:pt idx="117">
                  <c:v>344.67947689295045</c:v>
                </c:pt>
                <c:pt idx="118">
                  <c:v>349.18767328195588</c:v>
                </c:pt>
                <c:pt idx="119">
                  <c:v>353.18578597227076</c:v>
                </c:pt>
                <c:pt idx="120">
                  <c:v>356.95097026838584</c:v>
                </c:pt>
                <c:pt idx="121">
                  <c:v>359.9598743985232</c:v>
                </c:pt>
                <c:pt idx="122">
                  <c:v>362.18301375582223</c:v>
                </c:pt>
                <c:pt idx="123">
                  <c:v>364.18059587063658</c:v>
                </c:pt>
                <c:pt idx="124">
                  <c:v>366.55852941395437</c:v>
                </c:pt>
                <c:pt idx="125">
                  <c:v>369.00427755305185</c:v>
                </c:pt>
                <c:pt idx="126">
                  <c:v>371.67116024360479</c:v>
                </c:pt>
                <c:pt idx="127">
                  <c:v>374.23042411911604</c:v>
                </c:pt>
                <c:pt idx="128">
                  <c:v>376.45356347641501</c:v>
                </c:pt>
                <c:pt idx="129">
                  <c:v>378.08553646615638</c:v>
                </c:pt>
                <c:pt idx="130">
                  <c:v>379.66296293320534</c:v>
                </c:pt>
                <c:pt idx="131">
                  <c:v>381.79175154855</c:v>
                </c:pt>
                <c:pt idx="132">
                  <c:v>383.95887015281357</c:v>
                </c:pt>
                <c:pt idx="133">
                  <c:v>385.94760688556971</c:v>
                </c:pt>
                <c:pt idx="134">
                  <c:v>387.77270405024888</c:v>
                </c:pt>
                <c:pt idx="135">
                  <c:v>389.4090997310193</c:v>
                </c:pt>
                <c:pt idx="136">
                  <c:v>390.57963862339022</c:v>
                </c:pt>
                <c:pt idx="137">
                  <c:v>391.63813600969036</c:v>
                </c:pt>
                <c:pt idx="138">
                  <c:v>393.25094400497233</c:v>
                </c:pt>
                <c:pt idx="139">
                  <c:v>394.95957697255153</c:v>
                </c:pt>
                <c:pt idx="140">
                  <c:v>396.70801415939269</c:v>
                </c:pt>
                <c:pt idx="141">
                  <c:v>398.19256411483042</c:v>
                </c:pt>
                <c:pt idx="142">
                  <c:v>399.74640289639086</c:v>
                </c:pt>
                <c:pt idx="143">
                  <c:v>401.05551944100722</c:v>
                </c:pt>
                <c:pt idx="144">
                  <c:v>402.24522332783766</c:v>
                </c:pt>
                <c:pt idx="145">
                  <c:v>403.76515481150824</c:v>
                </c:pt>
                <c:pt idx="146">
                  <c:v>405.36174627301676</c:v>
                </c:pt>
                <c:pt idx="147">
                  <c:v>406.83450238571015</c:v>
                </c:pt>
                <c:pt idx="148">
                  <c:v>408.33821733560723</c:v>
                </c:pt>
                <c:pt idx="149">
                  <c:v>409.78885999315514</c:v>
                </c:pt>
                <c:pt idx="150">
                  <c:v>410.77069740161744</c:v>
                </c:pt>
                <c:pt idx="151">
                  <c:v>411.69061713567214</c:v>
                </c:pt>
                <c:pt idx="152">
                  <c:v>413.0056306016607</c:v>
                </c:pt>
                <c:pt idx="153">
                  <c:v>414.30590176421885</c:v>
                </c:pt>
                <c:pt idx="154">
                  <c:v>415.45137874075812</c:v>
                </c:pt>
                <c:pt idx="155">
                  <c:v>416.47891728985456</c:v>
                </c:pt>
                <c:pt idx="156">
                  <c:v>417.42095047905485</c:v>
                </c:pt>
                <c:pt idx="157">
                  <c:v>418.35561251653996</c:v>
                </c:pt>
                <c:pt idx="158">
                  <c:v>418.95562426615578</c:v>
                </c:pt>
                <c:pt idx="159">
                  <c:v>419.8696470788384</c:v>
                </c:pt>
                <c:pt idx="160">
                  <c:v>420.46523613742517</c:v>
                </c:pt>
                <c:pt idx="161">
                  <c:v>420.55811264903639</c:v>
                </c:pt>
                <c:pt idx="162">
                  <c:v>420.56695803109466</c:v>
                </c:pt>
                <c:pt idx="163">
                  <c:v>421.30702166329894</c:v>
                </c:pt>
                <c:pt idx="164">
                  <c:v>422.22841562769668</c:v>
                </c:pt>
                <c:pt idx="165">
                  <c:v>422.99354117573262</c:v>
                </c:pt>
                <c:pt idx="166">
                  <c:v>423.52278986888268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Size'!$A$7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Size'!$C$7:$FZ$7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Size'!$A$8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Size'!$C$8:$FZ$8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Size'!$A$9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Size'!$C$9:$FZ$9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Size'!$C$10:$FZ$10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  <c:pt idx="145">
                  <c:v>367.61981553061815</c:v>
                </c:pt>
                <c:pt idx="146">
                  <c:v>373.26687098760812</c:v>
                </c:pt>
                <c:pt idx="147">
                  <c:v>378.62818173818329</c:v>
                </c:pt>
                <c:pt idx="148">
                  <c:v>383.95386005534453</c:v>
                </c:pt>
                <c:pt idx="149">
                  <c:v>389.41590095422424</c:v>
                </c:pt>
                <c:pt idx="150">
                  <c:v>394.80873270358859</c:v>
                </c:pt>
                <c:pt idx="151">
                  <c:v>400.09672287002371</c:v>
                </c:pt>
                <c:pt idx="152">
                  <c:v>405.29494671382008</c:v>
                </c:pt>
                <c:pt idx="153">
                  <c:v>410.37462419260504</c:v>
                </c:pt>
                <c:pt idx="154">
                  <c:v>415.2843623735701</c:v>
                </c:pt>
                <c:pt idx="155">
                  <c:v>420.1529862082885</c:v>
                </c:pt>
                <c:pt idx="156">
                  <c:v>424.8043892470032</c:v>
                </c:pt>
                <c:pt idx="157">
                  <c:v>429.49348043644414</c:v>
                </c:pt>
                <c:pt idx="158">
                  <c:v>434.14214251874239</c:v>
                </c:pt>
                <c:pt idx="159">
                  <c:v>438.72159545152533</c:v>
                </c:pt>
                <c:pt idx="160">
                  <c:v>443.30104838430833</c:v>
                </c:pt>
                <c:pt idx="161">
                  <c:v>447.78936451624429</c:v>
                </c:pt>
                <c:pt idx="162">
                  <c:v>452.41609894721097</c:v>
                </c:pt>
                <c:pt idx="163">
                  <c:v>457.01405333580499</c:v>
                </c:pt>
                <c:pt idx="164">
                  <c:v>461.55239192234114</c:v>
                </c:pt>
                <c:pt idx="165">
                  <c:v>466.15651346287206</c:v>
                </c:pt>
                <c:pt idx="166">
                  <c:v>470.65784913778623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Size'!$A$11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Size'!$C$11:$FZ$11</c:f>
              <c:numCache>
                <c:formatCode>0</c:formatCode>
                <c:ptCount val="180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2.6963759376899059</c:v>
                </c:pt>
                <c:pt idx="57">
                  <c:v>4.2808785634042845</c:v>
                </c:pt>
                <c:pt idx="58">
                  <c:v>5.8901768408951085</c:v>
                </c:pt>
                <c:pt idx="59">
                  <c:v>7.8091183795942385</c:v>
                </c:pt>
                <c:pt idx="60">
                  <c:v>10.208853653958609</c:v>
                </c:pt>
                <c:pt idx="61">
                  <c:v>13.259625980453334</c:v>
                </c:pt>
                <c:pt idx="62">
                  <c:v>16.362711084476416</c:v>
                </c:pt>
                <c:pt idx="63">
                  <c:v>19.974107049916647</c:v>
                </c:pt>
                <c:pt idx="64">
                  <c:v>25.427940896745756</c:v>
                </c:pt>
                <c:pt idx="65">
                  <c:v>30.926830257168646</c:v>
                </c:pt>
                <c:pt idx="66">
                  <c:v>36.911956301207709</c:v>
                </c:pt>
                <c:pt idx="67">
                  <c:v>42.69841474503793</c:v>
                </c:pt>
                <c:pt idx="68">
                  <c:v>49.200318458417797</c:v>
                </c:pt>
                <c:pt idx="69">
                  <c:v>57.067494949488598</c:v>
                </c:pt>
                <c:pt idx="70">
                  <c:v>64.772592546020661</c:v>
                </c:pt>
                <c:pt idx="71">
                  <c:v>73.966638793128624</c:v>
                </c:pt>
                <c:pt idx="72">
                  <c:v>83.623940388059935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111.04067398887506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159.65043259461726</c:v>
                </c:pt>
                <c:pt idx="81">
                  <c:v>168.28445997477422</c:v>
                </c:pt>
                <c:pt idx="82">
                  <c:v>175.9321042318243</c:v>
                </c:pt>
                <c:pt idx="83">
                  <c:v>184.11618124803798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220.84368209090871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244.699215801831</c:v>
                </c:pt>
                <c:pt idx="91">
                  <c:v>253.22468660896675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292.86628130756446</c:v>
                </c:pt>
                <c:pt idx="96">
                  <c:v>299.66422091227531</c:v>
                </c:pt>
                <c:pt idx="97">
                  <c:v>307.0784231794301</c:v>
                </c:pt>
                <c:pt idx="98">
                  <c:v>315.36621859270866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389.65066506897199</c:v>
                </c:pt>
                <c:pt idx="108">
                  <c:v>397.431963936817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415.75534582761634</c:v>
                </c:pt>
                <c:pt idx="112">
                  <c:v>422.16381226783864</c:v>
                </c:pt>
                <c:pt idx="113">
                  <c:v>430.51480635454737</c:v>
                </c:pt>
                <c:pt idx="114">
                  <c:v>438.16517208557298</c:v>
                </c:pt>
                <c:pt idx="115">
                  <c:v>445.75536300314093</c:v>
                </c:pt>
                <c:pt idx="116">
                  <c:v>451.50190649533101</c:v>
                </c:pt>
                <c:pt idx="117">
                  <c:v>458.08454726998298</c:v>
                </c:pt>
                <c:pt idx="118">
                  <c:v>464.2680385282336</c:v>
                </c:pt>
                <c:pt idx="119">
                  <c:v>471.41069816983656</c:v>
                </c:pt>
                <c:pt idx="120">
                  <c:v>479.13393892620508</c:v>
                </c:pt>
                <c:pt idx="121">
                  <c:v>486.43383928639031</c:v>
                </c:pt>
                <c:pt idx="122">
                  <c:v>493.03280890489509</c:v>
                </c:pt>
                <c:pt idx="123">
                  <c:v>499.32636866615337</c:v>
                </c:pt>
                <c:pt idx="124">
                  <c:v>505.06898114037887</c:v>
                </c:pt>
                <c:pt idx="125">
                  <c:v>510.77893592689884</c:v>
                </c:pt>
                <c:pt idx="126">
                  <c:v>516.30715672905728</c:v>
                </c:pt>
                <c:pt idx="127">
                  <c:v>523.20609325685757</c:v>
                </c:pt>
                <c:pt idx="128">
                  <c:v>530.6157597340532</c:v>
                </c:pt>
                <c:pt idx="129">
                  <c:v>537.94257244799576</c:v>
                </c:pt>
                <c:pt idx="130">
                  <c:v>544.02930018711891</c:v>
                </c:pt>
                <c:pt idx="131">
                  <c:v>549.27690678380725</c:v>
                </c:pt>
                <c:pt idx="132">
                  <c:v>555.59526219684199</c:v>
                </c:pt>
                <c:pt idx="133">
                  <c:v>561.63028193043124</c:v>
                </c:pt>
                <c:pt idx="134">
                  <c:v>568.08652535822273</c:v>
                </c:pt>
                <c:pt idx="135">
                  <c:v>575.71390975345548</c:v>
                </c:pt>
                <c:pt idx="136">
                  <c:v>582.587748243482</c:v>
                </c:pt>
                <c:pt idx="137">
                  <c:v>587.9493543611427</c:v>
                </c:pt>
                <c:pt idx="138">
                  <c:v>593.21510411766747</c:v>
                </c:pt>
                <c:pt idx="139">
                  <c:v>598.69645509024861</c:v>
                </c:pt>
                <c:pt idx="140">
                  <c:v>604.98426951755857</c:v>
                </c:pt>
                <c:pt idx="141">
                  <c:v>611.92402815499088</c:v>
                </c:pt>
                <c:pt idx="142">
                  <c:v>619.58467500992367</c:v>
                </c:pt>
                <c:pt idx="143">
                  <c:v>627.31245155625129</c:v>
                </c:pt>
                <c:pt idx="144">
                  <c:v>633.30695156620584</c:v>
                </c:pt>
                <c:pt idx="145">
                  <c:v>639.25186027260759</c:v>
                </c:pt>
                <c:pt idx="146">
                  <c:v>646.41992033798147</c:v>
                </c:pt>
                <c:pt idx="147">
                  <c:v>654.14860404230092</c:v>
                </c:pt>
                <c:pt idx="148">
                  <c:v>662.55765624048615</c:v>
                </c:pt>
                <c:pt idx="149">
                  <c:v>672.07676743466345</c:v>
                </c:pt>
                <c:pt idx="150">
                  <c:v>681.97930407338379</c:v>
                </c:pt>
                <c:pt idx="151">
                  <c:v>689.97408745530402</c:v>
                </c:pt>
                <c:pt idx="152">
                  <c:v>699.20774626805485</c:v>
                </c:pt>
                <c:pt idx="153">
                  <c:v>709.84840712612026</c:v>
                </c:pt>
                <c:pt idx="154">
                  <c:v>720.41226194087835</c:v>
                </c:pt>
                <c:pt idx="155">
                  <c:v>732.469298810174</c:v>
                </c:pt>
                <c:pt idx="156">
                  <c:v>746.15377711679696</c:v>
                </c:pt>
                <c:pt idx="157">
                  <c:v>759.06717113037189</c:v>
                </c:pt>
                <c:pt idx="158">
                  <c:v>770.87080853395207</c:v>
                </c:pt>
                <c:pt idx="159">
                  <c:v>783.38172678515571</c:v>
                </c:pt>
                <c:pt idx="160">
                  <c:v>797.21467661643999</c:v>
                </c:pt>
                <c:pt idx="161">
                  <c:v>812.68897764092617</c:v>
                </c:pt>
                <c:pt idx="162">
                  <c:v>829.15722143845119</c:v>
                </c:pt>
                <c:pt idx="163">
                  <c:v>845.27802372510848</c:v>
                </c:pt>
                <c:pt idx="164">
                  <c:v>859.15149328002758</c:v>
                </c:pt>
                <c:pt idx="165">
                  <c:v>874.23541398203326</c:v>
                </c:pt>
                <c:pt idx="166">
                  <c:v>887.82857171747969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Size'!$C$12:$FZ$12</c:f>
              <c:numCache>
                <c:formatCode>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  <c:pt idx="145">
                  <c:v>417.89303552709691</c:v>
                </c:pt>
                <c:pt idx="146">
                  <c:v>434.32044226956083</c:v>
                </c:pt>
                <c:pt idx="147">
                  <c:v>449.46350224511576</c:v>
                </c:pt>
                <c:pt idx="148">
                  <c:v>460.17344881972463</c:v>
                </c:pt>
                <c:pt idx="149">
                  <c:v>485.94083225209448</c:v>
                </c:pt>
                <c:pt idx="150">
                  <c:v>502.24968390838217</c:v>
                </c:pt>
                <c:pt idx="151">
                  <c:v>509.66502227468942</c:v>
                </c:pt>
                <c:pt idx="152">
                  <c:v>520.54621508488617</c:v>
                </c:pt>
                <c:pt idx="153">
                  <c:v>539.09914515808066</c:v>
                </c:pt>
                <c:pt idx="154">
                  <c:v>559.19940728855124</c:v>
                </c:pt>
                <c:pt idx="155">
                  <c:v>577.77444882623104</c:v>
                </c:pt>
                <c:pt idx="156">
                  <c:v>599.82004937471197</c:v>
                </c:pt>
                <c:pt idx="157">
                  <c:v>618.02343012636322</c:v>
                </c:pt>
                <c:pt idx="158">
                  <c:v>632.36106824662579</c:v>
                </c:pt>
                <c:pt idx="159">
                  <c:v>643.67649258277754</c:v>
                </c:pt>
                <c:pt idx="160">
                  <c:v>659.59956975230125</c:v>
                </c:pt>
                <c:pt idx="161">
                  <c:v>681.57554271048832</c:v>
                </c:pt>
                <c:pt idx="162">
                  <c:v>704.20686183948283</c:v>
                </c:pt>
                <c:pt idx="163">
                  <c:v>724.07095471098319</c:v>
                </c:pt>
                <c:pt idx="164">
                  <c:v>741.91208381042941</c:v>
                </c:pt>
                <c:pt idx="165">
                  <c:v>754.16795107224073</c:v>
                </c:pt>
                <c:pt idx="166">
                  <c:v>763.68481947802854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Size'!$C$1:$FZ$1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0.25513166748614879</c:v>
                      </c:pt>
                      <c:pt idx="13">
                        <c:v>0.3065890576549497</c:v>
                      </c:pt>
                      <c:pt idx="14">
                        <c:v>0.35462108677287302</c:v>
                      </c:pt>
                      <c:pt idx="15">
                        <c:v>0.39514811134112082</c:v>
                      </c:pt>
                      <c:pt idx="16">
                        <c:v>0.4412814384533143</c:v>
                      </c:pt>
                      <c:pt idx="17">
                        <c:v>0.47634328022128553</c:v>
                      </c:pt>
                      <c:pt idx="18">
                        <c:v>0.51522818413592908</c:v>
                      </c:pt>
                      <c:pt idx="19">
                        <c:v>0.54867356338550866</c:v>
                      </c:pt>
                      <c:pt idx="20">
                        <c:v>0.57485769036993228</c:v>
                      </c:pt>
                      <c:pt idx="21">
                        <c:v>0.58023306969696475</c:v>
                      </c:pt>
                      <c:pt idx="22">
                        <c:v>0.77456778579693875</c:v>
                      </c:pt>
                      <c:pt idx="23">
                        <c:v>0.85818764845469098</c:v>
                      </c:pt>
                      <c:pt idx="24">
                        <c:v>0.88570599847016773</c:v>
                      </c:pt>
                      <c:pt idx="25">
                        <c:v>0.91385297279835254</c:v>
                      </c:pt>
                      <c:pt idx="26">
                        <c:v>0.93996012537713847</c:v>
                      </c:pt>
                      <c:pt idx="27">
                        <c:v>0.96405311434173779</c:v>
                      </c:pt>
                      <c:pt idx="28">
                        <c:v>0.97051896441530439</c:v>
                      </c:pt>
                      <c:pt idx="29">
                        <c:v>0.97770324227482275</c:v>
                      </c:pt>
                      <c:pt idx="30">
                        <c:v>0.98569575139353705</c:v>
                      </c:pt>
                      <c:pt idx="31">
                        <c:v>1.0081851069073511</c:v>
                      </c:pt>
                      <c:pt idx="32">
                        <c:v>1.0132012723414077</c:v>
                      </c:pt>
                      <c:pt idx="33">
                        <c:v>1.0204496955389575</c:v>
                      </c:pt>
                      <c:pt idx="34">
                        <c:v>1.0313672320719043</c:v>
                      </c:pt>
                      <c:pt idx="35">
                        <c:v>1.0439012311232427</c:v>
                      </c:pt>
                      <c:pt idx="36">
                        <c:v>1.0613872502706063</c:v>
                      </c:pt>
                      <c:pt idx="37">
                        <c:v>1.079001560094033</c:v>
                      </c:pt>
                      <c:pt idx="38">
                        <c:v>1.1033639594783642</c:v>
                      </c:pt>
                      <c:pt idx="39">
                        <c:v>1.1338714822461051</c:v>
                      </c:pt>
                      <c:pt idx="40">
                        <c:v>1.1591832326333014</c:v>
                      </c:pt>
                      <c:pt idx="41">
                        <c:v>1.1922437398546923</c:v>
                      </c:pt>
                      <c:pt idx="42">
                        <c:v>1.2217762534843557</c:v>
                      </c:pt>
                      <c:pt idx="43">
                        <c:v>1.2575436939706726</c:v>
                      </c:pt>
                      <c:pt idx="44">
                        <c:v>1.3081928528802775</c:v>
                      </c:pt>
                      <c:pt idx="45">
                        <c:v>1.3599324825364167</c:v>
                      </c:pt>
                      <c:pt idx="46">
                        <c:v>1.4107227611896909</c:v>
                      </c:pt>
                      <c:pt idx="47">
                        <c:v>1.4605123725696749</c:v>
                      </c:pt>
                      <c:pt idx="48">
                        <c:v>1.5251195570349159</c:v>
                      </c:pt>
                      <c:pt idx="49">
                        <c:v>1.6234671893046808</c:v>
                      </c:pt>
                      <c:pt idx="50">
                        <c:v>1.696515900254856</c:v>
                      </c:pt>
                      <c:pt idx="51">
                        <c:v>1.8816650039487313</c:v>
                      </c:pt>
                      <c:pt idx="52">
                        <c:v>2.0240804834460779</c:v>
                      </c:pt>
                      <c:pt idx="53">
                        <c:v>2.1675222883519276</c:v>
                      </c:pt>
                      <c:pt idx="54">
                        <c:v>2.3553270090403036</c:v>
                      </c:pt>
                      <c:pt idx="55">
                        <c:v>2.5583598329773372</c:v>
                      </c:pt>
                      <c:pt idx="56">
                        <c:v>2.8094246860322944</c:v>
                      </c:pt>
                      <c:pt idx="57">
                        <c:v>3.1675609373292892</c:v>
                      </c:pt>
                      <c:pt idx="58">
                        <c:v>3.5469164664470756</c:v>
                      </c:pt>
                      <c:pt idx="59">
                        <c:v>3.9614877861441089</c:v>
                      </c:pt>
                      <c:pt idx="60">
                        <c:v>4.3907740463855482</c:v>
                      </c:pt>
                      <c:pt idx="61">
                        <c:v>4.9315449041255874</c:v>
                      </c:pt>
                      <c:pt idx="62">
                        <c:v>5.4592172838396102</c:v>
                      </c:pt>
                      <c:pt idx="63">
                        <c:v>6.1113701065373975</c:v>
                      </c:pt>
                      <c:pt idx="64">
                        <c:v>6.918805963541633</c:v>
                      </c:pt>
                      <c:pt idx="65">
                        <c:v>7.7445745581552474</c:v>
                      </c:pt>
                      <c:pt idx="66">
                        <c:v>8.6122685457061934</c:v>
                      </c:pt>
                      <c:pt idx="67">
                        <c:v>9.3765089320800747</c:v>
                      </c:pt>
                      <c:pt idx="68">
                        <c:v>10.204561100727608</c:v>
                      </c:pt>
                      <c:pt idx="69">
                        <c:v>11.182764676639074</c:v>
                      </c:pt>
                      <c:pt idx="70">
                        <c:v>12.159903439939221</c:v>
                      </c:pt>
                      <c:pt idx="71">
                        <c:v>13.204638560456873</c:v>
                      </c:pt>
                      <c:pt idx="72">
                        <c:v>14.268681427721978</c:v>
                      </c:pt>
                      <c:pt idx="73">
                        <c:v>15.301767754853126</c:v>
                      </c:pt>
                      <c:pt idx="74">
                        <c:v>16.21733982271072</c:v>
                      </c:pt>
                      <c:pt idx="75">
                        <c:v>17.153258791791878</c:v>
                      </c:pt>
                      <c:pt idx="76">
                        <c:v>18.137889730574095</c:v>
                      </c:pt>
                      <c:pt idx="77">
                        <c:v>19.210284320850892</c:v>
                      </c:pt>
                      <c:pt idx="78">
                        <c:v>20.319241753805596</c:v>
                      </c:pt>
                      <c:pt idx="79">
                        <c:v>21.446724360383772</c:v>
                      </c:pt>
                      <c:pt idx="80">
                        <c:v>22.42807105785878</c:v>
                      </c:pt>
                      <c:pt idx="81">
                        <c:v>23.672529102871042</c:v>
                      </c:pt>
                      <c:pt idx="82">
                        <c:v>24.569486193631921</c:v>
                      </c:pt>
                      <c:pt idx="83">
                        <c:v>25.46364654765463</c:v>
                      </c:pt>
                      <c:pt idx="84">
                        <c:v>26.499285859239425</c:v>
                      </c:pt>
                      <c:pt idx="85">
                        <c:v>27.73953597007683</c:v>
                      </c:pt>
                      <c:pt idx="86">
                        <c:v>28.87266336640177</c:v>
                      </c:pt>
                      <c:pt idx="87">
                        <c:v>29.812585004576089</c:v>
                      </c:pt>
                      <c:pt idx="88">
                        <c:v>30.849712488003213</c:v>
                      </c:pt>
                      <c:pt idx="89">
                        <c:v>31.786170277923834</c:v>
                      </c:pt>
                      <c:pt idx="90">
                        <c:v>32.749825691169775</c:v>
                      </c:pt>
                      <c:pt idx="91">
                        <c:v>33.736085921537992</c:v>
                      </c:pt>
                      <c:pt idx="92">
                        <c:v>34.883479241041115</c:v>
                      </c:pt>
                      <c:pt idx="93">
                        <c:v>35.999813387869438</c:v>
                      </c:pt>
                      <c:pt idx="94">
                        <c:v>37.079905418709998</c:v>
                      </c:pt>
                      <c:pt idx="95">
                        <c:v>38.015631951777067</c:v>
                      </c:pt>
                      <c:pt idx="96">
                        <c:v>38.90418600325583</c:v>
                      </c:pt>
                      <c:pt idx="97">
                        <c:v>39.86100352346763</c:v>
                      </c:pt>
                      <c:pt idx="98">
                        <c:v>40.84726375383584</c:v>
                      </c:pt>
                      <c:pt idx="99">
                        <c:v>41.92205737975501</c:v>
                      </c:pt>
                      <c:pt idx="100">
                        <c:v>43.03807079989317</c:v>
                      </c:pt>
                      <c:pt idx="101">
                        <c:v>44.071452195579262</c:v>
                      </c:pt>
                      <c:pt idx="102">
                        <c:v>45.068809569426911</c:v>
                      </c:pt>
                      <c:pt idx="103">
                        <c:v>46.045229904941102</c:v>
                      </c:pt>
                      <c:pt idx="104">
                        <c:v>47.072055647080383</c:v>
                      </c:pt>
                      <c:pt idx="105">
                        <c:v>48.225658235304948</c:v>
                      </c:pt>
                      <c:pt idx="106">
                        <c:v>49.370165014596658</c:v>
                      </c:pt>
                      <c:pt idx="107">
                        <c:v>50.544383914464532</c:v>
                      </c:pt>
                      <c:pt idx="108">
                        <c:v>51.61699659889063</c:v>
                      </c:pt>
                      <c:pt idx="109">
                        <c:v>52.595738995641568</c:v>
                      </c:pt>
                      <c:pt idx="110">
                        <c:v>53.574263298243196</c:v>
                      </c:pt>
                      <c:pt idx="111">
                        <c:v>54.644169049404368</c:v>
                      </c:pt>
                      <c:pt idx="112">
                        <c:v>55.734870719155332</c:v>
                      </c:pt>
                      <c:pt idx="113">
                        <c:v>56.980290944238064</c:v>
                      </c:pt>
                      <c:pt idx="114">
                        <c:v>58.216756480131615</c:v>
                      </c:pt>
                      <c:pt idx="115">
                        <c:v>59.394375082915147</c:v>
                      </c:pt>
                      <c:pt idx="116">
                        <c:v>60.401880249239362</c:v>
                      </c:pt>
                      <c:pt idx="117">
                        <c:v>61.534314875913559</c:v>
                      </c:pt>
                      <c:pt idx="118">
                        <c:v>62.771781079080405</c:v>
                      </c:pt>
                      <c:pt idx="119">
                        <c:v>64.090711861547135</c:v>
                      </c:pt>
                      <c:pt idx="120">
                        <c:v>65.457469408050102</c:v>
                      </c:pt>
                      <c:pt idx="121">
                        <c:v>66.829743453623763</c:v>
                      </c:pt>
                      <c:pt idx="122">
                        <c:v>68.099577394361248</c:v>
                      </c:pt>
                      <c:pt idx="123">
                        <c:v>69.322174708172412</c:v>
                      </c:pt>
                      <c:pt idx="124">
                        <c:v>70.437957205093653</c:v>
                      </c:pt>
                      <c:pt idx="125">
                        <c:v>71.62508214697344</c:v>
                      </c:pt>
                      <c:pt idx="126">
                        <c:v>72.941370141513289</c:v>
                      </c:pt>
                      <c:pt idx="127">
                        <c:v>74.454763930756059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416154972958596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Size'!$A$15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Size'!$C$15:$FZ$15</c:f>
              <c:numCache>
                <c:formatCode>0.0</c:formatCode>
                <c:ptCount val="180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5.9154830732570628E-2</c:v>
                </c:pt>
                <c:pt idx="50">
                  <c:v>6.3029209149668072E-2</c:v>
                </c:pt>
                <c:pt idx="51">
                  <c:v>6.9418084817596981E-2</c:v>
                </c:pt>
                <c:pt idx="52">
                  <c:v>7.4793464144629535E-2</c:v>
                </c:pt>
                <c:pt idx="53">
                  <c:v>8.2991238345044335E-2</c:v>
                </c:pt>
                <c:pt idx="54">
                  <c:v>9.1702175249710444E-2</c:v>
                </c:pt>
                <c:pt idx="55">
                  <c:v>0.10204240374037449</c:v>
                </c:pt>
                <c:pt idx="56">
                  <c:v>0.11352441924799773</c:v>
                </c:pt>
                <c:pt idx="57">
                  <c:v>0.1277005389529404</c:v>
                </c:pt>
                <c:pt idx="58">
                  <c:v>0.14670038807784538</c:v>
                </c:pt>
                <c:pt idx="59">
                  <c:v>0.16858677741416411</c:v>
                </c:pt>
                <c:pt idx="60">
                  <c:v>0.19039619234484509</c:v>
                </c:pt>
                <c:pt idx="61">
                  <c:v>0.21498951494608948</c:v>
                </c:pt>
                <c:pt idx="62">
                  <c:v>0.24411149841235177</c:v>
                </c:pt>
                <c:pt idx="63">
                  <c:v>0.27971216101978691</c:v>
                </c:pt>
                <c:pt idx="64">
                  <c:v>0.31828916731187973</c:v>
                </c:pt>
                <c:pt idx="65">
                  <c:v>0.36337051088035799</c:v>
                </c:pt>
                <c:pt idx="66">
                  <c:v>0.41056865060387293</c:v>
                </c:pt>
                <c:pt idx="67">
                  <c:v>0.45505985706246216</c:v>
                </c:pt>
                <c:pt idx="68">
                  <c:v>0.5084544364398117</c:v>
                </c:pt>
                <c:pt idx="69">
                  <c:v>0.57059843992464632</c:v>
                </c:pt>
                <c:pt idx="70">
                  <c:v>0.64179976513951653</c:v>
                </c:pt>
                <c:pt idx="71">
                  <c:v>0.7227126945323431</c:v>
                </c:pt>
                <c:pt idx="72">
                  <c:v>0.79943051881791516</c:v>
                </c:pt>
                <c:pt idx="73">
                  <c:v>0.874467735247064</c:v>
                </c:pt>
                <c:pt idx="74">
                  <c:v>0.93880550929257289</c:v>
                </c:pt>
                <c:pt idx="75">
                  <c:v>1.0136887769104466</c:v>
                </c:pt>
                <c:pt idx="76">
                  <c:v>1.1151282144733257</c:v>
                </c:pt>
                <c:pt idx="77">
                  <c:v>1.2014550103960036</c:v>
                </c:pt>
                <c:pt idx="78">
                  <c:v>1.2991483602178482</c:v>
                </c:pt>
                <c:pt idx="79">
                  <c:v>1.3923515363774936</c:v>
                </c:pt>
                <c:pt idx="80">
                  <c:v>1.4700315407335367</c:v>
                </c:pt>
                <c:pt idx="81">
                  <c:v>1.5435549271851443</c:v>
                </c:pt>
                <c:pt idx="82">
                  <c:v>1.6173605531240902</c:v>
                </c:pt>
                <c:pt idx="83">
                  <c:v>1.7059067777426549</c:v>
                </c:pt>
                <c:pt idx="84">
                  <c:v>1.812375209807197</c:v>
                </c:pt>
                <c:pt idx="85">
                  <c:v>1.9059889161302437</c:v>
                </c:pt>
                <c:pt idx="86">
                  <c:v>2.0200264980824927</c:v>
                </c:pt>
                <c:pt idx="87">
                  <c:v>2.1030433945627496</c:v>
                </c:pt>
                <c:pt idx="88">
                  <c:v>2.161774866064313</c:v>
                </c:pt>
                <c:pt idx="89">
                  <c:v>2.2313468996931851</c:v>
                </c:pt>
                <c:pt idx="90">
                  <c:v>2.3230875621457145</c:v>
                </c:pt>
                <c:pt idx="91">
                  <c:v>2.4097735719613684</c:v>
                </c:pt>
                <c:pt idx="92">
                  <c:v>2.4978964373489259</c:v>
                </c:pt>
                <c:pt idx="93">
                  <c:v>2.5836074380265024</c:v>
                </c:pt>
                <c:pt idx="94">
                  <c:v>2.6551166608639232</c:v>
                </c:pt>
                <c:pt idx="95">
                  <c:v>2.7048806141086947</c:v>
                </c:pt>
                <c:pt idx="96">
                  <c:v>2.7643818296666351</c:v>
                </c:pt>
                <c:pt idx="97">
                  <c:v>2.8471678029299787</c:v>
                </c:pt>
                <c:pt idx="98">
                  <c:v>2.933943616218877</c:v>
                </c:pt>
                <c:pt idx="99">
                  <c:v>3.010366371949504</c:v>
                </c:pt>
                <c:pt idx="100">
                  <c:v>3.0767183096091997</c:v>
                </c:pt>
                <c:pt idx="101">
                  <c:v>3.1449432911394122</c:v>
                </c:pt>
                <c:pt idx="102">
                  <c:v>3.1891009418402381</c:v>
                </c:pt>
                <c:pt idx="103">
                  <c:v>3.2424057177443437</c:v>
                </c:pt>
                <c:pt idx="104">
                  <c:v>3.3178278062016813</c:v>
                </c:pt>
                <c:pt idx="105">
                  <c:v>3.4031924220538881</c:v>
                </c:pt>
                <c:pt idx="106">
                  <c:v>3.4726874812771227</c:v>
                </c:pt>
                <c:pt idx="107">
                  <c:v>3.5440555843708745</c:v>
                </c:pt>
                <c:pt idx="108">
                  <c:v>3.5987458995764587</c:v>
                </c:pt>
                <c:pt idx="109">
                  <c:v>3.644545670930889</c:v>
                </c:pt>
                <c:pt idx="110">
                  <c:v>3.6889599029838398</c:v>
                </c:pt>
                <c:pt idx="111">
                  <c:v>3.7600714247254663</c:v>
                </c:pt>
                <c:pt idx="112">
                  <c:v>3.827180277373933</c:v>
                </c:pt>
                <c:pt idx="113">
                  <c:v>3.8948022927266499</c:v>
                </c:pt>
                <c:pt idx="114">
                  <c:v>3.9616802221582033</c:v>
                </c:pt>
                <c:pt idx="115">
                  <c:v>4.0149593399270964</c:v>
                </c:pt>
                <c:pt idx="116">
                  <c:v>4.0577955966644748</c:v>
                </c:pt>
                <c:pt idx="117">
                  <c:v>4.0999647418863265</c:v>
                </c:pt>
                <c:pt idx="118">
                  <c:v>4.1614288047880281</c:v>
                </c:pt>
                <c:pt idx="119">
                  <c:v>4.2237909024221691</c:v>
                </c:pt>
                <c:pt idx="120">
                  <c:v>4.2852677943914772</c:v>
                </c:pt>
                <c:pt idx="121">
                  <c:v>4.3530822457582889</c:v>
                </c:pt>
                <c:pt idx="122">
                  <c:v>4.4042830545749645</c:v>
                </c:pt>
                <c:pt idx="123">
                  <c:v>4.4404866833598948</c:v>
                </c:pt>
                <c:pt idx="124">
                  <c:v>4.4556506412705215</c:v>
                </c:pt>
                <c:pt idx="125">
                  <c:v>4.5096738449605791</c:v>
                </c:pt>
                <c:pt idx="126">
                  <c:v>4.5762182186343683</c:v>
                </c:pt>
                <c:pt idx="127">
                  <c:v>4.6363224003698038</c:v>
                </c:pt>
                <c:pt idx="128">
                  <c:v>4.6964137530376329</c:v>
                </c:pt>
                <c:pt idx="129">
                  <c:v>4.7494619475896132</c:v>
                </c:pt>
                <c:pt idx="130">
                  <c:v>4.7862428844168265</c:v>
                </c:pt>
                <c:pt idx="131">
                  <c:v>4.8315294930670047</c:v>
                </c:pt>
                <c:pt idx="132">
                  <c:v>4.891813281748929</c:v>
                </c:pt>
                <c:pt idx="133">
                  <c:v>4.9650159415103792</c:v>
                </c:pt>
                <c:pt idx="134">
                  <c:v>5.0310599815475232</c:v>
                </c:pt>
                <c:pt idx="135">
                  <c:v>5.09292174554502</c:v>
                </c:pt>
                <c:pt idx="136">
                  <c:v>5.1419031256658077</c:v>
                </c:pt>
                <c:pt idx="137">
                  <c:v>5.17717023251548</c:v>
                </c:pt>
                <c:pt idx="138">
                  <c:v>5.2253562104446782</c:v>
                </c:pt>
                <c:pt idx="139">
                  <c:v>5.2876413336731822</c:v>
                </c:pt>
                <c:pt idx="140">
                  <c:v>5.3544166305638852</c:v>
                </c:pt>
                <c:pt idx="141">
                  <c:v>5.4157908899923424</c:v>
                </c:pt>
                <c:pt idx="142">
                  <c:v>5.4708917353613273</c:v>
                </c:pt>
                <c:pt idx="143">
                  <c:v>5.525415272688031</c:v>
                </c:pt>
                <c:pt idx="144">
                  <c:v>5.5683413328986529</c:v>
                </c:pt>
                <c:pt idx="145">
                  <c:v>5.6132943857910682</c:v>
                </c:pt>
                <c:pt idx="146">
                  <c:v>5.7003909257701233</c:v>
                </c:pt>
                <c:pt idx="147">
                  <c:v>5.7680129411228407</c:v>
                </c:pt>
                <c:pt idx="148">
                  <c:v>5.8322737407627123</c:v>
                </c:pt>
                <c:pt idx="149">
                  <c:v>5.9126991655865</c:v>
                </c:pt>
                <c:pt idx="150">
                  <c:v>5.9674536261301148</c:v>
                </c:pt>
                <c:pt idx="151">
                  <c:v>6.0195011534088048</c:v>
                </c:pt>
                <c:pt idx="152">
                  <c:v>6.0653137538308419</c:v>
                </c:pt>
                <c:pt idx="153">
                  <c:v>6.1348986165273205</c:v>
                </c:pt>
                <c:pt idx="154">
                  <c:v>6.2012762123222283</c:v>
                </c:pt>
                <c:pt idx="155">
                  <c:v>6.2853194342109875</c:v>
                </c:pt>
                <c:pt idx="156">
                  <c:v>6.3474762667634286</c:v>
                </c:pt>
                <c:pt idx="157">
                  <c:v>6.4054379942086141</c:v>
                </c:pt>
                <c:pt idx="158">
                  <c:v>6.4459650187768629</c:v>
                </c:pt>
                <c:pt idx="159">
                  <c:v>6.4924832179172443</c:v>
                </c:pt>
                <c:pt idx="160">
                  <c:v>6.5590917369290649</c:v>
                </c:pt>
                <c:pt idx="161">
                  <c:v>6.6230446389463866</c:v>
                </c:pt>
                <c:pt idx="162">
                  <c:v>6.688575516279279</c:v>
                </c:pt>
                <c:pt idx="163">
                  <c:v>6.7534649402318587</c:v>
                </c:pt>
                <c:pt idx="164">
                  <c:v>6.8092457261839758</c:v>
                </c:pt>
                <c:pt idx="165">
                  <c:v>6.8543142406848494</c:v>
                </c:pt>
                <c:pt idx="166">
                  <c:v>6.9027824581013846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ser>
          <c:idx val="6"/>
          <c:order val="6"/>
          <c:tx>
            <c:strRef>
              <c:f>'By Population Size'!$A$16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Size'!$C$16:$FZ$16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7.4684351889328743E-5</c:v>
                </c:pt>
                <c:pt idx="47">
                  <c:v>7.4684351889328743E-5</c:v>
                </c:pt>
                <c:pt idx="48">
                  <c:v>7.4684351889328743E-5</c:v>
                </c:pt>
                <c:pt idx="49">
                  <c:v>7.4684351889328743E-5</c:v>
                </c:pt>
                <c:pt idx="50">
                  <c:v>1.4936870377865749E-4</c:v>
                </c:pt>
                <c:pt idx="51">
                  <c:v>3.7342175944664368E-4</c:v>
                </c:pt>
                <c:pt idx="52">
                  <c:v>4.4810611133597238E-4</c:v>
                </c:pt>
                <c:pt idx="53">
                  <c:v>5.2279046322530108E-4</c:v>
                </c:pt>
                <c:pt idx="54">
                  <c:v>5.2279046322530108E-4</c:v>
                </c:pt>
                <c:pt idx="55">
                  <c:v>6.7215916700395859E-4</c:v>
                </c:pt>
                <c:pt idx="56">
                  <c:v>1.120265278339931E-3</c:v>
                </c:pt>
                <c:pt idx="57">
                  <c:v>1.4190026858972461E-3</c:v>
                </c:pt>
                <c:pt idx="58">
                  <c:v>1.7924244453438895E-3</c:v>
                </c:pt>
                <c:pt idx="59">
                  <c:v>2.5392679642371771E-3</c:v>
                </c:pt>
                <c:pt idx="60">
                  <c:v>3.2861114831304644E-3</c:v>
                </c:pt>
                <c:pt idx="61">
                  <c:v>3.9582706501344236E-3</c:v>
                </c:pt>
                <c:pt idx="62">
                  <c:v>4.3316924095810668E-3</c:v>
                </c:pt>
                <c:pt idx="63">
                  <c:v>4.9291672246956969E-3</c:v>
                </c:pt>
                <c:pt idx="64">
                  <c:v>5.9000637992569702E-3</c:v>
                </c:pt>
                <c:pt idx="65">
                  <c:v>6.7215916700395862E-3</c:v>
                </c:pt>
                <c:pt idx="66">
                  <c:v>7.9912256521581758E-3</c:v>
                </c:pt>
                <c:pt idx="67">
                  <c:v>9.0368065786087769E-3</c:v>
                </c:pt>
                <c:pt idx="68">
                  <c:v>9.9330188012807206E-3</c:v>
                </c:pt>
                <c:pt idx="69">
                  <c:v>1.1576074542845954E-2</c:v>
                </c:pt>
                <c:pt idx="70">
                  <c:v>1.3667236395747158E-2</c:v>
                </c:pt>
                <c:pt idx="71">
                  <c:v>1.7177400934545606E-2</c:v>
                </c:pt>
                <c:pt idx="72">
                  <c:v>2.0090090658229431E-2</c:v>
                </c:pt>
                <c:pt idx="73">
                  <c:v>2.3152149085691909E-2</c:v>
                </c:pt>
                <c:pt idx="74">
                  <c:v>2.658762927260103E-2</c:v>
                </c:pt>
                <c:pt idx="75">
                  <c:v>2.897752853305955E-2</c:v>
                </c:pt>
                <c:pt idx="76">
                  <c:v>3.1666165201075389E-2</c:v>
                </c:pt>
                <c:pt idx="77">
                  <c:v>3.4429486220980549E-2</c:v>
                </c:pt>
                <c:pt idx="78">
                  <c:v>3.8089019463557652E-2</c:v>
                </c:pt>
                <c:pt idx="79">
                  <c:v>4.2121974465581406E-2</c:v>
                </c:pt>
                <c:pt idx="80">
                  <c:v>4.5408085948711874E-2</c:v>
                </c:pt>
                <c:pt idx="81">
                  <c:v>4.8096722616727712E-2</c:v>
                </c:pt>
                <c:pt idx="82">
                  <c:v>5.0785359284743543E-2</c:v>
                </c:pt>
                <c:pt idx="83">
                  <c:v>5.3473995952759382E-2</c:v>
                </c:pt>
                <c:pt idx="84">
                  <c:v>5.6237316972664542E-2</c:v>
                </c:pt>
                <c:pt idx="85">
                  <c:v>5.9971534567130974E-2</c:v>
                </c:pt>
                <c:pt idx="86">
                  <c:v>6.3407014754040106E-2</c:v>
                </c:pt>
                <c:pt idx="87">
                  <c:v>6.6245020125834594E-2</c:v>
                </c:pt>
                <c:pt idx="88">
                  <c:v>7.0576712535415656E-2</c:v>
                </c:pt>
                <c:pt idx="89">
                  <c:v>7.3265349203431501E-2</c:v>
                </c:pt>
                <c:pt idx="90">
                  <c:v>7.5057773648775389E-2</c:v>
                </c:pt>
                <c:pt idx="91">
                  <c:v>7.8269200780016521E-2</c:v>
                </c:pt>
                <c:pt idx="92">
                  <c:v>8.1779365318814967E-2</c:v>
                </c:pt>
                <c:pt idx="93">
                  <c:v>8.3571789764158855E-2</c:v>
                </c:pt>
                <c:pt idx="94">
                  <c:v>8.7306007358625301E-2</c:v>
                </c:pt>
                <c:pt idx="95">
                  <c:v>9.0592118841755762E-2</c:v>
                </c:pt>
                <c:pt idx="96">
                  <c:v>9.3355439861660922E-2</c:v>
                </c:pt>
                <c:pt idx="97">
                  <c:v>9.7612447919352655E-2</c:v>
                </c:pt>
                <c:pt idx="98">
                  <c:v>0.10209350903271237</c:v>
                </c:pt>
                <c:pt idx="99">
                  <c:v>0.10515556746017486</c:v>
                </c:pt>
                <c:pt idx="100">
                  <c:v>0.10918852246219861</c:v>
                </c:pt>
                <c:pt idx="101">
                  <c:v>0.11396832098311564</c:v>
                </c:pt>
                <c:pt idx="102">
                  <c:v>0.1164329045954635</c:v>
                </c:pt>
                <c:pt idx="103">
                  <c:v>0.11919622561536866</c:v>
                </c:pt>
                <c:pt idx="104">
                  <c:v>0.12367728672872838</c:v>
                </c:pt>
                <c:pt idx="105">
                  <c:v>0.13084698451010393</c:v>
                </c:pt>
                <c:pt idx="106">
                  <c:v>0.13562678303102096</c:v>
                </c:pt>
                <c:pt idx="107">
                  <c:v>0.141078740718942</c:v>
                </c:pt>
                <c:pt idx="108">
                  <c:v>0.14585853923985903</c:v>
                </c:pt>
                <c:pt idx="109">
                  <c:v>0.15078770646455472</c:v>
                </c:pt>
                <c:pt idx="110">
                  <c:v>0.15474597711468915</c:v>
                </c:pt>
                <c:pt idx="111">
                  <c:v>0.15848019470915559</c:v>
                </c:pt>
                <c:pt idx="112">
                  <c:v>0.16520178637919516</c:v>
                </c:pt>
                <c:pt idx="113">
                  <c:v>0.16998158490011223</c:v>
                </c:pt>
                <c:pt idx="114">
                  <c:v>0.1746120147172506</c:v>
                </c:pt>
                <c:pt idx="115">
                  <c:v>0.18043739416461821</c:v>
                </c:pt>
                <c:pt idx="116">
                  <c:v>0.1837235056477487</c:v>
                </c:pt>
                <c:pt idx="117">
                  <c:v>0.18902609463189105</c:v>
                </c:pt>
                <c:pt idx="118">
                  <c:v>0.19432868361603339</c:v>
                </c:pt>
                <c:pt idx="119">
                  <c:v>0.20022874741529034</c:v>
                </c:pt>
                <c:pt idx="120">
                  <c:v>0.20739844519666589</c:v>
                </c:pt>
                <c:pt idx="121">
                  <c:v>0.21374661510725887</c:v>
                </c:pt>
                <c:pt idx="122">
                  <c:v>0.21897451973951185</c:v>
                </c:pt>
                <c:pt idx="123">
                  <c:v>0.22599484881710874</c:v>
                </c:pt>
                <c:pt idx="124">
                  <c:v>0.23458354928438155</c:v>
                </c:pt>
                <c:pt idx="125">
                  <c:v>0.24220135317709307</c:v>
                </c:pt>
                <c:pt idx="126">
                  <c:v>0.24996852577358331</c:v>
                </c:pt>
                <c:pt idx="127">
                  <c:v>0.25639138003606554</c:v>
                </c:pt>
                <c:pt idx="128">
                  <c:v>0.26580160837412098</c:v>
                </c:pt>
                <c:pt idx="129">
                  <c:v>0.27625741763862699</c:v>
                </c:pt>
                <c:pt idx="130">
                  <c:v>0.28731070171824763</c:v>
                </c:pt>
                <c:pt idx="131">
                  <c:v>0.29627282394496707</c:v>
                </c:pt>
                <c:pt idx="132">
                  <c:v>0.30680331756136242</c:v>
                </c:pt>
                <c:pt idx="133">
                  <c:v>0.31434643710218463</c:v>
                </c:pt>
                <c:pt idx="134">
                  <c:v>0.32487693071857998</c:v>
                </c:pt>
                <c:pt idx="135">
                  <c:v>0.33622895220575799</c:v>
                </c:pt>
                <c:pt idx="136">
                  <c:v>0.34593791795137069</c:v>
                </c:pt>
                <c:pt idx="137">
                  <c:v>0.35534814628942613</c:v>
                </c:pt>
                <c:pt idx="138">
                  <c:v>0.367820433054944</c:v>
                </c:pt>
                <c:pt idx="139">
                  <c:v>0.38044208852424061</c:v>
                </c:pt>
                <c:pt idx="140">
                  <c:v>0.39044979167741062</c:v>
                </c:pt>
                <c:pt idx="141">
                  <c:v>0.40224991927592463</c:v>
                </c:pt>
                <c:pt idx="142">
                  <c:v>0.41584247131978236</c:v>
                </c:pt>
                <c:pt idx="143">
                  <c:v>0.43055528864198017</c:v>
                </c:pt>
                <c:pt idx="144">
                  <c:v>0.44564152772362459</c:v>
                </c:pt>
                <c:pt idx="145">
                  <c:v>0.46759872717908718</c:v>
                </c:pt>
                <c:pt idx="146">
                  <c:v>0.48619513079953008</c:v>
                </c:pt>
                <c:pt idx="147">
                  <c:v>0.5007585794179491</c:v>
                </c:pt>
                <c:pt idx="148">
                  <c:v>0.51532202803636828</c:v>
                </c:pt>
                <c:pt idx="149">
                  <c:v>0.53444122212003642</c:v>
                </c:pt>
                <c:pt idx="150">
                  <c:v>0.55131988564702472</c:v>
                </c:pt>
                <c:pt idx="151">
                  <c:v>0.56536054380221856</c:v>
                </c:pt>
                <c:pt idx="152">
                  <c:v>0.58156704816220284</c:v>
                </c:pt>
                <c:pt idx="153">
                  <c:v>0.60232929798743629</c:v>
                </c:pt>
                <c:pt idx="154">
                  <c:v>0.61928264586631387</c:v>
                </c:pt>
                <c:pt idx="155">
                  <c:v>0.63466762235551555</c:v>
                </c:pt>
                <c:pt idx="156">
                  <c:v>0.64997791449282805</c:v>
                </c:pt>
                <c:pt idx="157">
                  <c:v>0.66469073181502569</c:v>
                </c:pt>
                <c:pt idx="158">
                  <c:v>0.6773123872843223</c:v>
                </c:pt>
                <c:pt idx="159">
                  <c:v>0.6925479950697454</c:v>
                </c:pt>
                <c:pt idx="160">
                  <c:v>0.71166718915341354</c:v>
                </c:pt>
                <c:pt idx="161">
                  <c:v>0.73093575194086036</c:v>
                </c:pt>
                <c:pt idx="162">
                  <c:v>0.74848657463485258</c:v>
                </c:pt>
                <c:pt idx="163">
                  <c:v>0.76596271297695551</c:v>
                </c:pt>
                <c:pt idx="164">
                  <c:v>0.78022742418781732</c:v>
                </c:pt>
                <c:pt idx="165">
                  <c:v>0.80039219919793603</c:v>
                </c:pt>
                <c:pt idx="166">
                  <c:v>0.81876454976271085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E4B-97ED-D6AD3A3AE747}"/>
            </c:ext>
          </c:extLst>
        </c:ser>
        <c:ser>
          <c:idx val="7"/>
          <c:order val="7"/>
          <c:tx>
            <c:strRef>
              <c:f>'By Population Size'!$A$17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Size'!$C$17:$FZ$17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2.3216635934341346E-4</c:v>
                </c:pt>
                <c:pt idx="47">
                  <c:v>2.3216635934341346E-4</c:v>
                </c:pt>
                <c:pt idx="48">
                  <c:v>2.3216635934341346E-4</c:v>
                </c:pt>
                <c:pt idx="49">
                  <c:v>4.6433271868682693E-4</c:v>
                </c:pt>
                <c:pt idx="50">
                  <c:v>6.9649907803024042E-4</c:v>
                </c:pt>
                <c:pt idx="51">
                  <c:v>9.2866543737365386E-4</c:v>
                </c:pt>
                <c:pt idx="52">
                  <c:v>1.3929981560604808E-3</c:v>
                </c:pt>
                <c:pt idx="53">
                  <c:v>1.3929981560604808E-3</c:v>
                </c:pt>
                <c:pt idx="54">
                  <c:v>1.6251645154038946E-3</c:v>
                </c:pt>
                <c:pt idx="55">
                  <c:v>1.8573308747473077E-3</c:v>
                </c:pt>
                <c:pt idx="56">
                  <c:v>2.3216635934341346E-3</c:v>
                </c:pt>
                <c:pt idx="57">
                  <c:v>3.9468281088380292E-3</c:v>
                </c:pt>
                <c:pt idx="58">
                  <c:v>6.5006580616155784E-3</c:v>
                </c:pt>
                <c:pt idx="59">
                  <c:v>9.0544880143931267E-3</c:v>
                </c:pt>
                <c:pt idx="60">
                  <c:v>1.4394314279291635E-2</c:v>
                </c:pt>
                <c:pt idx="61">
                  <c:v>1.8805475106816492E-2</c:v>
                </c:pt>
                <c:pt idx="62">
                  <c:v>2.5073966809088657E-2</c:v>
                </c:pt>
                <c:pt idx="63">
                  <c:v>3.064595943333058E-2</c:v>
                </c:pt>
                <c:pt idx="64">
                  <c:v>3.7843116572976399E-2</c:v>
                </c:pt>
                <c:pt idx="65">
                  <c:v>4.5040273712622217E-2</c:v>
                </c:pt>
                <c:pt idx="66">
                  <c:v>5.7345090757823125E-2</c:v>
                </c:pt>
                <c:pt idx="67">
                  <c:v>6.9649907803024047E-2</c:v>
                </c:pt>
                <c:pt idx="68">
                  <c:v>8.3812055722972262E-2</c:v>
                </c:pt>
                <c:pt idx="69">
                  <c:v>0.10377836262650582</c:v>
                </c:pt>
                <c:pt idx="70">
                  <c:v>0.12328033681135254</c:v>
                </c:pt>
                <c:pt idx="71">
                  <c:v>0.16205211882170262</c:v>
                </c:pt>
                <c:pt idx="72">
                  <c:v>0.18503658839670054</c:v>
                </c:pt>
                <c:pt idx="73">
                  <c:v>0.22404053676639399</c:v>
                </c:pt>
                <c:pt idx="74">
                  <c:v>0.24679283998204851</c:v>
                </c:pt>
                <c:pt idx="75">
                  <c:v>0.28393945747699467</c:v>
                </c:pt>
                <c:pt idx="76">
                  <c:v>0.32503290308077887</c:v>
                </c:pt>
                <c:pt idx="77">
                  <c:v>0.38469965743203616</c:v>
                </c:pt>
                <c:pt idx="78">
                  <c:v>0.44041958367445538</c:v>
                </c:pt>
                <c:pt idx="79">
                  <c:v>0.49521084447950092</c:v>
                </c:pt>
                <c:pt idx="80">
                  <c:v>0.53607212372394175</c:v>
                </c:pt>
                <c:pt idx="81">
                  <c:v>0.57948723292116011</c:v>
                </c:pt>
                <c:pt idx="82">
                  <c:v>0.62824216838327696</c:v>
                </c:pt>
                <c:pt idx="83">
                  <c:v>0.70857172871609786</c:v>
                </c:pt>
                <c:pt idx="84">
                  <c:v>0.78147196554992981</c:v>
                </c:pt>
                <c:pt idx="85">
                  <c:v>0.85135403971229728</c:v>
                </c:pt>
                <c:pt idx="86">
                  <c:v>0.93632692723198652</c:v>
                </c:pt>
                <c:pt idx="87">
                  <c:v>1.035926295390311</c:v>
                </c:pt>
                <c:pt idx="88">
                  <c:v>1.0958252161009117</c:v>
                </c:pt>
                <c:pt idx="89">
                  <c:v>1.1554919704521689</c:v>
                </c:pt>
                <c:pt idx="90">
                  <c:v>1.2462690169554436</c:v>
                </c:pt>
                <c:pt idx="91">
                  <c:v>1.3342600671465972</c:v>
                </c:pt>
                <c:pt idx="92">
                  <c:v>1.4819178716890082</c:v>
                </c:pt>
                <c:pt idx="93">
                  <c:v>1.6321295061841969</c:v>
                </c:pt>
                <c:pt idx="94">
                  <c:v>1.7579636729483268</c:v>
                </c:pt>
                <c:pt idx="95">
                  <c:v>1.8375967342031176</c:v>
                </c:pt>
                <c:pt idx="96">
                  <c:v>1.9701637253882069</c:v>
                </c:pt>
                <c:pt idx="97">
                  <c:v>2.1872392713742985</c:v>
                </c:pt>
                <c:pt idx="98">
                  <c:v>2.3585780445697377</c:v>
                </c:pt>
                <c:pt idx="99">
                  <c:v>2.5452397974818419</c:v>
                </c:pt>
                <c:pt idx="100">
                  <c:v>2.7300442195191992</c:v>
                </c:pt>
                <c:pt idx="101">
                  <c:v>2.9320289521479688</c:v>
                </c:pt>
                <c:pt idx="102">
                  <c:v>3.0975635663598222</c:v>
                </c:pt>
                <c:pt idx="103">
                  <c:v>3.2257193967173867</c:v>
                </c:pt>
                <c:pt idx="104">
                  <c:v>3.4490634344057503</c:v>
                </c:pt>
                <c:pt idx="105">
                  <c:v>3.6907486144822439</c:v>
                </c:pt>
                <c:pt idx="106">
                  <c:v>3.9317372954807075</c:v>
                </c:pt>
                <c:pt idx="107">
                  <c:v>4.2147480875203289</c:v>
                </c:pt>
                <c:pt idx="108">
                  <c:v>4.4457536150670247</c:v>
                </c:pt>
                <c:pt idx="109">
                  <c:v>4.7034582739382138</c:v>
                </c:pt>
                <c:pt idx="110">
                  <c:v>4.8850123669447632</c:v>
                </c:pt>
                <c:pt idx="111">
                  <c:v>5.2309402423664491</c:v>
                </c:pt>
                <c:pt idx="112">
                  <c:v>5.5218446906237455</c:v>
                </c:pt>
                <c:pt idx="113">
                  <c:v>5.8020694863512459</c:v>
                </c:pt>
                <c:pt idx="114">
                  <c:v>6.1983774617504528</c:v>
                </c:pt>
                <c:pt idx="115">
                  <c:v>6.4923000726792148</c:v>
                </c:pt>
                <c:pt idx="116">
                  <c:v>6.6852303172935912</c:v>
                </c:pt>
                <c:pt idx="117">
                  <c:v>6.9554719595693246</c:v>
                </c:pt>
                <c:pt idx="118">
                  <c:v>7.3564232621553991</c:v>
                </c:pt>
                <c:pt idx="119">
                  <c:v>7.7139594555442565</c:v>
                </c:pt>
                <c:pt idx="120">
                  <c:v>8.1543790392187105</c:v>
                </c:pt>
                <c:pt idx="121">
                  <c:v>8.5755288150676634</c:v>
                </c:pt>
                <c:pt idx="122">
                  <c:v>8.9056693780539966</c:v>
                </c:pt>
                <c:pt idx="123">
                  <c:v>9.1545517152701361</c:v>
                </c:pt>
                <c:pt idx="124">
                  <c:v>9.4828349473817237</c:v>
                </c:pt>
                <c:pt idx="125">
                  <c:v>9.9083958840582014</c:v>
                </c:pt>
                <c:pt idx="126">
                  <c:v>10.353226628560181</c:v>
                </c:pt>
                <c:pt idx="127">
                  <c:v>10.788770718688424</c:v>
                </c:pt>
                <c:pt idx="128">
                  <c:v>11.198312176570205</c:v>
                </c:pt>
                <c:pt idx="129">
                  <c:v>11.568385353363608</c:v>
                </c:pt>
                <c:pt idx="130">
                  <c:v>11.77942457400677</c:v>
                </c:pt>
                <c:pt idx="131">
                  <c:v>12.050130549001191</c:v>
                </c:pt>
                <c:pt idx="132">
                  <c:v>12.519570927593572</c:v>
                </c:pt>
                <c:pt idx="133">
                  <c:v>13.205622519453359</c:v>
                </c:pt>
                <c:pt idx="134">
                  <c:v>13.8138983809331</c:v>
                </c:pt>
                <c:pt idx="135">
                  <c:v>14.304465898225734</c:v>
                </c:pt>
                <c:pt idx="136">
                  <c:v>14.682432731236812</c:v>
                </c:pt>
                <c:pt idx="137">
                  <c:v>14.940369556467346</c:v>
                </c:pt>
                <c:pt idx="138">
                  <c:v>15.396112119858465</c:v>
                </c:pt>
                <c:pt idx="139">
                  <c:v>15.904092114101855</c:v>
                </c:pt>
                <c:pt idx="140">
                  <c:v>16.493562500474781</c:v>
                </c:pt>
                <c:pt idx="141">
                  <c:v>17.034974450463618</c:v>
                </c:pt>
                <c:pt idx="142">
                  <c:v>17.471215039669893</c:v>
                </c:pt>
                <c:pt idx="143">
                  <c:v>17.926957603061012</c:v>
                </c:pt>
                <c:pt idx="144">
                  <c:v>18.304460103353406</c:v>
                </c:pt>
                <c:pt idx="145">
                  <c:v>18.659674633148828</c:v>
                </c:pt>
                <c:pt idx="146">
                  <c:v>19.210373237511405</c:v>
                </c:pt>
                <c:pt idx="147">
                  <c:v>19.832579080551753</c:v>
                </c:pt>
                <c:pt idx="148">
                  <c:v>20.429014457704984</c:v>
                </c:pt>
                <c:pt idx="149">
                  <c:v>21.025682001217554</c:v>
                </c:pt>
                <c:pt idx="150">
                  <c:v>21.492568549857161</c:v>
                </c:pt>
                <c:pt idx="151">
                  <c:v>22.046517483250543</c:v>
                </c:pt>
                <c:pt idx="152">
                  <c:v>22.480900741582069</c:v>
                </c:pt>
                <c:pt idx="153">
                  <c:v>23.093355597529996</c:v>
                </c:pt>
                <c:pt idx="154">
                  <c:v>23.711150279742817</c:v>
                </c:pt>
                <c:pt idx="155">
                  <c:v>24.293191342616758</c:v>
                </c:pt>
                <c:pt idx="156">
                  <c:v>24.864088420242211</c:v>
                </c:pt>
                <c:pt idx="157">
                  <c:v>25.444039985882057</c:v>
                </c:pt>
                <c:pt idx="158">
                  <c:v>25.813880996316115</c:v>
                </c:pt>
                <c:pt idx="159">
                  <c:v>26.19834848738881</c:v>
                </c:pt>
                <c:pt idx="160">
                  <c:v>26.781550382059464</c:v>
                </c:pt>
                <c:pt idx="161">
                  <c:v>27.345482468904613</c:v>
                </c:pt>
                <c:pt idx="162">
                  <c:v>27.977671465396728</c:v>
                </c:pt>
                <c:pt idx="163">
                  <c:v>28.607770964654751</c:v>
                </c:pt>
                <c:pt idx="164">
                  <c:v>29.155915739064554</c:v>
                </c:pt>
                <c:pt idx="165">
                  <c:v>29.507647773469824</c:v>
                </c:pt>
                <c:pt idx="166">
                  <c:v>29.909527741493271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4EF7-9976-4405A547698F}"/>
            </c:ext>
          </c:extLst>
        </c:ser>
        <c:ser>
          <c:idx val="8"/>
          <c:order val="8"/>
          <c:tx>
            <c:strRef>
              <c:f>'By Population Size'!$A$18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Size'!$C$18:$FZ$18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1.3375494872745468E-4</c:v>
                </c:pt>
                <c:pt idx="25">
                  <c:v>1.3375494872745468E-4</c:v>
                </c:pt>
                <c:pt idx="26">
                  <c:v>1.3375494872745468E-4</c:v>
                </c:pt>
                <c:pt idx="27">
                  <c:v>1.3375494872745468E-4</c:v>
                </c:pt>
                <c:pt idx="28">
                  <c:v>1.3375494872745468E-4</c:v>
                </c:pt>
                <c:pt idx="29">
                  <c:v>1.3375494872745468E-4</c:v>
                </c:pt>
                <c:pt idx="30">
                  <c:v>2.6750989745490935E-4</c:v>
                </c:pt>
                <c:pt idx="31">
                  <c:v>4.0126484618236406E-4</c:v>
                </c:pt>
                <c:pt idx="32">
                  <c:v>5.3501979490981871E-4</c:v>
                </c:pt>
                <c:pt idx="33">
                  <c:v>1.0700395898196374E-3</c:v>
                </c:pt>
                <c:pt idx="34">
                  <c:v>1.4713044360020015E-3</c:v>
                </c:pt>
                <c:pt idx="35">
                  <c:v>1.8725692821843656E-3</c:v>
                </c:pt>
                <c:pt idx="36">
                  <c:v>2.5413440258216392E-3</c:v>
                </c:pt>
                <c:pt idx="37">
                  <c:v>3.0763638207314575E-3</c:v>
                </c:pt>
                <c:pt idx="38">
                  <c:v>4.1464034105510956E-3</c:v>
                </c:pt>
                <c:pt idx="39">
                  <c:v>4.8151781541883685E-3</c:v>
                </c:pt>
                <c:pt idx="40">
                  <c:v>7.3565221800100077E-3</c:v>
                </c:pt>
                <c:pt idx="41">
                  <c:v>1.1369170641833648E-2</c:v>
                </c:pt>
                <c:pt idx="42">
                  <c:v>1.5248064154929835E-2</c:v>
                </c:pt>
                <c:pt idx="43">
                  <c:v>2.1267036847665295E-2</c:v>
                </c:pt>
                <c:pt idx="44">
                  <c:v>2.8757313976402757E-2</c:v>
                </c:pt>
                <c:pt idx="45">
                  <c:v>3.4642531720410763E-2</c:v>
                </c:pt>
                <c:pt idx="46">
                  <c:v>5.4839528978256419E-2</c:v>
                </c:pt>
                <c:pt idx="47">
                  <c:v>6.9686328287003899E-2</c:v>
                </c:pt>
                <c:pt idx="48">
                  <c:v>9.5902298237585004E-2</c:v>
                </c:pt>
                <c:pt idx="49">
                  <c:v>0.12800348593217414</c:v>
                </c:pt>
                <c:pt idx="50">
                  <c:v>0.15408570093402779</c:v>
                </c:pt>
                <c:pt idx="51">
                  <c:v>0.20477882650173312</c:v>
                </c:pt>
                <c:pt idx="52">
                  <c:v>0.24289898688905767</c:v>
                </c:pt>
                <c:pt idx="53">
                  <c:v>0.30870642166296541</c:v>
                </c:pt>
                <c:pt idx="54">
                  <c:v>0.3757176509754202</c:v>
                </c:pt>
                <c:pt idx="55">
                  <c:v>0.45623813010934788</c:v>
                </c:pt>
                <c:pt idx="56">
                  <c:v>0.54170754234619145</c:v>
                </c:pt>
                <c:pt idx="57">
                  <c:v>0.65392794432852597</c:v>
                </c:pt>
                <c:pt idx="58">
                  <c:v>0.8120262937243774</c:v>
                </c:pt>
                <c:pt idx="59">
                  <c:v>1.0035633803020925</c:v>
                </c:pt>
                <c:pt idx="60">
                  <c:v>1.1799861576736053</c:v>
                </c:pt>
                <c:pt idx="61">
                  <c:v>1.3867713084062501</c:v>
                </c:pt>
                <c:pt idx="62">
                  <c:v>1.6303390700389451</c:v>
                </c:pt>
                <c:pt idx="63">
                  <c:v>1.9284788507524415</c:v>
                </c:pt>
                <c:pt idx="64">
                  <c:v>2.2354464580819502</c:v>
                </c:pt>
                <c:pt idx="65">
                  <c:v>2.5935084558253463</c:v>
                </c:pt>
                <c:pt idx="66">
                  <c:v>2.9582582010051151</c:v>
                </c:pt>
                <c:pt idx="67">
                  <c:v>3.2977282608753953</c:v>
                </c:pt>
                <c:pt idx="68">
                  <c:v>3.7028720005708555</c:v>
                </c:pt>
                <c:pt idx="69">
                  <c:v>4.1347667300118065</c:v>
                </c:pt>
                <c:pt idx="70">
                  <c:v>4.6549397256128779</c:v>
                </c:pt>
                <c:pt idx="71">
                  <c:v>5.2164430003707327</c:v>
                </c:pt>
                <c:pt idx="72">
                  <c:v>5.7799525993594996</c:v>
                </c:pt>
                <c:pt idx="73">
                  <c:v>6.3157749239616834</c:v>
                </c:pt>
                <c:pt idx="74">
                  <c:v>6.730014000170609</c:v>
                </c:pt>
                <c:pt idx="75">
                  <c:v>7.2067166374352585</c:v>
                </c:pt>
                <c:pt idx="76">
                  <c:v>7.88084157902163</c:v>
                </c:pt>
                <c:pt idx="77">
                  <c:v>8.4151925991878098</c:v>
                </c:pt>
                <c:pt idx="78">
                  <c:v>9.0596239421566889</c:v>
                </c:pt>
                <c:pt idx="79">
                  <c:v>9.6589798674044136</c:v>
                </c:pt>
                <c:pt idx="80">
                  <c:v>10.109065269872298</c:v>
                </c:pt>
                <c:pt idx="81">
                  <c:v>10.543635098287798</c:v>
                </c:pt>
                <c:pt idx="82">
                  <c:v>10.983020104857486</c:v>
                </c:pt>
                <c:pt idx="83">
                  <c:v>11.464939185122505</c:v>
                </c:pt>
                <c:pt idx="84">
                  <c:v>12.135452743093236</c:v>
                </c:pt>
                <c:pt idx="85">
                  <c:v>12.700433646518006</c:v>
                </c:pt>
                <c:pt idx="86">
                  <c:v>13.252039055070027</c:v>
                </c:pt>
                <c:pt idx="87">
                  <c:v>13.686341373588075</c:v>
                </c:pt>
                <c:pt idx="88">
                  <c:v>14.020728745406711</c:v>
                </c:pt>
                <c:pt idx="89">
                  <c:v>14.401395329485046</c:v>
                </c:pt>
                <c:pt idx="90">
                  <c:v>14.899498758546088</c:v>
                </c:pt>
                <c:pt idx="91">
                  <c:v>15.352393014937249</c:v>
                </c:pt>
                <c:pt idx="92">
                  <c:v>15.781345135506195</c:v>
                </c:pt>
                <c:pt idx="93">
                  <c:v>16.224475280640252</c:v>
                </c:pt>
                <c:pt idx="94">
                  <c:v>16.598186607384761</c:v>
                </c:pt>
                <c:pt idx="95">
                  <c:v>16.834397846837447</c:v>
                </c:pt>
                <c:pt idx="96">
                  <c:v>17.11327691493419</c:v>
                </c:pt>
                <c:pt idx="97">
                  <c:v>17.474950296293226</c:v>
                </c:pt>
                <c:pt idx="98">
                  <c:v>17.852406761602104</c:v>
                </c:pt>
                <c:pt idx="99">
                  <c:v>18.149744012623238</c:v>
                </c:pt>
                <c:pt idx="100">
                  <c:v>18.393311774255931</c:v>
                </c:pt>
                <c:pt idx="101">
                  <c:v>18.695196693533795</c:v>
                </c:pt>
                <c:pt idx="102">
                  <c:v>18.849148639519097</c:v>
                </c:pt>
                <c:pt idx="103">
                  <c:v>19.045768414148455</c:v>
                </c:pt>
                <c:pt idx="104">
                  <c:v>19.296826452909887</c:v>
                </c:pt>
                <c:pt idx="105">
                  <c:v>19.624659832240877</c:v>
                </c:pt>
                <c:pt idx="106">
                  <c:v>19.858730992513927</c:v>
                </c:pt>
                <c:pt idx="107">
                  <c:v>20.117145553455366</c:v>
                </c:pt>
                <c:pt idx="108">
                  <c:v>20.27042872469703</c:v>
                </c:pt>
                <c:pt idx="109">
                  <c:v>20.388801854320828</c:v>
                </c:pt>
                <c:pt idx="110">
                  <c:v>20.535397278126116</c:v>
                </c:pt>
                <c:pt idx="111">
                  <c:v>20.767328359219523</c:v>
                </c:pt>
                <c:pt idx="112">
                  <c:v>20.969164576849252</c:v>
                </c:pt>
                <c:pt idx="113">
                  <c:v>21.17902609140263</c:v>
                </c:pt>
                <c:pt idx="114">
                  <c:v>21.344480962978491</c:v>
                </c:pt>
                <c:pt idx="115">
                  <c:v>21.47475828303903</c:v>
                </c:pt>
                <c:pt idx="116">
                  <c:v>21.620016157357046</c:v>
                </c:pt>
                <c:pt idx="117">
                  <c:v>21.718058534774272</c:v>
                </c:pt>
                <c:pt idx="118">
                  <c:v>21.829877671910424</c:v>
                </c:pt>
                <c:pt idx="119">
                  <c:v>21.971390407664071</c:v>
                </c:pt>
                <c:pt idx="120">
                  <c:v>22.090566066980234</c:v>
                </c:pt>
                <c:pt idx="121">
                  <c:v>22.283841967891405</c:v>
                </c:pt>
                <c:pt idx="122">
                  <c:v>22.382553120052268</c:v>
                </c:pt>
                <c:pt idx="123">
                  <c:v>22.440736522748711</c:v>
                </c:pt>
                <c:pt idx="124">
                  <c:v>22.249199436170993</c:v>
                </c:pt>
                <c:pt idx="125">
                  <c:v>22.365833751461334</c:v>
                </c:pt>
                <c:pt idx="126">
                  <c:v>22.484608145931315</c:v>
                </c:pt>
                <c:pt idx="127">
                  <c:v>22.587866966348908</c:v>
                </c:pt>
                <c:pt idx="128">
                  <c:v>22.686310608612313</c:v>
                </c:pt>
                <c:pt idx="129">
                  <c:v>22.763620968976785</c:v>
                </c:pt>
                <c:pt idx="130">
                  <c:v>22.805620022877207</c:v>
                </c:pt>
                <c:pt idx="131">
                  <c:v>22.907140028961344</c:v>
                </c:pt>
                <c:pt idx="132">
                  <c:v>22.995953314916374</c:v>
                </c:pt>
                <c:pt idx="133">
                  <c:v>23.093059407692508</c:v>
                </c:pt>
                <c:pt idx="134">
                  <c:v>23.154854194004589</c:v>
                </c:pt>
                <c:pt idx="135">
                  <c:v>23.248482658113808</c:v>
                </c:pt>
                <c:pt idx="136">
                  <c:v>23.306131041015341</c:v>
                </c:pt>
                <c:pt idx="137">
                  <c:v>23.336760924273928</c:v>
                </c:pt>
                <c:pt idx="138">
                  <c:v>23.377154918789618</c:v>
                </c:pt>
                <c:pt idx="139">
                  <c:v>23.46075176174428</c:v>
                </c:pt>
                <c:pt idx="140">
                  <c:v>23.530705599928737</c:v>
                </c:pt>
                <c:pt idx="141">
                  <c:v>23.575647262701164</c:v>
                </c:pt>
                <c:pt idx="142">
                  <c:v>23.629684261987055</c:v>
                </c:pt>
                <c:pt idx="143">
                  <c:v>23.681179917247125</c:v>
                </c:pt>
                <c:pt idx="144">
                  <c:v>23.701376914504969</c:v>
                </c:pt>
                <c:pt idx="145">
                  <c:v>23.724650275583546</c:v>
                </c:pt>
                <c:pt idx="146">
                  <c:v>23.794604113768003</c:v>
                </c:pt>
                <c:pt idx="147">
                  <c:v>23.857870204516093</c:v>
                </c:pt>
                <c:pt idx="148">
                  <c:v>23.905888231109248</c:v>
                </c:pt>
                <c:pt idx="149">
                  <c:v>24.113609666482983</c:v>
                </c:pt>
                <c:pt idx="150">
                  <c:v>24.151061052126671</c:v>
                </c:pt>
                <c:pt idx="151">
                  <c:v>24.16804793061506</c:v>
                </c:pt>
                <c:pt idx="152">
                  <c:v>24.1853023190009</c:v>
                </c:pt>
                <c:pt idx="153">
                  <c:v>24.2535173428519</c:v>
                </c:pt>
                <c:pt idx="154">
                  <c:v>24.291503748290502</c:v>
                </c:pt>
                <c:pt idx="155">
                  <c:v>24.333235292293466</c:v>
                </c:pt>
                <c:pt idx="156">
                  <c:v>24.38767355642554</c:v>
                </c:pt>
                <c:pt idx="157">
                  <c:v>24.409475613068114</c:v>
                </c:pt>
                <c:pt idx="158">
                  <c:v>24.423519882684499</c:v>
                </c:pt>
                <c:pt idx="159">
                  <c:v>24.443984389839798</c:v>
                </c:pt>
                <c:pt idx="160">
                  <c:v>24.489461072407131</c:v>
                </c:pt>
                <c:pt idx="161">
                  <c:v>24.533332695589738</c:v>
                </c:pt>
                <c:pt idx="162">
                  <c:v>24.568510247105056</c:v>
                </c:pt>
                <c:pt idx="163">
                  <c:v>24.605292858005107</c:v>
                </c:pt>
                <c:pt idx="164">
                  <c:v>24.625623610211679</c:v>
                </c:pt>
                <c:pt idx="165">
                  <c:v>24.637661555597152</c:v>
                </c:pt>
                <c:pt idx="166">
                  <c:v>24.652508354905898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499F-9A05-30BD85B9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Size'!$A$19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Size'!$C$19:$DZ$19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Size'!$A$20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Size'!$C$20:$DZ$20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Size'!$A$21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Size'!$C$21:$DZ$21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Size'!$A$22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Size'!$C$22:$DZ$22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Size'!$A$24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Size'!$C$24:$DZ$24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9.9787379100332967E-3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1.7538387841876703E-2</c:v>
                      </c:pt>
                      <c:pt idx="53">
                        <c:v>2.1167019809161535E-2</c:v>
                      </c:pt>
                      <c:pt idx="54">
                        <c:v>2.9331441735552414E-2</c:v>
                      </c:pt>
                      <c:pt idx="55">
                        <c:v>3.9612565642859442E-2</c:v>
                      </c:pt>
                      <c:pt idx="56">
                        <c:v>5.6848567487462413E-2</c:v>
                      </c:pt>
                      <c:pt idx="57">
                        <c:v>8.0132289277540111E-2</c:v>
                      </c:pt>
                      <c:pt idx="58">
                        <c:v>0.10946373101309251</c:v>
                      </c:pt>
                      <c:pt idx="59">
                        <c:v>0.13788801475682372</c:v>
                      </c:pt>
                      <c:pt idx="60">
                        <c:v>0.18173398436151547</c:v>
                      </c:pt>
                      <c:pt idx="61">
                        <c:v>0.23707062186260919</c:v>
                      </c:pt>
                      <c:pt idx="62">
                        <c:v>0.3087361032164847</c:v>
                      </c:pt>
                      <c:pt idx="63">
                        <c:v>0.40308053436589036</c:v>
                      </c:pt>
                      <c:pt idx="64">
                        <c:v>0.5279659512399435</c:v>
                      </c:pt>
                      <c:pt idx="65">
                        <c:v>0.69548779372959335</c:v>
                      </c:pt>
                      <c:pt idx="66">
                        <c:v>0.88720051600114214</c:v>
                      </c:pt>
                      <c:pt idx="67">
                        <c:v>1.0767965362917749</c:v>
                      </c:pt>
                      <c:pt idx="68">
                        <c:v>1.3247530540562384</c:v>
                      </c:pt>
                      <c:pt idx="69">
                        <c:v>1.6948735147192915</c:v>
                      </c:pt>
                      <c:pt idx="70">
                        <c:v>2.0701345373359983</c:v>
                      </c:pt>
                      <c:pt idx="71">
                        <c:v>2.5497187290121439</c:v>
                      </c:pt>
                      <c:pt idx="72">
                        <c:v>2.9473563154271072</c:v>
                      </c:pt>
                      <c:pt idx="73">
                        <c:v>3.3356199359265841</c:v>
                      </c:pt>
                      <c:pt idx="74">
                        <c:v>3.770753386003491</c:v>
                      </c:pt>
                      <c:pt idx="75">
                        <c:v>4.2751332294560829</c:v>
                      </c:pt>
                      <c:pt idx="76">
                        <c:v>4.9733424971611395</c:v>
                      </c:pt>
                      <c:pt idx="77">
                        <c:v>5.6131912673923656</c:v>
                      </c:pt>
                      <c:pt idx="78">
                        <c:v>6.2406422117353682</c:v>
                      </c:pt>
                      <c:pt idx="79">
                        <c:v>6.8735361040292986</c:v>
                      </c:pt>
                      <c:pt idx="80">
                        <c:v>7.4922178544513631</c:v>
                      </c:pt>
                      <c:pt idx="81">
                        <c:v>8.0277434556231491</c:v>
                      </c:pt>
                      <c:pt idx="82">
                        <c:v>8.5805050586395399</c:v>
                      </c:pt>
                      <c:pt idx="83">
                        <c:v>9.3074409960856013</c:v>
                      </c:pt>
                      <c:pt idx="84">
                        <c:v>10.078222903136355</c:v>
                      </c:pt>
                      <c:pt idx="85">
                        <c:v>10.71716451537576</c:v>
                      </c:pt>
                      <c:pt idx="86">
                        <c:v>11.507601512249305</c:v>
                      </c:pt>
                      <c:pt idx="87">
                        <c:v>12.22909450174444</c:v>
                      </c:pt>
                      <c:pt idx="88">
                        <c:v>12.600726892393862</c:v>
                      </c:pt>
                      <c:pt idx="89">
                        <c:v>13.143509757500221</c:v>
                      </c:pt>
                      <c:pt idx="90">
                        <c:v>13.885262608812695</c:v>
                      </c:pt>
                      <c:pt idx="91">
                        <c:v>14.608872300288747</c:v>
                      </c:pt>
                      <c:pt idx="92">
                        <c:v>15.345786975644838</c:v>
                      </c:pt>
                      <c:pt idx="93">
                        <c:v>15.986240517870613</c:v>
                      </c:pt>
                      <c:pt idx="94">
                        <c:v>16.485177413372281</c:v>
                      </c:pt>
                      <c:pt idx="95">
                        <c:v>16.876162507847219</c:v>
                      </c:pt>
                      <c:pt idx="96">
                        <c:v>17.306457781967744</c:v>
                      </c:pt>
                      <c:pt idx="97">
                        <c:v>17.978057081912713</c:v>
                      </c:pt>
                      <c:pt idx="98">
                        <c:v>18.734324461094328</c:v>
                      </c:pt>
                      <c:pt idx="99">
                        <c:v>19.430114640821195</c:v>
                      </c:pt>
                      <c:pt idx="100">
                        <c:v>19.995274069725806</c:v>
                      </c:pt>
                      <c:pt idx="101">
                        <c:v>20.465786681483742</c:v>
                      </c:pt>
                      <c:pt idx="102">
                        <c:v>20.797201734495758</c:v>
                      </c:pt>
                      <c:pt idx="103">
                        <c:v>21.193025004927076</c:v>
                      </c:pt>
                      <c:pt idx="104">
                        <c:v>21.890629500637587</c:v>
                      </c:pt>
                      <c:pt idx="105">
                        <c:v>22.633894281936431</c:v>
                      </c:pt>
                      <c:pt idx="106">
                        <c:v>23.21417301070473</c:v>
                      </c:pt>
                      <c:pt idx="107">
                        <c:v>23.736393627996474</c:v>
                      </c:pt>
                      <c:pt idx="108">
                        <c:v>24.183622517964331</c:v>
                      </c:pt>
                      <c:pt idx="109">
                        <c:v>24.449419809567946</c:v>
                      </c:pt>
                      <c:pt idx="110">
                        <c:v>24.755736824806238</c:v>
                      </c:pt>
                      <c:pt idx="111">
                        <c:v>25.243183052411499</c:v>
                      </c:pt>
                      <c:pt idx="112">
                        <c:v>25.773568091629631</c:v>
                      </c:pt>
                      <c:pt idx="113">
                        <c:v>26.310000850793241</c:v>
                      </c:pt>
                      <c:pt idx="114">
                        <c:v>26.812263992264921</c:v>
                      </c:pt>
                      <c:pt idx="115">
                        <c:v>27.182082066930697</c:v>
                      </c:pt>
                      <c:pt idx="116">
                        <c:v>27.409476336880545</c:v>
                      </c:pt>
                      <c:pt idx="117">
                        <c:v>27.642313554781325</c:v>
                      </c:pt>
                      <c:pt idx="118">
                        <c:v>28.111314236552886</c:v>
                      </c:pt>
                      <c:pt idx="119">
                        <c:v>28.583943550291739</c:v>
                      </c:pt>
                      <c:pt idx="120">
                        <c:v>28.955273554943883</c:v>
                      </c:pt>
                      <c:pt idx="121">
                        <c:v>29.339001385484259</c:v>
                      </c:pt>
                      <c:pt idx="122">
                        <c:v>29.677976088428114</c:v>
                      </c:pt>
                      <c:pt idx="123">
                        <c:v>29.861826774770545</c:v>
                      </c:pt>
                      <c:pt idx="124">
                        <c:v>30.016950791371976</c:v>
                      </c:pt>
                      <c:pt idx="125">
                        <c:v>30.224085199504483</c:v>
                      </c:pt>
                      <c:pt idx="126">
                        <c:v>30.680385669390549</c:v>
                      </c:pt>
                      <c:pt idx="127">
                        <c:v>31.037805918168107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Confirmed!$C$6:$FZ$6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43796</c:v>
                </c:pt>
                <c:pt idx="71">
                  <c:v>48724</c:v>
                </c:pt>
                <c:pt idx="72">
                  <c:v>53705</c:v>
                </c:pt>
                <c:pt idx="73">
                  <c:v>57777</c:v>
                </c:pt>
                <c:pt idx="74">
                  <c:v>61427</c:v>
                </c:pt>
                <c:pt idx="75">
                  <c:v>66743</c:v>
                </c:pt>
                <c:pt idx="76">
                  <c:v>72229</c:v>
                </c:pt>
                <c:pt idx="77">
                  <c:v>77389</c:v>
                </c:pt>
                <c:pt idx="78">
                  <c:v>82295</c:v>
                </c:pt>
                <c:pt idx="79">
                  <c:v>86662</c:v>
                </c:pt>
                <c:pt idx="80">
                  <c:v>90275</c:v>
                </c:pt>
                <c:pt idx="81">
                  <c:v>93814</c:v>
                </c:pt>
                <c:pt idx="82">
                  <c:v>98019</c:v>
                </c:pt>
                <c:pt idx="83">
                  <c:v>102361</c:v>
                </c:pt>
                <c:pt idx="84">
                  <c:v>107461</c:v>
                </c:pt>
                <c:pt idx="85">
                  <c:v>112804</c:v>
                </c:pt>
                <c:pt idx="86">
                  <c:v>117794</c:v>
                </c:pt>
                <c:pt idx="87">
                  <c:v>122530</c:v>
                </c:pt>
                <c:pt idx="88">
                  <c:v>126390</c:v>
                </c:pt>
                <c:pt idx="89">
                  <c:v>131256</c:v>
                </c:pt>
                <c:pt idx="90">
                  <c:v>136031</c:v>
                </c:pt>
                <c:pt idx="91">
                  <c:v>141536</c:v>
                </c:pt>
                <c:pt idx="92">
                  <c:v>146703</c:v>
                </c:pt>
                <c:pt idx="93">
                  <c:v>151683</c:v>
                </c:pt>
                <c:pt idx="94">
                  <c:v>155447</c:v>
                </c:pt>
                <c:pt idx="95">
                  <c:v>158920</c:v>
                </c:pt>
                <c:pt idx="96">
                  <c:v>163624</c:v>
                </c:pt>
                <c:pt idx="97">
                  <c:v>168351</c:v>
                </c:pt>
                <c:pt idx="98">
                  <c:v>173801</c:v>
                </c:pt>
                <c:pt idx="99">
                  <c:v>178765</c:v>
                </c:pt>
                <c:pt idx="100">
                  <c:v>183495</c:v>
                </c:pt>
                <c:pt idx="101">
                  <c:v>186725</c:v>
                </c:pt>
                <c:pt idx="102">
                  <c:v>189702</c:v>
                </c:pt>
                <c:pt idx="103">
                  <c:v>193085</c:v>
                </c:pt>
                <c:pt idx="104">
                  <c:v>196774</c:v>
                </c:pt>
                <c:pt idx="105">
                  <c:v>200610</c:v>
                </c:pt>
                <c:pt idx="106">
                  <c:v>204381</c:v>
                </c:pt>
                <c:pt idx="107">
                  <c:v>207433</c:v>
                </c:pt>
                <c:pt idx="108">
                  <c:v>209583</c:v>
                </c:pt>
                <c:pt idx="109">
                  <c:v>211905</c:v>
                </c:pt>
                <c:pt idx="110">
                  <c:v>215494</c:v>
                </c:pt>
                <c:pt idx="111">
                  <c:v>218889</c:v>
                </c:pt>
                <c:pt idx="112">
                  <c:v>222189</c:v>
                </c:pt>
                <c:pt idx="113">
                  <c:v>224807</c:v>
                </c:pt>
                <c:pt idx="114">
                  <c:v>227328</c:v>
                </c:pt>
                <c:pt idx="115">
                  <c:v>229400</c:v>
                </c:pt>
                <c:pt idx="116">
                  <c:v>231226</c:v>
                </c:pt>
                <c:pt idx="117">
                  <c:v>233803</c:v>
                </c:pt>
                <c:pt idx="118">
                  <c:v>236861</c:v>
                </c:pt>
                <c:pt idx="119">
                  <c:v>239573</c:v>
                </c:pt>
                <c:pt idx="120">
                  <c:v>242127</c:v>
                </c:pt>
                <c:pt idx="121">
                  <c:v>244168</c:v>
                </c:pt>
                <c:pt idx="122">
                  <c:v>245676</c:v>
                </c:pt>
                <c:pt idx="123">
                  <c:v>247031</c:v>
                </c:pt>
                <c:pt idx="124">
                  <c:v>248644</c:v>
                </c:pt>
                <c:pt idx="125">
                  <c:v>250303</c:v>
                </c:pt>
                <c:pt idx="126">
                  <c:v>252112</c:v>
                </c:pt>
                <c:pt idx="127">
                  <c:v>253848</c:v>
                </c:pt>
                <c:pt idx="128">
                  <c:v>255356</c:v>
                </c:pt>
                <c:pt idx="129">
                  <c:v>256463</c:v>
                </c:pt>
                <c:pt idx="130">
                  <c:v>257533</c:v>
                </c:pt>
                <c:pt idx="131">
                  <c:v>258977</c:v>
                </c:pt>
                <c:pt idx="132">
                  <c:v>260447</c:v>
                </c:pt>
                <c:pt idx="133">
                  <c:v>261796</c:v>
                </c:pt>
                <c:pt idx="134">
                  <c:v>263034</c:v>
                </c:pt>
                <c:pt idx="135">
                  <c:v>264144</c:v>
                </c:pt>
                <c:pt idx="136">
                  <c:v>264938</c:v>
                </c:pt>
                <c:pt idx="137">
                  <c:v>265656</c:v>
                </c:pt>
                <c:pt idx="138">
                  <c:v>266750</c:v>
                </c:pt>
                <c:pt idx="139">
                  <c:v>267909</c:v>
                </c:pt>
                <c:pt idx="140">
                  <c:v>269095</c:v>
                </c:pt>
                <c:pt idx="141">
                  <c:v>270102</c:v>
                </c:pt>
                <c:pt idx="142">
                  <c:v>271156</c:v>
                </c:pt>
                <c:pt idx="143">
                  <c:v>272044</c:v>
                </c:pt>
                <c:pt idx="144">
                  <c:v>272851</c:v>
                </c:pt>
                <c:pt idx="145">
                  <c:v>273882</c:v>
                </c:pt>
                <c:pt idx="146">
                  <c:v>274965</c:v>
                </c:pt>
                <c:pt idx="147">
                  <c:v>275964</c:v>
                </c:pt>
                <c:pt idx="148">
                  <c:v>276984</c:v>
                </c:pt>
                <c:pt idx="149">
                  <c:v>277968</c:v>
                </c:pt>
                <c:pt idx="150">
                  <c:v>278634</c:v>
                </c:pt>
                <c:pt idx="151">
                  <c:v>279258</c:v>
                </c:pt>
                <c:pt idx="152">
                  <c:v>280150</c:v>
                </c:pt>
                <c:pt idx="153">
                  <c:v>281032</c:v>
                </c:pt>
                <c:pt idx="154">
                  <c:v>281809</c:v>
                </c:pt>
                <c:pt idx="155">
                  <c:v>282506</c:v>
                </c:pt>
                <c:pt idx="156">
                  <c:v>283145</c:v>
                </c:pt>
                <c:pt idx="157">
                  <c:v>283779</c:v>
                </c:pt>
                <c:pt idx="158">
                  <c:v>284186</c:v>
                </c:pt>
                <c:pt idx="159">
                  <c:v>284806</c:v>
                </c:pt>
                <c:pt idx="160">
                  <c:v>285210</c:v>
                </c:pt>
                <c:pt idx="161">
                  <c:v>285273</c:v>
                </c:pt>
                <c:pt idx="162">
                  <c:v>285279</c:v>
                </c:pt>
                <c:pt idx="163">
                  <c:v>285781</c:v>
                </c:pt>
                <c:pt idx="164">
                  <c:v>286406</c:v>
                </c:pt>
                <c:pt idx="165">
                  <c:v>286925</c:v>
                </c:pt>
                <c:pt idx="166">
                  <c:v>287284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Confirmed!$C$7:$FZ$7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Confirmed!$C$8:$FZ$8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Confirmed!$A$9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Confirmed!$C$9:$FZ$9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Confirmed!$A$10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Confirmed!$C$10:$FZ$10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  <c:pt idx="145">
                  <c:v>536484</c:v>
                </c:pt>
                <c:pt idx="146">
                  <c:v>544725</c:v>
                </c:pt>
                <c:pt idx="147">
                  <c:v>552549</c:v>
                </c:pt>
                <c:pt idx="148">
                  <c:v>560321</c:v>
                </c:pt>
                <c:pt idx="149">
                  <c:v>568292</c:v>
                </c:pt>
                <c:pt idx="150">
                  <c:v>576162</c:v>
                </c:pt>
                <c:pt idx="151">
                  <c:v>583879</c:v>
                </c:pt>
                <c:pt idx="152">
                  <c:v>591465</c:v>
                </c:pt>
                <c:pt idx="153">
                  <c:v>598878</c:v>
                </c:pt>
                <c:pt idx="154">
                  <c:v>606043</c:v>
                </c:pt>
                <c:pt idx="155">
                  <c:v>613148</c:v>
                </c:pt>
                <c:pt idx="156">
                  <c:v>619936</c:v>
                </c:pt>
                <c:pt idx="157">
                  <c:v>626779</c:v>
                </c:pt>
                <c:pt idx="158">
                  <c:v>633563</c:v>
                </c:pt>
                <c:pt idx="159">
                  <c:v>640246</c:v>
                </c:pt>
                <c:pt idx="160">
                  <c:v>646929</c:v>
                </c:pt>
                <c:pt idx="161">
                  <c:v>653479</c:v>
                </c:pt>
                <c:pt idx="162">
                  <c:v>660231</c:v>
                </c:pt>
                <c:pt idx="163">
                  <c:v>666941</c:v>
                </c:pt>
                <c:pt idx="164">
                  <c:v>673564</c:v>
                </c:pt>
                <c:pt idx="165">
                  <c:v>680283</c:v>
                </c:pt>
                <c:pt idx="166">
                  <c:v>686852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Confirmed!$A$11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Confirmed!$C$11:$FZ$11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8917</c:v>
                </c:pt>
                <c:pt idx="57">
                  <c:v>14157</c:v>
                </c:pt>
                <c:pt idx="58">
                  <c:v>19479</c:v>
                </c:pt>
                <c:pt idx="59">
                  <c:v>25825</c:v>
                </c:pt>
                <c:pt idx="60">
                  <c:v>33761</c:v>
                </c:pt>
                <c:pt idx="61">
                  <c:v>43850</c:v>
                </c:pt>
                <c:pt idx="62">
                  <c:v>54112</c:v>
                </c:pt>
                <c:pt idx="63">
                  <c:v>66055</c:v>
                </c:pt>
                <c:pt idx="64">
                  <c:v>84091</c:v>
                </c:pt>
                <c:pt idx="65">
                  <c:v>102276</c:v>
                </c:pt>
                <c:pt idx="66">
                  <c:v>122069</c:v>
                </c:pt>
                <c:pt idx="67">
                  <c:v>141205</c:v>
                </c:pt>
                <c:pt idx="68">
                  <c:v>162707</c:v>
                </c:pt>
                <c:pt idx="69">
                  <c:v>188724</c:v>
                </c:pt>
                <c:pt idx="70">
                  <c:v>214205</c:v>
                </c:pt>
                <c:pt idx="71">
                  <c:v>244610</c:v>
                </c:pt>
                <c:pt idx="72">
                  <c:v>276547</c:v>
                </c:pt>
                <c:pt idx="73">
                  <c:v>309699</c:v>
                </c:pt>
                <c:pt idx="74">
                  <c:v>337573</c:v>
                </c:pt>
                <c:pt idx="75">
                  <c:v>367215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527969</c:v>
                </c:pt>
                <c:pt idx="81">
                  <c:v>556522</c:v>
                </c:pt>
                <c:pt idx="82">
                  <c:v>581813</c:v>
                </c:pt>
                <c:pt idx="83">
                  <c:v>608878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730337</c:v>
                </c:pt>
                <c:pt idx="88">
                  <c:v>756375</c:v>
                </c:pt>
                <c:pt idx="89">
                  <c:v>783716</c:v>
                </c:pt>
                <c:pt idx="90">
                  <c:v>809228</c:v>
                </c:pt>
                <c:pt idx="91">
                  <c:v>837422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968518</c:v>
                </c:pt>
                <c:pt idx="96">
                  <c:v>990999</c:v>
                </c:pt>
                <c:pt idx="97">
                  <c:v>1015518</c:v>
                </c:pt>
                <c:pt idx="98">
                  <c:v>1042926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1288587</c:v>
                </c:pt>
                <c:pt idx="108">
                  <c:v>1314320</c:v>
                </c:pt>
                <c:pt idx="109">
                  <c:v>1334084</c:v>
                </c:pt>
                <c:pt idx="110">
                  <c:v>1352962</c:v>
                </c:pt>
                <c:pt idx="111">
                  <c:v>1374916</c:v>
                </c:pt>
                <c:pt idx="112">
                  <c:v>1396109</c:v>
                </c:pt>
                <c:pt idx="113">
                  <c:v>1423726</c:v>
                </c:pt>
                <c:pt idx="114">
                  <c:v>1449026</c:v>
                </c:pt>
                <c:pt idx="115">
                  <c:v>1474127</c:v>
                </c:pt>
                <c:pt idx="116">
                  <c:v>1493131</c:v>
                </c:pt>
                <c:pt idx="117">
                  <c:v>1514900</c:v>
                </c:pt>
                <c:pt idx="118">
                  <c:v>1535349</c:v>
                </c:pt>
                <c:pt idx="119">
                  <c:v>1558970</c:v>
                </c:pt>
                <c:pt idx="120">
                  <c:v>1584511</c:v>
                </c:pt>
                <c:pt idx="121">
                  <c:v>1608652</c:v>
                </c:pt>
                <c:pt idx="122">
                  <c:v>1630475</c:v>
                </c:pt>
                <c:pt idx="123">
                  <c:v>1651288</c:v>
                </c:pt>
                <c:pt idx="124">
                  <c:v>1670279</c:v>
                </c:pt>
                <c:pt idx="125">
                  <c:v>1689162</c:v>
                </c:pt>
                <c:pt idx="126">
                  <c:v>1707444</c:v>
                </c:pt>
                <c:pt idx="127">
                  <c:v>1730259</c:v>
                </c:pt>
                <c:pt idx="128">
                  <c:v>1754763</c:v>
                </c:pt>
                <c:pt idx="129">
                  <c:v>1778993</c:v>
                </c:pt>
                <c:pt idx="130">
                  <c:v>1799122</c:v>
                </c:pt>
                <c:pt idx="131">
                  <c:v>1816476</c:v>
                </c:pt>
                <c:pt idx="132">
                  <c:v>1837371</c:v>
                </c:pt>
                <c:pt idx="133">
                  <c:v>1857329</c:v>
                </c:pt>
                <c:pt idx="134">
                  <c:v>1878680</c:v>
                </c:pt>
                <c:pt idx="135">
                  <c:v>1903904</c:v>
                </c:pt>
                <c:pt idx="136">
                  <c:v>1926636</c:v>
                </c:pt>
                <c:pt idx="137">
                  <c:v>1944367</c:v>
                </c:pt>
                <c:pt idx="138">
                  <c:v>1961781</c:v>
                </c:pt>
                <c:pt idx="139">
                  <c:v>1979908</c:v>
                </c:pt>
                <c:pt idx="140">
                  <c:v>2000702</c:v>
                </c:pt>
                <c:pt idx="141">
                  <c:v>2023652</c:v>
                </c:pt>
                <c:pt idx="142">
                  <c:v>2048986</c:v>
                </c:pt>
                <c:pt idx="143">
                  <c:v>2074542</c:v>
                </c:pt>
                <c:pt idx="144">
                  <c:v>2094366</c:v>
                </c:pt>
                <c:pt idx="145">
                  <c:v>2114026</c:v>
                </c:pt>
                <c:pt idx="146">
                  <c:v>2137731</c:v>
                </c:pt>
                <c:pt idx="147">
                  <c:v>2163290</c:v>
                </c:pt>
                <c:pt idx="148">
                  <c:v>2191099</c:v>
                </c:pt>
                <c:pt idx="149">
                  <c:v>2222579</c:v>
                </c:pt>
                <c:pt idx="150">
                  <c:v>2255327</c:v>
                </c:pt>
                <c:pt idx="151">
                  <c:v>2281766</c:v>
                </c:pt>
                <c:pt idx="152">
                  <c:v>2312302</c:v>
                </c:pt>
                <c:pt idx="153">
                  <c:v>2347491</c:v>
                </c:pt>
                <c:pt idx="154">
                  <c:v>2382426</c:v>
                </c:pt>
                <c:pt idx="155">
                  <c:v>2422299</c:v>
                </c:pt>
                <c:pt idx="156">
                  <c:v>2467554</c:v>
                </c:pt>
                <c:pt idx="157">
                  <c:v>2510259</c:v>
                </c:pt>
                <c:pt idx="158">
                  <c:v>2549294</c:v>
                </c:pt>
                <c:pt idx="159">
                  <c:v>2590668</c:v>
                </c:pt>
                <c:pt idx="160">
                  <c:v>2636414</c:v>
                </c:pt>
                <c:pt idx="161">
                  <c:v>2687588</c:v>
                </c:pt>
                <c:pt idx="162">
                  <c:v>2742049</c:v>
                </c:pt>
                <c:pt idx="163">
                  <c:v>2795361</c:v>
                </c:pt>
                <c:pt idx="164">
                  <c:v>2841241</c:v>
                </c:pt>
                <c:pt idx="165">
                  <c:v>2891124</c:v>
                </c:pt>
                <c:pt idx="166">
                  <c:v>2936077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Confirmed!$A$12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Confirmed!$C$1:$FZ$1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Confirmed!$C$12:$FZ$12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  <c:pt idx="145">
                  <c:v>888271</c:v>
                </c:pt>
                <c:pt idx="146">
                  <c:v>923189</c:v>
                </c:pt>
                <c:pt idx="147">
                  <c:v>955377</c:v>
                </c:pt>
                <c:pt idx="148">
                  <c:v>978142</c:v>
                </c:pt>
                <c:pt idx="149">
                  <c:v>1032913</c:v>
                </c:pt>
                <c:pt idx="150">
                  <c:v>1067579</c:v>
                </c:pt>
                <c:pt idx="151">
                  <c:v>1083341</c:v>
                </c:pt>
                <c:pt idx="152">
                  <c:v>1106470</c:v>
                </c:pt>
                <c:pt idx="153">
                  <c:v>1145906</c:v>
                </c:pt>
                <c:pt idx="154">
                  <c:v>1188631</c:v>
                </c:pt>
                <c:pt idx="155">
                  <c:v>1228114</c:v>
                </c:pt>
                <c:pt idx="156">
                  <c:v>1274974</c:v>
                </c:pt>
                <c:pt idx="157">
                  <c:v>1313667</c:v>
                </c:pt>
                <c:pt idx="158">
                  <c:v>1344143</c:v>
                </c:pt>
                <c:pt idx="159">
                  <c:v>1368195</c:v>
                </c:pt>
                <c:pt idx="160">
                  <c:v>1402041</c:v>
                </c:pt>
                <c:pt idx="161">
                  <c:v>1448753</c:v>
                </c:pt>
                <c:pt idx="162">
                  <c:v>1496858</c:v>
                </c:pt>
                <c:pt idx="163">
                  <c:v>1539081</c:v>
                </c:pt>
                <c:pt idx="164">
                  <c:v>1577004</c:v>
                </c:pt>
                <c:pt idx="165">
                  <c:v>1603055</c:v>
                </c:pt>
                <c:pt idx="166">
                  <c:v>1623284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Size'!$A$19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Size'!$C$19:$FZ$19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  <c:pt idx="143">
                  <c:v>61.547642591428634</c:v>
                </c:pt>
                <c:pt idx="144">
                  <c:v>61.600714883777947</c:v>
                </c:pt>
                <c:pt idx="145">
                  <c:v>61.65673563681333</c:v>
                </c:pt>
                <c:pt idx="146">
                  <c:v>62.000231306740815</c:v>
                </c:pt>
                <c:pt idx="147">
                  <c:v>62.271489689859536</c:v>
                </c:pt>
                <c:pt idx="148">
                  <c:v>62.470510786169456</c:v>
                </c:pt>
                <c:pt idx="149">
                  <c:v>62.725552635514759</c:v>
                </c:pt>
                <c:pt idx="150">
                  <c:v>62.914254119423425</c:v>
                </c:pt>
                <c:pt idx="151">
                  <c:v>62.977646024173985</c:v>
                </c:pt>
                <c:pt idx="152">
                  <c:v>62.998285248976494</c:v>
                </c:pt>
                <c:pt idx="153">
                  <c:v>63.411069745026701</c:v>
                </c:pt>
                <c:pt idx="154">
                  <c:v>63.638101217854313</c:v>
                </c:pt>
                <c:pt idx="155">
                  <c:v>63.857761538966749</c:v>
                </c:pt>
                <c:pt idx="156">
                  <c:v>64.129019922085448</c:v>
                </c:pt>
                <c:pt idx="157">
                  <c:v>64.27644295638909</c:v>
                </c:pt>
                <c:pt idx="158">
                  <c:v>64.329515248738403</c:v>
                </c:pt>
                <c:pt idx="159">
                  <c:v>64.366371007314328</c:v>
                </c:pt>
                <c:pt idx="160">
                  <c:v>64.596350940828003</c:v>
                </c:pt>
                <c:pt idx="161">
                  <c:v>64.855815481202427</c:v>
                </c:pt>
                <c:pt idx="162">
                  <c:v>64.987021981732667</c:v>
                </c:pt>
                <c:pt idx="163">
                  <c:v>65.187517308385623</c:v>
                </c:pt>
                <c:pt idx="164">
                  <c:v>65.286290741369072</c:v>
                </c:pt>
                <c:pt idx="165">
                  <c:v>65.318723808915863</c:v>
                </c:pt>
                <c:pt idx="166">
                  <c:v>65.342311494404456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Size'!$A$20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Size'!$C$20:$FZ$20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Size'!$A$21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Size'!$C$21:$FZ$21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Size'!$A$22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Size'!$C$22:$FZ$22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Size'!$A$23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Size'!$C$23:$FZ$23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  <c:pt idx="145">
                  <c:v>4.8521780962196575</c:v>
                </c:pt>
                <c:pt idx="146">
                  <c:v>4.984429243313345</c:v>
                </c:pt>
                <c:pt idx="147">
                  <c:v>5.1173656295111432</c:v>
                </c:pt>
                <c:pt idx="148">
                  <c:v>5.2420791464595942</c:v>
                </c:pt>
                <c:pt idx="149">
                  <c:v>5.3661074243039319</c:v>
                </c:pt>
                <c:pt idx="150">
                  <c:v>5.4764309200660231</c:v>
                </c:pt>
                <c:pt idx="151">
                  <c:v>5.5511219824142701</c:v>
                </c:pt>
                <c:pt idx="152">
                  <c:v>5.6162196973049454</c:v>
                </c:pt>
                <c:pt idx="153">
                  <c:v>5.721061280234137</c:v>
                </c:pt>
                <c:pt idx="154">
                  <c:v>5.8265881022674408</c:v>
                </c:pt>
                <c:pt idx="155">
                  <c:v>5.8889448607416659</c:v>
                </c:pt>
                <c:pt idx="156">
                  <c:v>6.009546943065442</c:v>
                </c:pt>
                <c:pt idx="157">
                  <c:v>6.1383718946385679</c:v>
                </c:pt>
                <c:pt idx="158">
                  <c:v>6.2082662832580278</c:v>
                </c:pt>
                <c:pt idx="159">
                  <c:v>6.271308280836366</c:v>
                </c:pt>
                <c:pt idx="160">
                  <c:v>6.3768351028696699</c:v>
                </c:pt>
                <c:pt idx="161">
                  <c:v>6.5241615102538288</c:v>
                </c:pt>
                <c:pt idx="162">
                  <c:v>6.6248916585583464</c:v>
                </c:pt>
                <c:pt idx="163">
                  <c:v>6.7454937408821225</c:v>
                </c:pt>
                <c:pt idx="164">
                  <c:v>6.8599286712688885</c:v>
                </c:pt>
                <c:pt idx="165">
                  <c:v>6.9517507112199448</c:v>
                </c:pt>
                <c:pt idx="166">
                  <c:v>7.0442579902751143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Size'!$A$24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Size'!$C$24:$FZ$24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3.9612565642859442E-2</c:v>
                </c:pt>
                <c:pt idx="56">
                  <c:v>5.6848567487462413E-2</c:v>
                </c:pt>
                <c:pt idx="57">
                  <c:v>8.0132289277540111E-2</c:v>
                </c:pt>
                <c:pt idx="58">
                  <c:v>0.10946373101309251</c:v>
                </c:pt>
                <c:pt idx="59">
                  <c:v>0.13788801475682372</c:v>
                </c:pt>
                <c:pt idx="60">
                  <c:v>0.18173398436151547</c:v>
                </c:pt>
                <c:pt idx="61">
                  <c:v>0.23707062186260919</c:v>
                </c:pt>
                <c:pt idx="62">
                  <c:v>0.3087361032164847</c:v>
                </c:pt>
                <c:pt idx="63">
                  <c:v>0.40308053436589036</c:v>
                </c:pt>
                <c:pt idx="64">
                  <c:v>0.5279659512399435</c:v>
                </c:pt>
                <c:pt idx="65">
                  <c:v>0.69548779372959335</c:v>
                </c:pt>
                <c:pt idx="66">
                  <c:v>0.88720051600114214</c:v>
                </c:pt>
                <c:pt idx="67">
                  <c:v>1.0767965362917749</c:v>
                </c:pt>
                <c:pt idx="68">
                  <c:v>1.3247530540562384</c:v>
                </c:pt>
                <c:pt idx="69">
                  <c:v>1.6948735147192915</c:v>
                </c:pt>
                <c:pt idx="70">
                  <c:v>2.0701345373359983</c:v>
                </c:pt>
                <c:pt idx="71">
                  <c:v>2.5497187290121439</c:v>
                </c:pt>
                <c:pt idx="72">
                  <c:v>2.9473563154271072</c:v>
                </c:pt>
                <c:pt idx="73">
                  <c:v>3.3356199359265841</c:v>
                </c:pt>
                <c:pt idx="74">
                  <c:v>3.770753386003491</c:v>
                </c:pt>
                <c:pt idx="75">
                  <c:v>4.2751332294560829</c:v>
                </c:pt>
                <c:pt idx="76">
                  <c:v>4.9733424971611395</c:v>
                </c:pt>
                <c:pt idx="77">
                  <c:v>5.6131912673923656</c:v>
                </c:pt>
                <c:pt idx="78">
                  <c:v>6.2406422117353682</c:v>
                </c:pt>
                <c:pt idx="79">
                  <c:v>6.8735361040292986</c:v>
                </c:pt>
                <c:pt idx="80">
                  <c:v>7.4922178544513631</c:v>
                </c:pt>
                <c:pt idx="81">
                  <c:v>8.0277434556231491</c:v>
                </c:pt>
                <c:pt idx="82">
                  <c:v>8.5805050586395399</c:v>
                </c:pt>
                <c:pt idx="83">
                  <c:v>9.3074409960856013</c:v>
                </c:pt>
                <c:pt idx="84">
                  <c:v>10.078222903136355</c:v>
                </c:pt>
                <c:pt idx="85">
                  <c:v>10.71716451537576</c:v>
                </c:pt>
                <c:pt idx="86">
                  <c:v>11.507601512249305</c:v>
                </c:pt>
                <c:pt idx="87">
                  <c:v>12.22909450174444</c:v>
                </c:pt>
                <c:pt idx="88">
                  <c:v>12.600726892393862</c:v>
                </c:pt>
                <c:pt idx="89">
                  <c:v>13.143509757500221</c:v>
                </c:pt>
                <c:pt idx="90">
                  <c:v>13.885262608812695</c:v>
                </c:pt>
                <c:pt idx="91">
                  <c:v>14.608872300288747</c:v>
                </c:pt>
                <c:pt idx="92">
                  <c:v>15.345786975644838</c:v>
                </c:pt>
                <c:pt idx="93">
                  <c:v>15.986240517870613</c:v>
                </c:pt>
                <c:pt idx="94">
                  <c:v>16.485177413372281</c:v>
                </c:pt>
                <c:pt idx="95">
                  <c:v>16.876162507847219</c:v>
                </c:pt>
                <c:pt idx="96">
                  <c:v>17.306457781967744</c:v>
                </c:pt>
                <c:pt idx="97">
                  <c:v>17.978057081912713</c:v>
                </c:pt>
                <c:pt idx="98">
                  <c:v>18.734324461094328</c:v>
                </c:pt>
                <c:pt idx="99">
                  <c:v>19.430114640821195</c:v>
                </c:pt>
                <c:pt idx="100">
                  <c:v>19.995274069725806</c:v>
                </c:pt>
                <c:pt idx="101">
                  <c:v>20.465786681483742</c:v>
                </c:pt>
                <c:pt idx="102">
                  <c:v>20.797201734495758</c:v>
                </c:pt>
                <c:pt idx="103">
                  <c:v>21.193025004927076</c:v>
                </c:pt>
                <c:pt idx="104">
                  <c:v>21.890629500637587</c:v>
                </c:pt>
                <c:pt idx="105">
                  <c:v>22.633894281936431</c:v>
                </c:pt>
                <c:pt idx="106">
                  <c:v>23.21417301070473</c:v>
                </c:pt>
                <c:pt idx="107">
                  <c:v>23.736393627996474</c:v>
                </c:pt>
                <c:pt idx="108">
                  <c:v>24.183622517964331</c:v>
                </c:pt>
                <c:pt idx="109">
                  <c:v>24.449419809567946</c:v>
                </c:pt>
                <c:pt idx="110">
                  <c:v>24.755736824806238</c:v>
                </c:pt>
                <c:pt idx="111">
                  <c:v>25.243183052411499</c:v>
                </c:pt>
                <c:pt idx="112">
                  <c:v>25.773568091629631</c:v>
                </c:pt>
                <c:pt idx="113">
                  <c:v>26.310000850793241</c:v>
                </c:pt>
                <c:pt idx="114">
                  <c:v>26.812263992264921</c:v>
                </c:pt>
                <c:pt idx="115">
                  <c:v>27.182082066930697</c:v>
                </c:pt>
                <c:pt idx="116">
                  <c:v>27.409476336880545</c:v>
                </c:pt>
                <c:pt idx="117">
                  <c:v>27.642313554781325</c:v>
                </c:pt>
                <c:pt idx="118">
                  <c:v>28.111314236552886</c:v>
                </c:pt>
                <c:pt idx="119">
                  <c:v>28.583943550291739</c:v>
                </c:pt>
                <c:pt idx="120">
                  <c:v>28.955273554943883</c:v>
                </c:pt>
                <c:pt idx="121">
                  <c:v>29.339001385484259</c:v>
                </c:pt>
                <c:pt idx="122">
                  <c:v>29.677976088428114</c:v>
                </c:pt>
                <c:pt idx="123">
                  <c:v>29.861826774770545</c:v>
                </c:pt>
                <c:pt idx="124">
                  <c:v>30.016950791371976</c:v>
                </c:pt>
                <c:pt idx="125">
                  <c:v>30.224085199504483</c:v>
                </c:pt>
                <c:pt idx="126">
                  <c:v>30.680385669390549</c:v>
                </c:pt>
                <c:pt idx="127">
                  <c:v>31.037805918168107</c:v>
                </c:pt>
                <c:pt idx="128">
                  <c:v>31.390387990989286</c:v>
                </c:pt>
                <c:pt idx="129">
                  <c:v>31.68188809236117</c:v>
                </c:pt>
                <c:pt idx="130">
                  <c:v>31.860598216749942</c:v>
                </c:pt>
                <c:pt idx="131">
                  <c:v>32.094040206645268</c:v>
                </c:pt>
                <c:pt idx="132">
                  <c:v>32.406404941829038</c:v>
                </c:pt>
                <c:pt idx="133">
                  <c:v>32.705767079130041</c:v>
                </c:pt>
                <c:pt idx="134">
                  <c:v>33.010874550379235</c:v>
                </c:pt>
                <c:pt idx="135">
                  <c:v>33.30418896773476</c:v>
                </c:pt>
                <c:pt idx="136">
                  <c:v>33.509811445880899</c:v>
                </c:pt>
                <c:pt idx="137">
                  <c:v>33.646187530651353</c:v>
                </c:pt>
                <c:pt idx="138">
                  <c:v>33.798892459274597</c:v>
                </c:pt>
                <c:pt idx="139">
                  <c:v>34.083135296711909</c:v>
                </c:pt>
                <c:pt idx="140">
                  <c:v>34.360423256211924</c:v>
                </c:pt>
                <c:pt idx="141">
                  <c:v>34.626825319810081</c:v>
                </c:pt>
                <c:pt idx="142">
                  <c:v>34.875386609569091</c:v>
                </c:pt>
                <c:pt idx="143">
                  <c:v>35.1021761075244</c:v>
                </c:pt>
                <c:pt idx="144">
                  <c:v>35.192287134711968</c:v>
                </c:pt>
                <c:pt idx="145">
                  <c:v>35.310520059646002</c:v>
                </c:pt>
                <c:pt idx="146">
                  <c:v>35.564221911358665</c:v>
                </c:pt>
                <c:pt idx="147">
                  <c:v>35.791313795311247</c:v>
                </c:pt>
                <c:pt idx="148">
                  <c:v>36.004193537391949</c:v>
                </c:pt>
                <c:pt idx="149">
                  <c:v>36.207396927559905</c:v>
                </c:pt>
                <c:pt idx="150">
                  <c:v>36.391852385896883</c:v>
                </c:pt>
                <c:pt idx="151">
                  <c:v>36.468960815201683</c:v>
                </c:pt>
                <c:pt idx="152">
                  <c:v>36.591729530094817</c:v>
                </c:pt>
                <c:pt idx="153">
                  <c:v>36.844826609812941</c:v>
                </c:pt>
                <c:pt idx="154">
                  <c:v>37.073732809749153</c:v>
                </c:pt>
                <c:pt idx="155">
                  <c:v>37.806111695146143</c:v>
                </c:pt>
                <c:pt idx="156">
                  <c:v>37.989055223496756</c:v>
                </c:pt>
                <c:pt idx="157">
                  <c:v>38.136921976163613</c:v>
                </c:pt>
                <c:pt idx="158">
                  <c:v>38.209494615509314</c:v>
                </c:pt>
                <c:pt idx="159">
                  <c:v>38.315632100552392</c:v>
                </c:pt>
                <c:pt idx="160">
                  <c:v>38.533652404586753</c:v>
                </c:pt>
                <c:pt idx="161">
                  <c:v>38.737158180751983</c:v>
                </c:pt>
                <c:pt idx="162">
                  <c:v>38.948223606849048</c:v>
                </c:pt>
                <c:pt idx="163">
                  <c:v>39.141448259106966</c:v>
                </c:pt>
                <c:pt idx="164">
                  <c:v>39.216137600433576</c:v>
                </c:pt>
                <c:pt idx="165">
                  <c:v>39.298084205694764</c:v>
                </c:pt>
                <c:pt idx="166">
                  <c:v>39.396359654808727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Size'!$A$25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Size'!$C$14:$FZ$14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'By Population Size'!$C$25:$FZ$25</c:f>
              <c:numCache>
                <c:formatCode>0.0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  <c:pt idx="145">
                  <c:v>20.680805687381049</c:v>
                </c:pt>
                <c:pt idx="146">
                  <c:v>21.283931165467958</c:v>
                </c:pt>
                <c:pt idx="147">
                  <c:v>21.880940706569589</c:v>
                </c:pt>
                <c:pt idx="148">
                  <c:v>22.463366090244779</c:v>
                </c:pt>
                <c:pt idx="149">
                  <c:v>23.03073685980236</c:v>
                </c:pt>
                <c:pt idx="150">
                  <c:v>23.511543598183657</c:v>
                </c:pt>
                <c:pt idx="151">
                  <c:v>23.800874463256548</c:v>
                </c:pt>
                <c:pt idx="152">
                  <c:v>24.120785013255848</c:v>
                </c:pt>
                <c:pt idx="153">
                  <c:v>24.767192506930893</c:v>
                </c:pt>
                <c:pt idx="154">
                  <c:v>25.324683685973792</c:v>
                </c:pt>
                <c:pt idx="155">
                  <c:v>25.861474770604964</c:v>
                </c:pt>
                <c:pt idx="156">
                  <c:v>26.327226894868645</c:v>
                </c:pt>
                <c:pt idx="157">
                  <c:v>26.848963365382208</c:v>
                </c:pt>
                <c:pt idx="158">
                  <c:v>27.108655458911048</c:v>
                </c:pt>
                <c:pt idx="159">
                  <c:v>27.434211489204451</c:v>
                </c:pt>
                <c:pt idx="160">
                  <c:v>28.036396053909012</c:v>
                </c:pt>
                <c:pt idx="161">
                  <c:v>28.524730099349117</c:v>
                </c:pt>
                <c:pt idx="162">
                  <c:v>29.113741876700765</c:v>
                </c:pt>
                <c:pt idx="163">
                  <c:v>29.720631008317078</c:v>
                </c:pt>
                <c:pt idx="164">
                  <c:v>30.233899258389478</c:v>
                </c:pt>
                <c:pt idx="165">
                  <c:v>30.517114186477095</c:v>
                </c:pt>
                <c:pt idx="166">
                  <c:v>30.80879733500586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Size'!$C$14:$FZ$14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5.9154830732570628E-2</c:v>
                      </c:pt>
                      <c:pt idx="50">
                        <c:v>6.3029209149668072E-2</c:v>
                      </c:pt>
                      <c:pt idx="51">
                        <c:v>6.9418084817596981E-2</c:v>
                      </c:pt>
                      <c:pt idx="52">
                        <c:v>7.4793464144629535E-2</c:v>
                      </c:pt>
                      <c:pt idx="53">
                        <c:v>8.2991238345044335E-2</c:v>
                      </c:pt>
                      <c:pt idx="54">
                        <c:v>9.1702175249710444E-2</c:v>
                      </c:pt>
                      <c:pt idx="55">
                        <c:v>0.10204240374037449</c:v>
                      </c:pt>
                      <c:pt idx="56">
                        <c:v>0.11352441924799773</c:v>
                      </c:pt>
                      <c:pt idx="57">
                        <c:v>0.1277005389529404</c:v>
                      </c:pt>
                      <c:pt idx="58">
                        <c:v>0.14670038807784538</c:v>
                      </c:pt>
                      <c:pt idx="59">
                        <c:v>0.16858677741416411</c:v>
                      </c:pt>
                      <c:pt idx="60">
                        <c:v>0.19039619234484509</c:v>
                      </c:pt>
                      <c:pt idx="61">
                        <c:v>0.21498951494608948</c:v>
                      </c:pt>
                      <c:pt idx="62">
                        <c:v>0.24411149841235177</c:v>
                      </c:pt>
                      <c:pt idx="63">
                        <c:v>0.27971216101978691</c:v>
                      </c:pt>
                      <c:pt idx="64">
                        <c:v>0.31828916731187973</c:v>
                      </c:pt>
                      <c:pt idx="65">
                        <c:v>0.36337051088035799</c:v>
                      </c:pt>
                      <c:pt idx="66">
                        <c:v>0.41056865060387293</c:v>
                      </c:pt>
                      <c:pt idx="67">
                        <c:v>0.45505985706246216</c:v>
                      </c:pt>
                      <c:pt idx="68">
                        <c:v>0.5084544364398117</c:v>
                      </c:pt>
                      <c:pt idx="69">
                        <c:v>0.57059843992464632</c:v>
                      </c:pt>
                      <c:pt idx="70">
                        <c:v>0.64179976513951653</c:v>
                      </c:pt>
                      <c:pt idx="71">
                        <c:v>0.7227126945323431</c:v>
                      </c:pt>
                      <c:pt idx="72">
                        <c:v>0.79943051881791516</c:v>
                      </c:pt>
                      <c:pt idx="73">
                        <c:v>0.874467735247064</c:v>
                      </c:pt>
                      <c:pt idx="74">
                        <c:v>0.93880550929257289</c:v>
                      </c:pt>
                      <c:pt idx="75">
                        <c:v>1.0136887769104466</c:v>
                      </c:pt>
                      <c:pt idx="76">
                        <c:v>1.1151282144733257</c:v>
                      </c:pt>
                      <c:pt idx="77">
                        <c:v>1.2014550103960036</c:v>
                      </c:pt>
                      <c:pt idx="78">
                        <c:v>1.2991483602178482</c:v>
                      </c:pt>
                      <c:pt idx="79">
                        <c:v>1.3923515363774936</c:v>
                      </c:pt>
                      <c:pt idx="80">
                        <c:v>1.4700315407335367</c:v>
                      </c:pt>
                      <c:pt idx="81">
                        <c:v>1.5435549271851443</c:v>
                      </c:pt>
                      <c:pt idx="82">
                        <c:v>1.6173605531240902</c:v>
                      </c:pt>
                      <c:pt idx="83">
                        <c:v>1.7059067777426549</c:v>
                      </c:pt>
                      <c:pt idx="84">
                        <c:v>1.812375209807197</c:v>
                      </c:pt>
                      <c:pt idx="85">
                        <c:v>1.9059889161302437</c:v>
                      </c:pt>
                      <c:pt idx="86">
                        <c:v>2.0200264980824927</c:v>
                      </c:pt>
                      <c:pt idx="87">
                        <c:v>2.1030433945627496</c:v>
                      </c:pt>
                      <c:pt idx="88">
                        <c:v>2.161774866064313</c:v>
                      </c:pt>
                      <c:pt idx="89">
                        <c:v>2.2313468996931851</c:v>
                      </c:pt>
                      <c:pt idx="90">
                        <c:v>2.3230875621457145</c:v>
                      </c:pt>
                      <c:pt idx="91">
                        <c:v>2.4097735719613684</c:v>
                      </c:pt>
                      <c:pt idx="92">
                        <c:v>2.4978964373489259</c:v>
                      </c:pt>
                      <c:pt idx="93">
                        <c:v>2.5836074380265024</c:v>
                      </c:pt>
                      <c:pt idx="94">
                        <c:v>2.6551166608639232</c:v>
                      </c:pt>
                      <c:pt idx="95">
                        <c:v>2.7048806141086947</c:v>
                      </c:pt>
                      <c:pt idx="96">
                        <c:v>2.7643818296666351</c:v>
                      </c:pt>
                      <c:pt idx="97">
                        <c:v>2.8471678029299787</c:v>
                      </c:pt>
                      <c:pt idx="98">
                        <c:v>2.933943616218877</c:v>
                      </c:pt>
                      <c:pt idx="99">
                        <c:v>3.010366371949504</c:v>
                      </c:pt>
                      <c:pt idx="100">
                        <c:v>3.0767183096091997</c:v>
                      </c:pt>
                      <c:pt idx="101">
                        <c:v>3.1449432911394122</c:v>
                      </c:pt>
                      <c:pt idx="102">
                        <c:v>3.1891009418402381</c:v>
                      </c:pt>
                      <c:pt idx="103">
                        <c:v>3.2424057177443437</c:v>
                      </c:pt>
                      <c:pt idx="104">
                        <c:v>3.3178278062016813</c:v>
                      </c:pt>
                      <c:pt idx="105">
                        <c:v>3.4031924220538881</c:v>
                      </c:pt>
                      <c:pt idx="106">
                        <c:v>3.4726874812771227</c:v>
                      </c:pt>
                      <c:pt idx="107">
                        <c:v>3.5440555843708745</c:v>
                      </c:pt>
                      <c:pt idx="108">
                        <c:v>3.5987458995764587</c:v>
                      </c:pt>
                      <c:pt idx="109">
                        <c:v>3.644545670930889</c:v>
                      </c:pt>
                      <c:pt idx="110">
                        <c:v>3.6889599029838398</c:v>
                      </c:pt>
                      <c:pt idx="111">
                        <c:v>3.7600714247254663</c:v>
                      </c:pt>
                      <c:pt idx="112">
                        <c:v>3.827180277373933</c:v>
                      </c:pt>
                      <c:pt idx="113">
                        <c:v>3.8948022927266499</c:v>
                      </c:pt>
                      <c:pt idx="114">
                        <c:v>3.9616802221582033</c:v>
                      </c:pt>
                      <c:pt idx="115">
                        <c:v>4.0149593399270964</c:v>
                      </c:pt>
                      <c:pt idx="116">
                        <c:v>4.0577955966644748</c:v>
                      </c:pt>
                      <c:pt idx="117">
                        <c:v>4.0999647418863265</c:v>
                      </c:pt>
                      <c:pt idx="118">
                        <c:v>4.1614288047880281</c:v>
                      </c:pt>
                      <c:pt idx="119">
                        <c:v>4.2237909024221691</c:v>
                      </c:pt>
                      <c:pt idx="120">
                        <c:v>4.2852677943914772</c:v>
                      </c:pt>
                      <c:pt idx="121">
                        <c:v>4.3530822457582889</c:v>
                      </c:pt>
                      <c:pt idx="122">
                        <c:v>4.4042830545749645</c:v>
                      </c:pt>
                      <c:pt idx="123">
                        <c:v>4.4404866833598948</c:v>
                      </c:pt>
                      <c:pt idx="124">
                        <c:v>4.4556506412705215</c:v>
                      </c:pt>
                      <c:pt idx="125">
                        <c:v>4.5096738449605791</c:v>
                      </c:pt>
                      <c:pt idx="126">
                        <c:v>4.5762182186343683</c:v>
                      </c:pt>
                      <c:pt idx="127">
                        <c:v>4.6363224003698038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7738123546691591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Confirmed!$D$54:$FZ$54</c:f>
              <c:numCache>
                <c:formatCode>General</c:formatCode>
                <c:ptCount val="17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3744</c:v>
                </c:pt>
                <c:pt idx="14">
                  <c:v>3159</c:v>
                </c:pt>
                <c:pt idx="15">
                  <c:v>3596</c:v>
                </c:pt>
                <c:pt idx="16">
                  <c:v>2733</c:v>
                </c:pt>
                <c:pt idx="17">
                  <c:v>3031</c:v>
                </c:pt>
                <c:pt idx="18">
                  <c:v>2607</c:v>
                </c:pt>
                <c:pt idx="19">
                  <c:v>2041</c:v>
                </c:pt>
                <c:pt idx="20">
                  <c:v>419</c:v>
                </c:pt>
                <c:pt idx="21">
                  <c:v>15148</c:v>
                </c:pt>
                <c:pt idx="22">
                  <c:v>6518</c:v>
                </c:pt>
                <c:pt idx="23">
                  <c:v>2145</c:v>
                </c:pt>
                <c:pt idx="24">
                  <c:v>2194</c:v>
                </c:pt>
                <c:pt idx="25">
                  <c:v>2035</c:v>
                </c:pt>
                <c:pt idx="26">
                  <c:v>1878</c:v>
                </c:pt>
                <c:pt idx="27">
                  <c:v>504</c:v>
                </c:pt>
                <c:pt idx="28">
                  <c:v>560</c:v>
                </c:pt>
                <c:pt idx="29">
                  <c:v>623</c:v>
                </c:pt>
                <c:pt idx="30">
                  <c:v>1753</c:v>
                </c:pt>
                <c:pt idx="31">
                  <c:v>391</c:v>
                </c:pt>
                <c:pt idx="32">
                  <c:v>565</c:v>
                </c:pt>
                <c:pt idx="33">
                  <c:v>851</c:v>
                </c:pt>
                <c:pt idx="34">
                  <c:v>977</c:v>
                </c:pt>
                <c:pt idx="35">
                  <c:v>1363</c:v>
                </c:pt>
                <c:pt idx="36">
                  <c:v>1373</c:v>
                </c:pt>
                <c:pt idx="37">
                  <c:v>1899</c:v>
                </c:pt>
                <c:pt idx="38">
                  <c:v>2378</c:v>
                </c:pt>
                <c:pt idx="39">
                  <c:v>1973</c:v>
                </c:pt>
                <c:pt idx="40">
                  <c:v>2577</c:v>
                </c:pt>
                <c:pt idx="41">
                  <c:v>2302</c:v>
                </c:pt>
                <c:pt idx="42">
                  <c:v>2788</c:v>
                </c:pt>
                <c:pt idx="43">
                  <c:v>3948</c:v>
                </c:pt>
                <c:pt idx="44">
                  <c:v>4033</c:v>
                </c:pt>
                <c:pt idx="45">
                  <c:v>3959</c:v>
                </c:pt>
                <c:pt idx="46">
                  <c:v>3881</c:v>
                </c:pt>
                <c:pt idx="47">
                  <c:v>5036</c:v>
                </c:pt>
                <c:pt idx="48">
                  <c:v>7666</c:v>
                </c:pt>
                <c:pt idx="49">
                  <c:v>5694</c:v>
                </c:pt>
                <c:pt idx="50">
                  <c:v>14432</c:v>
                </c:pt>
                <c:pt idx="51">
                  <c:v>11101</c:v>
                </c:pt>
                <c:pt idx="52">
                  <c:v>11181</c:v>
                </c:pt>
                <c:pt idx="53">
                  <c:v>14639</c:v>
                </c:pt>
                <c:pt idx="54">
                  <c:v>15826</c:v>
                </c:pt>
                <c:pt idx="55">
                  <c:v>19570</c:v>
                </c:pt>
                <c:pt idx="56">
                  <c:v>27916</c:v>
                </c:pt>
                <c:pt idx="57">
                  <c:v>29570</c:v>
                </c:pt>
                <c:pt idx="58">
                  <c:v>32315</c:v>
                </c:pt>
                <c:pt idx="59">
                  <c:v>33462</c:v>
                </c:pt>
                <c:pt idx="60">
                  <c:v>42152</c:v>
                </c:pt>
                <c:pt idx="61">
                  <c:v>41131</c:v>
                </c:pt>
                <c:pt idx="62">
                  <c:v>50834</c:v>
                </c:pt>
                <c:pt idx="63">
                  <c:v>62938</c:v>
                </c:pt>
                <c:pt idx="64">
                  <c:v>64367</c:v>
                </c:pt>
                <c:pt idx="65">
                  <c:v>67635</c:v>
                </c:pt>
                <c:pt idx="66">
                  <c:v>59571</c:v>
                </c:pt>
                <c:pt idx="67">
                  <c:v>64545</c:v>
                </c:pt>
                <c:pt idx="68">
                  <c:v>76249</c:v>
                </c:pt>
                <c:pt idx="69">
                  <c:v>76166</c:v>
                </c:pt>
                <c:pt idx="70">
                  <c:v>81435</c:v>
                </c:pt>
                <c:pt idx="71">
                  <c:v>82940</c:v>
                </c:pt>
                <c:pt idx="72">
                  <c:v>80527</c:v>
                </c:pt>
                <c:pt idx="73">
                  <c:v>71367</c:v>
                </c:pt>
                <c:pt idx="74">
                  <c:v>72953</c:v>
                </c:pt>
                <c:pt idx="75">
                  <c:v>76750</c:v>
                </c:pt>
                <c:pt idx="76">
                  <c:v>83591</c:v>
                </c:pt>
                <c:pt idx="77">
                  <c:v>86441</c:v>
                </c:pt>
                <c:pt idx="78">
                  <c:v>87885</c:v>
                </c:pt>
                <c:pt idx="79">
                  <c:v>76494</c:v>
                </c:pt>
                <c:pt idx="80">
                  <c:v>97003</c:v>
                </c:pt>
                <c:pt idx="81">
                  <c:v>69916</c:v>
                </c:pt>
                <c:pt idx="82">
                  <c:v>69698</c:v>
                </c:pt>
                <c:pt idx="83">
                  <c:v>80726</c:v>
                </c:pt>
                <c:pt idx="84">
                  <c:v>96675</c:v>
                </c:pt>
                <c:pt idx="85">
                  <c:v>88325</c:v>
                </c:pt>
                <c:pt idx="86">
                  <c:v>73265</c:v>
                </c:pt>
                <c:pt idx="87">
                  <c:v>80842</c:v>
                </c:pt>
                <c:pt idx="88">
                  <c:v>72995</c:v>
                </c:pt>
                <c:pt idx="89">
                  <c:v>75115</c:v>
                </c:pt>
                <c:pt idx="90">
                  <c:v>76877</c:v>
                </c:pt>
                <c:pt idx="91">
                  <c:v>89437</c:v>
                </c:pt>
                <c:pt idx="92">
                  <c:v>87016</c:v>
                </c:pt>
                <c:pt idx="93">
                  <c:v>84191</c:v>
                </c:pt>
                <c:pt idx="94">
                  <c:v>72938</c:v>
                </c:pt>
                <c:pt idx="95">
                  <c:v>69261</c:v>
                </c:pt>
                <c:pt idx="96">
                  <c:v>74582</c:v>
                </c:pt>
                <c:pt idx="97">
                  <c:v>76877</c:v>
                </c:pt>
                <c:pt idx="98">
                  <c:v>83778</c:v>
                </c:pt>
                <c:pt idx="99">
                  <c:v>86991</c:v>
                </c:pt>
                <c:pt idx="100">
                  <c:v>80550</c:v>
                </c:pt>
                <c:pt idx="101">
                  <c:v>77742</c:v>
                </c:pt>
                <c:pt idx="102">
                  <c:v>76110</c:v>
                </c:pt>
                <c:pt idx="103">
                  <c:v>80039</c:v>
                </c:pt>
                <c:pt idx="104">
                  <c:v>89921</c:v>
                </c:pt>
                <c:pt idx="105">
                  <c:v>89212</c:v>
                </c:pt>
                <c:pt idx="106">
                  <c:v>91528</c:v>
                </c:pt>
                <c:pt idx="107">
                  <c:v>83608</c:v>
                </c:pt>
                <c:pt idx="108">
                  <c:v>76291</c:v>
                </c:pt>
                <c:pt idx="109">
                  <c:v>76274</c:v>
                </c:pt>
                <c:pt idx="110">
                  <c:v>83397</c:v>
                </c:pt>
                <c:pt idx="111">
                  <c:v>85018</c:v>
                </c:pt>
                <c:pt idx="112">
                  <c:v>97078</c:v>
                </c:pt>
                <c:pt idx="113">
                  <c:v>96380</c:v>
                </c:pt>
                <c:pt idx="114">
                  <c:v>91793</c:v>
                </c:pt>
                <c:pt idx="115">
                  <c:v>78533</c:v>
                </c:pt>
                <c:pt idx="116">
                  <c:v>88271</c:v>
                </c:pt>
                <c:pt idx="117">
                  <c:v>96458</c:v>
                </c:pt>
                <c:pt idx="118">
                  <c:v>102808</c:v>
                </c:pt>
                <c:pt idx="119">
                  <c:v>106536</c:v>
                </c:pt>
                <c:pt idx="120">
                  <c:v>106966</c:v>
                </c:pt>
                <c:pt idx="121">
                  <c:v>98981</c:v>
                </c:pt>
                <c:pt idx="122">
                  <c:v>95299</c:v>
                </c:pt>
                <c:pt idx="123">
                  <c:v>86973</c:v>
                </c:pt>
                <c:pt idx="124">
                  <c:v>92534</c:v>
                </c:pt>
                <c:pt idx="125">
                  <c:v>102602</c:v>
                </c:pt>
                <c:pt idx="126">
                  <c:v>117966</c:v>
                </c:pt>
                <c:pt idx="127">
                  <c:v>121110</c:v>
                </c:pt>
                <c:pt idx="128">
                  <c:v>128425</c:v>
                </c:pt>
                <c:pt idx="129">
                  <c:v>107109</c:v>
                </c:pt>
                <c:pt idx="130">
                  <c:v>96250</c:v>
                </c:pt>
                <c:pt idx="131">
                  <c:v>112553</c:v>
                </c:pt>
                <c:pt idx="132">
                  <c:v>127335</c:v>
                </c:pt>
                <c:pt idx="133">
                  <c:v>126702</c:v>
                </c:pt>
                <c:pt idx="134">
                  <c:v>132641</c:v>
                </c:pt>
                <c:pt idx="135">
                  <c:v>125806</c:v>
                </c:pt>
                <c:pt idx="136">
                  <c:v>112440</c:v>
                </c:pt>
                <c:pt idx="137">
                  <c:v>103439</c:v>
                </c:pt>
                <c:pt idx="138">
                  <c:v>122983</c:v>
                </c:pt>
                <c:pt idx="139">
                  <c:v>133780</c:v>
                </c:pt>
                <c:pt idx="140">
                  <c:v>138188</c:v>
                </c:pt>
                <c:pt idx="141">
                  <c:v>128986</c:v>
                </c:pt>
                <c:pt idx="142">
                  <c:v>134099</c:v>
                </c:pt>
                <c:pt idx="143">
                  <c:v>133130</c:v>
                </c:pt>
                <c:pt idx="144">
                  <c:v>121785</c:v>
                </c:pt>
                <c:pt idx="145">
                  <c:v>139579</c:v>
                </c:pt>
                <c:pt idx="146">
                  <c:v>175892</c:v>
                </c:pt>
                <c:pt idx="147">
                  <c:v>138875</c:v>
                </c:pt>
                <c:pt idx="148">
                  <c:v>180934</c:v>
                </c:pt>
                <c:pt idx="149">
                  <c:v>158264</c:v>
                </c:pt>
                <c:pt idx="150">
                  <c:v>130903</c:v>
                </c:pt>
                <c:pt idx="151">
                  <c:v>137859</c:v>
                </c:pt>
                <c:pt idx="152">
                  <c:v>165347</c:v>
                </c:pt>
                <c:pt idx="153">
                  <c:v>167636</c:v>
                </c:pt>
                <c:pt idx="154">
                  <c:v>177959</c:v>
                </c:pt>
                <c:pt idx="155">
                  <c:v>191001</c:v>
                </c:pt>
                <c:pt idx="156">
                  <c:v>177814</c:v>
                </c:pt>
                <c:pt idx="157">
                  <c:v>165218</c:v>
                </c:pt>
                <c:pt idx="158">
                  <c:v>155869</c:v>
                </c:pt>
                <c:pt idx="159">
                  <c:v>174369</c:v>
                </c:pt>
                <c:pt idx="160">
                  <c:v>216289</c:v>
                </c:pt>
                <c:pt idx="161">
                  <c:v>207758</c:v>
                </c:pt>
                <c:pt idx="162">
                  <c:v>204160</c:v>
                </c:pt>
                <c:pt idx="163">
                  <c:v>193028</c:v>
                </c:pt>
                <c:pt idx="164">
                  <c:v>183082</c:v>
                </c:pt>
                <c:pt idx="165">
                  <c:v>167900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ser>
          <c:idx val="1"/>
          <c:order val="1"/>
          <c:tx>
            <c:strRef>
              <c:f>Confirmed!$A$55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Confirmed!$D$55:$FZ$55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19</c:v>
                </c:pt>
                <c:pt idx="44">
                  <c:v>0</c:v>
                </c:pt>
                <c:pt idx="45">
                  <c:v>44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43</c:v>
                </c:pt>
                <c:pt idx="51">
                  <c:v>67</c:v>
                </c:pt>
                <c:pt idx="52">
                  <c:v>48</c:v>
                </c:pt>
                <c:pt idx="53">
                  <c:v>80</c:v>
                </c:pt>
                <c:pt idx="54">
                  <c:v>76</c:v>
                </c:pt>
                <c:pt idx="55">
                  <c:v>105</c:v>
                </c:pt>
                <c:pt idx="56">
                  <c:v>166</c:v>
                </c:pt>
                <c:pt idx="57">
                  <c:v>165</c:v>
                </c:pt>
                <c:pt idx="58">
                  <c:v>172</c:v>
                </c:pt>
                <c:pt idx="59">
                  <c:v>238</c:v>
                </c:pt>
                <c:pt idx="60">
                  <c:v>320</c:v>
                </c:pt>
                <c:pt idx="61">
                  <c:v>347</c:v>
                </c:pt>
                <c:pt idx="62">
                  <c:v>439</c:v>
                </c:pt>
                <c:pt idx="63">
                  <c:v>471</c:v>
                </c:pt>
                <c:pt idx="64">
                  <c:v>462</c:v>
                </c:pt>
                <c:pt idx="65">
                  <c:v>270</c:v>
                </c:pt>
                <c:pt idx="66">
                  <c:v>405</c:v>
                </c:pt>
                <c:pt idx="67">
                  <c:v>285</c:v>
                </c:pt>
                <c:pt idx="68">
                  <c:v>473</c:v>
                </c:pt>
                <c:pt idx="69">
                  <c:v>531</c:v>
                </c:pt>
                <c:pt idx="70">
                  <c:v>591</c:v>
                </c:pt>
                <c:pt idx="71">
                  <c:v>745</c:v>
                </c:pt>
                <c:pt idx="72">
                  <c:v>513</c:v>
                </c:pt>
                <c:pt idx="73">
                  <c:v>538</c:v>
                </c:pt>
                <c:pt idx="74">
                  <c:v>482</c:v>
                </c:pt>
                <c:pt idx="75">
                  <c:v>493</c:v>
                </c:pt>
                <c:pt idx="76">
                  <c:v>649</c:v>
                </c:pt>
                <c:pt idx="77">
                  <c:v>602</c:v>
                </c:pt>
                <c:pt idx="78">
                  <c:v>580</c:v>
                </c:pt>
                <c:pt idx="79">
                  <c:v>495</c:v>
                </c:pt>
                <c:pt idx="80">
                  <c:v>687</c:v>
                </c:pt>
                <c:pt idx="81">
                  <c:v>626</c:v>
                </c:pt>
                <c:pt idx="82">
                  <c:v>777</c:v>
                </c:pt>
                <c:pt idx="83">
                  <c:v>757</c:v>
                </c:pt>
                <c:pt idx="84">
                  <c:v>881</c:v>
                </c:pt>
                <c:pt idx="85">
                  <c:v>1080</c:v>
                </c:pt>
                <c:pt idx="86">
                  <c:v>1017</c:v>
                </c:pt>
                <c:pt idx="87">
                  <c:v>972</c:v>
                </c:pt>
                <c:pt idx="88">
                  <c:v>932</c:v>
                </c:pt>
                <c:pt idx="89">
                  <c:v>796</c:v>
                </c:pt>
                <c:pt idx="90">
                  <c:v>1089</c:v>
                </c:pt>
                <c:pt idx="91">
                  <c:v>1247</c:v>
                </c:pt>
                <c:pt idx="92">
                  <c:v>1407</c:v>
                </c:pt>
                <c:pt idx="93">
                  <c:v>1044</c:v>
                </c:pt>
                <c:pt idx="94">
                  <c:v>1243</c:v>
                </c:pt>
                <c:pt idx="95">
                  <c:v>1236</c:v>
                </c:pt>
                <c:pt idx="96">
                  <c:v>1455</c:v>
                </c:pt>
                <c:pt idx="97">
                  <c:v>1827</c:v>
                </c:pt>
                <c:pt idx="98">
                  <c:v>1848</c:v>
                </c:pt>
                <c:pt idx="99">
                  <c:v>1490</c:v>
                </c:pt>
                <c:pt idx="100">
                  <c:v>1943</c:v>
                </c:pt>
                <c:pt idx="101">
                  <c:v>1274</c:v>
                </c:pt>
                <c:pt idx="102">
                  <c:v>2425</c:v>
                </c:pt>
                <c:pt idx="103">
                  <c:v>1639</c:v>
                </c:pt>
                <c:pt idx="104">
                  <c:v>2239</c:v>
                </c:pt>
                <c:pt idx="105">
                  <c:v>2147</c:v>
                </c:pt>
                <c:pt idx="106">
                  <c:v>3448</c:v>
                </c:pt>
                <c:pt idx="107">
                  <c:v>2381</c:v>
                </c:pt>
                <c:pt idx="108">
                  <c:v>2472</c:v>
                </c:pt>
                <c:pt idx="109">
                  <c:v>2756</c:v>
                </c:pt>
                <c:pt idx="110">
                  <c:v>2815</c:v>
                </c:pt>
                <c:pt idx="111">
                  <c:v>2679</c:v>
                </c:pt>
                <c:pt idx="112">
                  <c:v>2706</c:v>
                </c:pt>
                <c:pt idx="113">
                  <c:v>2763</c:v>
                </c:pt>
                <c:pt idx="114">
                  <c:v>3081</c:v>
                </c:pt>
                <c:pt idx="115">
                  <c:v>2736</c:v>
                </c:pt>
                <c:pt idx="116">
                  <c:v>3488</c:v>
                </c:pt>
                <c:pt idx="117">
                  <c:v>3168</c:v>
                </c:pt>
                <c:pt idx="118">
                  <c:v>3368</c:v>
                </c:pt>
                <c:pt idx="119">
                  <c:v>4439</c:v>
                </c:pt>
                <c:pt idx="120">
                  <c:v>3853</c:v>
                </c:pt>
                <c:pt idx="121">
                  <c:v>3648</c:v>
                </c:pt>
                <c:pt idx="122">
                  <c:v>3901</c:v>
                </c:pt>
                <c:pt idx="123">
                  <c:v>3805</c:v>
                </c:pt>
                <c:pt idx="124">
                  <c:v>3236</c:v>
                </c:pt>
                <c:pt idx="125">
                  <c:v>5094</c:v>
                </c:pt>
                <c:pt idx="126">
                  <c:v>4388</c:v>
                </c:pt>
                <c:pt idx="127">
                  <c:v>5573</c:v>
                </c:pt>
                <c:pt idx="128">
                  <c:v>5953</c:v>
                </c:pt>
                <c:pt idx="129">
                  <c:v>5033</c:v>
                </c:pt>
                <c:pt idx="130">
                  <c:v>5391</c:v>
                </c:pt>
                <c:pt idx="131">
                  <c:v>4610</c:v>
                </c:pt>
                <c:pt idx="132">
                  <c:v>4853</c:v>
                </c:pt>
                <c:pt idx="133">
                  <c:v>6716</c:v>
                </c:pt>
                <c:pt idx="134">
                  <c:v>6715</c:v>
                </c:pt>
                <c:pt idx="135">
                  <c:v>6327</c:v>
                </c:pt>
                <c:pt idx="136">
                  <c:v>5749</c:v>
                </c:pt>
                <c:pt idx="137">
                  <c:v>6459</c:v>
                </c:pt>
                <c:pt idx="138">
                  <c:v>6098</c:v>
                </c:pt>
                <c:pt idx="139">
                  <c:v>5971</c:v>
                </c:pt>
                <c:pt idx="140">
                  <c:v>6902</c:v>
                </c:pt>
                <c:pt idx="141">
                  <c:v>7468</c:v>
                </c:pt>
                <c:pt idx="142">
                  <c:v>7660</c:v>
                </c:pt>
                <c:pt idx="143">
                  <c:v>8356</c:v>
                </c:pt>
                <c:pt idx="144">
                  <c:v>8979</c:v>
                </c:pt>
                <c:pt idx="145">
                  <c:v>7161</c:v>
                </c:pt>
                <c:pt idx="146">
                  <c:v>8026</c:v>
                </c:pt>
                <c:pt idx="147">
                  <c:v>7278</c:v>
                </c:pt>
                <c:pt idx="148">
                  <c:v>8926</c:v>
                </c:pt>
                <c:pt idx="149">
                  <c:v>10350</c:v>
                </c:pt>
                <c:pt idx="150">
                  <c:v>8594</c:v>
                </c:pt>
                <c:pt idx="151">
                  <c:v>8362</c:v>
                </c:pt>
                <c:pt idx="152">
                  <c:v>8467</c:v>
                </c:pt>
                <c:pt idx="153">
                  <c:v>10182</c:v>
                </c:pt>
                <c:pt idx="154">
                  <c:v>11177</c:v>
                </c:pt>
                <c:pt idx="155">
                  <c:v>10854</c:v>
                </c:pt>
                <c:pt idx="156">
                  <c:v>11275</c:v>
                </c:pt>
                <c:pt idx="157">
                  <c:v>9999</c:v>
                </c:pt>
                <c:pt idx="158">
                  <c:v>10600</c:v>
                </c:pt>
                <c:pt idx="159">
                  <c:v>10927</c:v>
                </c:pt>
                <c:pt idx="160">
                  <c:v>13132</c:v>
                </c:pt>
                <c:pt idx="161">
                  <c:v>13428</c:v>
                </c:pt>
                <c:pt idx="162">
                  <c:v>14517</c:v>
                </c:pt>
                <c:pt idx="163">
                  <c:v>14762</c:v>
                </c:pt>
                <c:pt idx="164">
                  <c:v>12907</c:v>
                </c:pt>
                <c:pt idx="165">
                  <c:v>13325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405-9820-70983A0E485D}"/>
            </c:ext>
          </c:extLst>
        </c:ser>
        <c:ser>
          <c:idx val="2"/>
          <c:order val="2"/>
          <c:tx>
            <c:strRef>
              <c:f>Confirmed!$A$56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14</c:v>
                </c:pt>
                <c:pt idx="44">
                  <c:v>6</c:v>
                </c:pt>
                <c:pt idx="45">
                  <c:v>27</c:v>
                </c:pt>
                <c:pt idx="46">
                  <c:v>11</c:v>
                </c:pt>
                <c:pt idx="47">
                  <c:v>23</c:v>
                </c:pt>
                <c:pt idx="48">
                  <c:v>47</c:v>
                </c:pt>
                <c:pt idx="49">
                  <c:v>35</c:v>
                </c:pt>
                <c:pt idx="50">
                  <c:v>185</c:v>
                </c:pt>
                <c:pt idx="51">
                  <c:v>91</c:v>
                </c:pt>
                <c:pt idx="52">
                  <c:v>86</c:v>
                </c:pt>
                <c:pt idx="53">
                  <c:v>286</c:v>
                </c:pt>
                <c:pt idx="54">
                  <c:v>320</c:v>
                </c:pt>
                <c:pt idx="55">
                  <c:v>295</c:v>
                </c:pt>
                <c:pt idx="56">
                  <c:v>570</c:v>
                </c:pt>
                <c:pt idx="57">
                  <c:v>719</c:v>
                </c:pt>
                <c:pt idx="58">
                  <c:v>861</c:v>
                </c:pt>
                <c:pt idx="59">
                  <c:v>1335</c:v>
                </c:pt>
                <c:pt idx="60">
                  <c:v>924</c:v>
                </c:pt>
                <c:pt idx="61">
                  <c:v>896</c:v>
                </c:pt>
                <c:pt idx="62">
                  <c:v>1028</c:v>
                </c:pt>
                <c:pt idx="63">
                  <c:v>1389</c:v>
                </c:pt>
                <c:pt idx="64">
                  <c:v>1482</c:v>
                </c:pt>
                <c:pt idx="65">
                  <c:v>1597</c:v>
                </c:pt>
                <c:pt idx="66">
                  <c:v>1328</c:v>
                </c:pt>
                <c:pt idx="67">
                  <c:v>1230</c:v>
                </c:pt>
                <c:pt idx="68">
                  <c:v>2533</c:v>
                </c:pt>
                <c:pt idx="69">
                  <c:v>2600</c:v>
                </c:pt>
                <c:pt idx="70">
                  <c:v>2653</c:v>
                </c:pt>
                <c:pt idx="71">
                  <c:v>2388</c:v>
                </c:pt>
                <c:pt idx="72">
                  <c:v>2810</c:v>
                </c:pt>
                <c:pt idx="73">
                  <c:v>2323</c:v>
                </c:pt>
                <c:pt idx="74">
                  <c:v>2552</c:v>
                </c:pt>
                <c:pt idx="75">
                  <c:v>3363</c:v>
                </c:pt>
                <c:pt idx="76">
                  <c:v>5672</c:v>
                </c:pt>
                <c:pt idx="77">
                  <c:v>4732</c:v>
                </c:pt>
                <c:pt idx="78">
                  <c:v>6102</c:v>
                </c:pt>
                <c:pt idx="79">
                  <c:v>3467</c:v>
                </c:pt>
                <c:pt idx="80">
                  <c:v>3623</c:v>
                </c:pt>
                <c:pt idx="81">
                  <c:v>4627</c:v>
                </c:pt>
                <c:pt idx="82">
                  <c:v>3556</c:v>
                </c:pt>
                <c:pt idx="83">
                  <c:v>5788</c:v>
                </c:pt>
                <c:pt idx="84">
                  <c:v>5022</c:v>
                </c:pt>
                <c:pt idx="85">
                  <c:v>6189</c:v>
                </c:pt>
                <c:pt idx="86">
                  <c:v>5980</c:v>
                </c:pt>
                <c:pt idx="87">
                  <c:v>5396</c:v>
                </c:pt>
                <c:pt idx="88">
                  <c:v>4966</c:v>
                </c:pt>
                <c:pt idx="89">
                  <c:v>5733</c:v>
                </c:pt>
                <c:pt idx="90">
                  <c:v>6621</c:v>
                </c:pt>
                <c:pt idx="91">
                  <c:v>8946</c:v>
                </c:pt>
                <c:pt idx="92">
                  <c:v>18947</c:v>
                </c:pt>
                <c:pt idx="93">
                  <c:v>11308</c:v>
                </c:pt>
                <c:pt idx="94">
                  <c:v>8011</c:v>
                </c:pt>
                <c:pt idx="95">
                  <c:v>8127</c:v>
                </c:pt>
                <c:pt idx="96">
                  <c:v>11675</c:v>
                </c:pt>
                <c:pt idx="97">
                  <c:v>12119</c:v>
                </c:pt>
                <c:pt idx="98">
                  <c:v>14169</c:v>
                </c:pt>
                <c:pt idx="99">
                  <c:v>13440</c:v>
                </c:pt>
                <c:pt idx="100">
                  <c:v>12247</c:v>
                </c:pt>
                <c:pt idx="101">
                  <c:v>13566</c:v>
                </c:pt>
                <c:pt idx="102">
                  <c:v>13847</c:v>
                </c:pt>
                <c:pt idx="103">
                  <c:v>14570</c:v>
                </c:pt>
                <c:pt idx="104">
                  <c:v>18559</c:v>
                </c:pt>
                <c:pt idx="105">
                  <c:v>16154</c:v>
                </c:pt>
                <c:pt idx="106">
                  <c:v>17809</c:v>
                </c:pt>
                <c:pt idx="107">
                  <c:v>17088</c:v>
                </c:pt>
                <c:pt idx="108">
                  <c:v>14133</c:v>
                </c:pt>
                <c:pt idx="109">
                  <c:v>12395</c:v>
                </c:pt>
                <c:pt idx="110">
                  <c:v>17807</c:v>
                </c:pt>
                <c:pt idx="111">
                  <c:v>22451</c:v>
                </c:pt>
                <c:pt idx="112">
                  <c:v>24123</c:v>
                </c:pt>
                <c:pt idx="113">
                  <c:v>28625</c:v>
                </c:pt>
                <c:pt idx="114">
                  <c:v>24395</c:v>
                </c:pt>
                <c:pt idx="115">
                  <c:v>17675</c:v>
                </c:pt>
                <c:pt idx="116">
                  <c:v>23828</c:v>
                </c:pt>
                <c:pt idx="117">
                  <c:v>30188</c:v>
                </c:pt>
                <c:pt idx="118">
                  <c:v>33301</c:v>
                </c:pt>
                <c:pt idx="119">
                  <c:v>33006</c:v>
                </c:pt>
                <c:pt idx="120">
                  <c:v>34217</c:v>
                </c:pt>
                <c:pt idx="121">
                  <c:v>30756</c:v>
                </c:pt>
                <c:pt idx="122">
                  <c:v>30494</c:v>
                </c:pt>
                <c:pt idx="123">
                  <c:v>26441</c:v>
                </c:pt>
                <c:pt idx="124">
                  <c:v>32877</c:v>
                </c:pt>
                <c:pt idx="125">
                  <c:v>38592</c:v>
                </c:pt>
                <c:pt idx="126">
                  <c:v>43049</c:v>
                </c:pt>
                <c:pt idx="127">
                  <c:v>43614</c:v>
                </c:pt>
                <c:pt idx="128">
                  <c:v>51997</c:v>
                </c:pt>
                <c:pt idx="129">
                  <c:v>36352</c:v>
                </c:pt>
                <c:pt idx="130">
                  <c:v>29740</c:v>
                </c:pt>
                <c:pt idx="131">
                  <c:v>41554</c:v>
                </c:pt>
                <c:pt idx="132">
                  <c:v>51019</c:v>
                </c:pt>
                <c:pt idx="133">
                  <c:v>48677</c:v>
                </c:pt>
                <c:pt idx="134">
                  <c:v>49822</c:v>
                </c:pt>
                <c:pt idx="135">
                  <c:v>44386</c:v>
                </c:pt>
                <c:pt idx="136">
                  <c:v>37519</c:v>
                </c:pt>
                <c:pt idx="137">
                  <c:v>31842</c:v>
                </c:pt>
                <c:pt idx="138">
                  <c:v>48525</c:v>
                </c:pt>
                <c:pt idx="139">
                  <c:v>54059</c:v>
                </c:pt>
                <c:pt idx="140">
                  <c:v>52329</c:v>
                </c:pt>
                <c:pt idx="141">
                  <c:v>44785</c:v>
                </c:pt>
                <c:pt idx="142">
                  <c:v>44233</c:v>
                </c:pt>
                <c:pt idx="143">
                  <c:v>43779</c:v>
                </c:pt>
                <c:pt idx="144">
                  <c:v>40136</c:v>
                </c:pt>
                <c:pt idx="145">
                  <c:v>53635</c:v>
                </c:pt>
                <c:pt idx="146">
                  <c:v>83952</c:v>
                </c:pt>
                <c:pt idx="147">
                  <c:v>44041</c:v>
                </c:pt>
                <c:pt idx="148">
                  <c:v>78948</c:v>
                </c:pt>
                <c:pt idx="149">
                  <c:v>56585</c:v>
                </c:pt>
                <c:pt idx="150">
                  <c:v>41130</c:v>
                </c:pt>
                <c:pt idx="151">
                  <c:v>42962</c:v>
                </c:pt>
                <c:pt idx="152">
                  <c:v>62151</c:v>
                </c:pt>
                <c:pt idx="153">
                  <c:v>61726</c:v>
                </c:pt>
                <c:pt idx="154">
                  <c:v>66058</c:v>
                </c:pt>
                <c:pt idx="155">
                  <c:v>70787</c:v>
                </c:pt>
                <c:pt idx="156">
                  <c:v>62723</c:v>
                </c:pt>
                <c:pt idx="157">
                  <c:v>56599</c:v>
                </c:pt>
                <c:pt idx="158">
                  <c:v>41174</c:v>
                </c:pt>
                <c:pt idx="159">
                  <c:v>56273</c:v>
                </c:pt>
                <c:pt idx="160">
                  <c:v>70051</c:v>
                </c:pt>
                <c:pt idx="161">
                  <c:v>73797</c:v>
                </c:pt>
                <c:pt idx="162">
                  <c:v>69426</c:v>
                </c:pt>
                <c:pt idx="163">
                  <c:v>64021</c:v>
                </c:pt>
                <c:pt idx="164">
                  <c:v>50109</c:v>
                </c:pt>
                <c:pt idx="165">
                  <c:v>42555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A-4D05-BC6E-A1CBBCAEA6FA}"/>
            </c:ext>
          </c:extLst>
        </c:ser>
        <c:ser>
          <c:idx val="3"/>
          <c:order val="3"/>
          <c:tx>
            <c:strRef>
              <c:f>Confirmed!$A$57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9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18</c:v>
                </c:pt>
                <c:pt idx="30">
                  <c:v>42</c:v>
                </c:pt>
                <c:pt idx="31">
                  <c:v>98</c:v>
                </c:pt>
                <c:pt idx="32">
                  <c:v>76</c:v>
                </c:pt>
                <c:pt idx="33">
                  <c:v>107</c:v>
                </c:pt>
                <c:pt idx="34">
                  <c:v>159</c:v>
                </c:pt>
                <c:pt idx="35">
                  <c:v>268</c:v>
                </c:pt>
                <c:pt idx="36">
                  <c:v>291</c:v>
                </c:pt>
                <c:pt idx="37">
                  <c:v>373</c:v>
                </c:pt>
                <c:pt idx="38">
                  <c:v>754</c:v>
                </c:pt>
                <c:pt idx="39">
                  <c:v>558</c:v>
                </c:pt>
                <c:pt idx="40">
                  <c:v>664</c:v>
                </c:pt>
                <c:pt idx="41">
                  <c:v>982</c:v>
                </c:pt>
                <c:pt idx="42">
                  <c:v>1406</c:v>
                </c:pt>
                <c:pt idx="43">
                  <c:v>1773</c:v>
                </c:pt>
                <c:pt idx="44">
                  <c:v>2140</c:v>
                </c:pt>
                <c:pt idx="45">
                  <c:v>2517</c:v>
                </c:pt>
                <c:pt idx="46">
                  <c:v>2873</c:v>
                </c:pt>
                <c:pt idx="47">
                  <c:v>3563</c:v>
                </c:pt>
                <c:pt idx="48">
                  <c:v>5339</c:v>
                </c:pt>
                <c:pt idx="49">
                  <c:v>3835</c:v>
                </c:pt>
                <c:pt idx="50">
                  <c:v>11390</c:v>
                </c:pt>
                <c:pt idx="51">
                  <c:v>8062</c:v>
                </c:pt>
                <c:pt idx="52">
                  <c:v>8713</c:v>
                </c:pt>
                <c:pt idx="53">
                  <c:v>10850</c:v>
                </c:pt>
                <c:pt idx="54">
                  <c:v>11310</c:v>
                </c:pt>
                <c:pt idx="55">
                  <c:v>13731</c:v>
                </c:pt>
                <c:pt idx="56">
                  <c:v>19181</c:v>
                </c:pt>
                <c:pt idx="57">
                  <c:v>20239</c:v>
                </c:pt>
                <c:pt idx="58">
                  <c:v>21490</c:v>
                </c:pt>
                <c:pt idx="59">
                  <c:v>19867</c:v>
                </c:pt>
                <c:pt idx="60">
                  <c:v>26650</c:v>
                </c:pt>
                <c:pt idx="61">
                  <c:v>24287</c:v>
                </c:pt>
                <c:pt idx="62">
                  <c:v>30776</c:v>
                </c:pt>
                <c:pt idx="63">
                  <c:v>36307</c:v>
                </c:pt>
                <c:pt idx="64">
                  <c:v>36907</c:v>
                </c:pt>
                <c:pt idx="65">
                  <c:v>37503</c:v>
                </c:pt>
                <c:pt idx="66">
                  <c:v>30542</c:v>
                </c:pt>
                <c:pt idx="67">
                  <c:v>33084</c:v>
                </c:pt>
                <c:pt idx="68">
                  <c:v>38157</c:v>
                </c:pt>
                <c:pt idx="69">
                  <c:v>37904</c:v>
                </c:pt>
                <c:pt idx="70">
                  <c:v>36887</c:v>
                </c:pt>
                <c:pt idx="71">
                  <c:v>38387</c:v>
                </c:pt>
                <c:pt idx="72">
                  <c:v>35097</c:v>
                </c:pt>
                <c:pt idx="73">
                  <c:v>28951</c:v>
                </c:pt>
                <c:pt idx="74">
                  <c:v>30034</c:v>
                </c:pt>
                <c:pt idx="75">
                  <c:v>32457</c:v>
                </c:pt>
                <c:pt idx="76">
                  <c:v>36070</c:v>
                </c:pt>
                <c:pt idx="77">
                  <c:v>35274</c:v>
                </c:pt>
                <c:pt idx="78">
                  <c:v>35967</c:v>
                </c:pt>
                <c:pt idx="79">
                  <c:v>30957</c:v>
                </c:pt>
                <c:pt idx="80">
                  <c:v>52416</c:v>
                </c:pt>
                <c:pt idx="81">
                  <c:v>25856</c:v>
                </c:pt>
                <c:pt idx="82">
                  <c:v>25145</c:v>
                </c:pt>
                <c:pt idx="83">
                  <c:v>31294</c:v>
                </c:pt>
                <c:pt idx="84">
                  <c:v>43575</c:v>
                </c:pt>
                <c:pt idx="85">
                  <c:v>30933</c:v>
                </c:pt>
                <c:pt idx="86">
                  <c:v>21296</c:v>
                </c:pt>
                <c:pt idx="87">
                  <c:v>30789</c:v>
                </c:pt>
                <c:pt idx="88">
                  <c:v>22979</c:v>
                </c:pt>
                <c:pt idx="89">
                  <c:v>25106</c:v>
                </c:pt>
                <c:pt idx="90">
                  <c:v>21970</c:v>
                </c:pt>
                <c:pt idx="91">
                  <c:v>26521</c:v>
                </c:pt>
                <c:pt idx="92">
                  <c:v>10964</c:v>
                </c:pt>
                <c:pt idx="93">
                  <c:v>20567</c:v>
                </c:pt>
                <c:pt idx="94">
                  <c:v>16819</c:v>
                </c:pt>
                <c:pt idx="95">
                  <c:v>18756</c:v>
                </c:pt>
                <c:pt idx="96">
                  <c:v>18681</c:v>
                </c:pt>
                <c:pt idx="97">
                  <c:v>16239</c:v>
                </c:pt>
                <c:pt idx="98">
                  <c:v>16901</c:v>
                </c:pt>
                <c:pt idx="99">
                  <c:v>15567</c:v>
                </c:pt>
                <c:pt idx="100">
                  <c:v>14025</c:v>
                </c:pt>
                <c:pt idx="101">
                  <c:v>11044</c:v>
                </c:pt>
                <c:pt idx="102">
                  <c:v>11060</c:v>
                </c:pt>
                <c:pt idx="103">
                  <c:v>13174</c:v>
                </c:pt>
                <c:pt idx="104">
                  <c:v>17100</c:v>
                </c:pt>
                <c:pt idx="105">
                  <c:v>14521</c:v>
                </c:pt>
                <c:pt idx="106">
                  <c:v>14189</c:v>
                </c:pt>
                <c:pt idx="107">
                  <c:v>10427</c:v>
                </c:pt>
                <c:pt idx="108">
                  <c:v>9570</c:v>
                </c:pt>
                <c:pt idx="109">
                  <c:v>12417</c:v>
                </c:pt>
                <c:pt idx="110">
                  <c:v>11973</c:v>
                </c:pt>
                <c:pt idx="111">
                  <c:v>10466</c:v>
                </c:pt>
                <c:pt idx="112">
                  <c:v>11038</c:v>
                </c:pt>
                <c:pt idx="113">
                  <c:v>10626</c:v>
                </c:pt>
                <c:pt idx="114">
                  <c:v>8673</c:v>
                </c:pt>
                <c:pt idx="115">
                  <c:v>7383</c:v>
                </c:pt>
                <c:pt idx="116">
                  <c:v>8139</c:v>
                </c:pt>
                <c:pt idx="117">
                  <c:v>10272</c:v>
                </c:pt>
                <c:pt idx="118">
                  <c:v>9599</c:v>
                </c:pt>
                <c:pt idx="119">
                  <c:v>8765</c:v>
                </c:pt>
                <c:pt idx="120">
                  <c:v>9815</c:v>
                </c:pt>
                <c:pt idx="121">
                  <c:v>7370</c:v>
                </c:pt>
                <c:pt idx="122">
                  <c:v>6358</c:v>
                </c:pt>
                <c:pt idx="123">
                  <c:v>5670</c:v>
                </c:pt>
                <c:pt idx="124">
                  <c:v>7022</c:v>
                </c:pt>
                <c:pt idx="125">
                  <c:v>7056</c:v>
                </c:pt>
                <c:pt idx="126">
                  <c:v>12245</c:v>
                </c:pt>
                <c:pt idx="127">
                  <c:v>8286</c:v>
                </c:pt>
                <c:pt idx="128">
                  <c:v>8202</c:v>
                </c:pt>
                <c:pt idx="129">
                  <c:v>5588</c:v>
                </c:pt>
                <c:pt idx="130">
                  <c:v>5159</c:v>
                </c:pt>
                <c:pt idx="131">
                  <c:v>4974</c:v>
                </c:pt>
                <c:pt idx="132">
                  <c:v>7916</c:v>
                </c:pt>
                <c:pt idx="133">
                  <c:v>7186</c:v>
                </c:pt>
                <c:pt idx="134">
                  <c:v>7433</c:v>
                </c:pt>
                <c:pt idx="135">
                  <c:v>7018</c:v>
                </c:pt>
                <c:pt idx="136">
                  <c:v>6098</c:v>
                </c:pt>
                <c:pt idx="137">
                  <c:v>5678</c:v>
                </c:pt>
                <c:pt idx="138">
                  <c:v>6539</c:v>
                </c:pt>
                <c:pt idx="139">
                  <c:v>6182</c:v>
                </c:pt>
                <c:pt idx="140">
                  <c:v>7196</c:v>
                </c:pt>
                <c:pt idx="141">
                  <c:v>7756</c:v>
                </c:pt>
                <c:pt idx="142">
                  <c:v>7147</c:v>
                </c:pt>
                <c:pt idx="143">
                  <c:v>6385</c:v>
                </c:pt>
                <c:pt idx="144">
                  <c:v>6169</c:v>
                </c:pt>
                <c:pt idx="145">
                  <c:v>6975</c:v>
                </c:pt>
                <c:pt idx="146">
                  <c:v>7531</c:v>
                </c:pt>
                <c:pt idx="147">
                  <c:v>8434</c:v>
                </c:pt>
                <c:pt idx="148">
                  <c:v>7871</c:v>
                </c:pt>
                <c:pt idx="149">
                  <c:v>5931</c:v>
                </c:pt>
                <c:pt idx="150">
                  <c:v>4983</c:v>
                </c:pt>
                <c:pt idx="151">
                  <c:v>5062</c:v>
                </c:pt>
                <c:pt idx="152">
                  <c:v>7646</c:v>
                </c:pt>
                <c:pt idx="153">
                  <c:v>6936</c:v>
                </c:pt>
                <c:pt idx="154">
                  <c:v>6653</c:v>
                </c:pt>
                <c:pt idx="155">
                  <c:v>8063</c:v>
                </c:pt>
                <c:pt idx="156">
                  <c:v>5079</c:v>
                </c:pt>
                <c:pt idx="157">
                  <c:v>3679</c:v>
                </c:pt>
                <c:pt idx="158">
                  <c:v>8465</c:v>
                </c:pt>
                <c:pt idx="159">
                  <c:v>5195</c:v>
                </c:pt>
                <c:pt idx="160">
                  <c:v>6077</c:v>
                </c:pt>
                <c:pt idx="161">
                  <c:v>5680</c:v>
                </c:pt>
                <c:pt idx="162">
                  <c:v>5977</c:v>
                </c:pt>
                <c:pt idx="163">
                  <c:v>3951</c:v>
                </c:pt>
                <c:pt idx="164">
                  <c:v>4088</c:v>
                </c:pt>
                <c:pt idx="165">
                  <c:v>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5-4A03-B243-6F3D7F00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847317729229409"/>
          <c:y val="0.37365310484681297"/>
          <c:w val="0.15379984345261713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Confirmed!$A$58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Confirmed!$D$58:$FZ$58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4981</c:v>
                </c:pt>
                <c:pt idx="70">
                  <c:v>4928</c:v>
                </c:pt>
                <c:pt idx="71">
                  <c:v>4981</c:v>
                </c:pt>
                <c:pt idx="72">
                  <c:v>4072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5160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4342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5167</c:v>
                </c:pt>
                <c:pt idx="92">
                  <c:v>4980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Confirmed!$D$59:$FZ$59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Confirmed!$A$60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Confirmed!$D$60:$FZ$60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Confirmed!$A$61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Confirmed!$D$61:$FZ$61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Confirmed!$A$62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Confirmed!$D$62:$FZ$62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  <c:pt idx="144">
                  <c:v>8217</c:v>
                </c:pt>
                <c:pt idx="145">
                  <c:v>8241</c:v>
                </c:pt>
                <c:pt idx="146">
                  <c:v>7824</c:v>
                </c:pt>
                <c:pt idx="147">
                  <c:v>7772</c:v>
                </c:pt>
                <c:pt idx="148">
                  <c:v>7971</c:v>
                </c:pt>
                <c:pt idx="149">
                  <c:v>7870</c:v>
                </c:pt>
                <c:pt idx="150">
                  <c:v>7717</c:v>
                </c:pt>
                <c:pt idx="151">
                  <c:v>7586</c:v>
                </c:pt>
                <c:pt idx="152">
                  <c:v>7413</c:v>
                </c:pt>
                <c:pt idx="153">
                  <c:v>7165</c:v>
                </c:pt>
                <c:pt idx="154">
                  <c:v>7105</c:v>
                </c:pt>
                <c:pt idx="155">
                  <c:v>6788</c:v>
                </c:pt>
                <c:pt idx="156">
                  <c:v>6843</c:v>
                </c:pt>
                <c:pt idx="157">
                  <c:v>6784</c:v>
                </c:pt>
                <c:pt idx="158">
                  <c:v>6683</c:v>
                </c:pt>
                <c:pt idx="159">
                  <c:v>6683</c:v>
                </c:pt>
                <c:pt idx="160">
                  <c:v>6550</c:v>
                </c:pt>
                <c:pt idx="161">
                  <c:v>6752</c:v>
                </c:pt>
                <c:pt idx="162">
                  <c:v>6710</c:v>
                </c:pt>
                <c:pt idx="163">
                  <c:v>6623</c:v>
                </c:pt>
                <c:pt idx="164">
                  <c:v>6719</c:v>
                </c:pt>
                <c:pt idx="165">
                  <c:v>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Confirmed!$A$63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Confirmed!$D$63:$FZ$63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2776</c:v>
                </c:pt>
                <c:pt idx="56">
                  <c:v>5240</c:v>
                </c:pt>
                <c:pt idx="57">
                  <c:v>5322</c:v>
                </c:pt>
                <c:pt idx="58">
                  <c:v>6346</c:v>
                </c:pt>
                <c:pt idx="59">
                  <c:v>7936</c:v>
                </c:pt>
                <c:pt idx="60">
                  <c:v>10089</c:v>
                </c:pt>
                <c:pt idx="61">
                  <c:v>10262</c:v>
                </c:pt>
                <c:pt idx="62">
                  <c:v>11943</c:v>
                </c:pt>
                <c:pt idx="63">
                  <c:v>18036</c:v>
                </c:pt>
                <c:pt idx="64">
                  <c:v>18185</c:v>
                </c:pt>
                <c:pt idx="65">
                  <c:v>19793</c:v>
                </c:pt>
                <c:pt idx="66">
                  <c:v>19136</c:v>
                </c:pt>
                <c:pt idx="67">
                  <c:v>21502</c:v>
                </c:pt>
                <c:pt idx="68">
                  <c:v>26017</c:v>
                </c:pt>
                <c:pt idx="69">
                  <c:v>25481</c:v>
                </c:pt>
                <c:pt idx="70">
                  <c:v>30405</c:v>
                </c:pt>
                <c:pt idx="71">
                  <c:v>31937</c:v>
                </c:pt>
                <c:pt idx="72">
                  <c:v>33152</c:v>
                </c:pt>
                <c:pt idx="73">
                  <c:v>27874</c:v>
                </c:pt>
                <c:pt idx="74">
                  <c:v>29642</c:v>
                </c:pt>
                <c:pt idx="75">
                  <c:v>30777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30026</c:v>
                </c:pt>
                <c:pt idx="80">
                  <c:v>28553</c:v>
                </c:pt>
                <c:pt idx="81">
                  <c:v>25291</c:v>
                </c:pt>
                <c:pt idx="82">
                  <c:v>27065</c:v>
                </c:pt>
                <c:pt idx="83">
                  <c:v>29096</c:v>
                </c:pt>
                <c:pt idx="84">
                  <c:v>31298</c:v>
                </c:pt>
                <c:pt idx="85">
                  <c:v>32724</c:v>
                </c:pt>
                <c:pt idx="86">
                  <c:v>28341</c:v>
                </c:pt>
                <c:pt idx="87">
                  <c:v>26038</c:v>
                </c:pt>
                <c:pt idx="88">
                  <c:v>27341</c:v>
                </c:pt>
                <c:pt idx="89">
                  <c:v>25512</c:v>
                </c:pt>
                <c:pt idx="90">
                  <c:v>28194</c:v>
                </c:pt>
                <c:pt idx="91">
                  <c:v>34195</c:v>
                </c:pt>
                <c:pt idx="92">
                  <c:v>36291</c:v>
                </c:pt>
                <c:pt idx="93">
                  <c:v>32921</c:v>
                </c:pt>
                <c:pt idx="94">
                  <c:v>27689</c:v>
                </c:pt>
                <c:pt idx="95">
                  <c:v>22481</c:v>
                </c:pt>
                <c:pt idx="96">
                  <c:v>24519</c:v>
                </c:pt>
                <c:pt idx="97">
                  <c:v>27408</c:v>
                </c:pt>
                <c:pt idx="98">
                  <c:v>29741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27178</c:v>
                </c:pt>
                <c:pt idx="107">
                  <c:v>25733</c:v>
                </c:pt>
                <c:pt idx="108">
                  <c:v>19764</c:v>
                </c:pt>
                <c:pt idx="109">
                  <c:v>18878</c:v>
                </c:pt>
                <c:pt idx="110">
                  <c:v>21954</c:v>
                </c:pt>
                <c:pt idx="111">
                  <c:v>21193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21769</c:v>
                </c:pt>
                <c:pt idx="117">
                  <c:v>20449</c:v>
                </c:pt>
                <c:pt idx="118">
                  <c:v>23621</c:v>
                </c:pt>
                <c:pt idx="119">
                  <c:v>25541</c:v>
                </c:pt>
                <c:pt idx="120">
                  <c:v>24141</c:v>
                </c:pt>
                <c:pt idx="121">
                  <c:v>21823</c:v>
                </c:pt>
                <c:pt idx="122">
                  <c:v>20813</c:v>
                </c:pt>
                <c:pt idx="123">
                  <c:v>18991</c:v>
                </c:pt>
                <c:pt idx="124">
                  <c:v>18883</c:v>
                </c:pt>
                <c:pt idx="125">
                  <c:v>18282</c:v>
                </c:pt>
                <c:pt idx="126">
                  <c:v>22815</c:v>
                </c:pt>
                <c:pt idx="127">
                  <c:v>24504</c:v>
                </c:pt>
                <c:pt idx="128">
                  <c:v>24230</c:v>
                </c:pt>
                <c:pt idx="129">
                  <c:v>20129</c:v>
                </c:pt>
                <c:pt idx="130">
                  <c:v>17354</c:v>
                </c:pt>
                <c:pt idx="131">
                  <c:v>20895</c:v>
                </c:pt>
                <c:pt idx="132">
                  <c:v>19958</c:v>
                </c:pt>
                <c:pt idx="133">
                  <c:v>21351</c:v>
                </c:pt>
                <c:pt idx="134">
                  <c:v>25224</c:v>
                </c:pt>
                <c:pt idx="135">
                  <c:v>22732</c:v>
                </c:pt>
                <c:pt idx="136">
                  <c:v>17731</c:v>
                </c:pt>
                <c:pt idx="137">
                  <c:v>17414</c:v>
                </c:pt>
                <c:pt idx="138">
                  <c:v>18127</c:v>
                </c:pt>
                <c:pt idx="139">
                  <c:v>20794</c:v>
                </c:pt>
                <c:pt idx="140">
                  <c:v>22950</c:v>
                </c:pt>
                <c:pt idx="141">
                  <c:v>25334</c:v>
                </c:pt>
                <c:pt idx="142">
                  <c:v>25556</c:v>
                </c:pt>
                <c:pt idx="143">
                  <c:v>19824</c:v>
                </c:pt>
                <c:pt idx="144">
                  <c:v>19660</c:v>
                </c:pt>
                <c:pt idx="145">
                  <c:v>23705</c:v>
                </c:pt>
                <c:pt idx="146">
                  <c:v>25559</c:v>
                </c:pt>
                <c:pt idx="147">
                  <c:v>27809</c:v>
                </c:pt>
                <c:pt idx="148">
                  <c:v>31480</c:v>
                </c:pt>
                <c:pt idx="149">
                  <c:v>32748</c:v>
                </c:pt>
                <c:pt idx="150">
                  <c:v>26439</c:v>
                </c:pt>
                <c:pt idx="151">
                  <c:v>30536</c:v>
                </c:pt>
                <c:pt idx="152">
                  <c:v>35189</c:v>
                </c:pt>
                <c:pt idx="153">
                  <c:v>34935</c:v>
                </c:pt>
                <c:pt idx="154">
                  <c:v>39873</c:v>
                </c:pt>
                <c:pt idx="155">
                  <c:v>45255</c:v>
                </c:pt>
                <c:pt idx="156">
                  <c:v>42705</c:v>
                </c:pt>
                <c:pt idx="157">
                  <c:v>39035</c:v>
                </c:pt>
                <c:pt idx="158">
                  <c:v>41374</c:v>
                </c:pt>
                <c:pt idx="159">
                  <c:v>45746</c:v>
                </c:pt>
                <c:pt idx="160">
                  <c:v>51174</c:v>
                </c:pt>
                <c:pt idx="161">
                  <c:v>54461</c:v>
                </c:pt>
                <c:pt idx="162">
                  <c:v>53312</c:v>
                </c:pt>
                <c:pt idx="163">
                  <c:v>45880</c:v>
                </c:pt>
                <c:pt idx="164">
                  <c:v>49883</c:v>
                </c:pt>
                <c:pt idx="165">
                  <c:v>44953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Confirmed!$A$64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Confirmed!$D$64:$FZ$64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  <c:pt idx="144">
                  <c:v>20647</c:v>
                </c:pt>
                <c:pt idx="145">
                  <c:v>34918</c:v>
                </c:pt>
                <c:pt idx="146">
                  <c:v>32188</c:v>
                </c:pt>
                <c:pt idx="147">
                  <c:v>22765</c:v>
                </c:pt>
                <c:pt idx="148">
                  <c:v>54771</c:v>
                </c:pt>
                <c:pt idx="149">
                  <c:v>34666</c:v>
                </c:pt>
                <c:pt idx="150">
                  <c:v>15762</c:v>
                </c:pt>
                <c:pt idx="151">
                  <c:v>23129</c:v>
                </c:pt>
                <c:pt idx="152">
                  <c:v>39436</c:v>
                </c:pt>
                <c:pt idx="153">
                  <c:v>42725</c:v>
                </c:pt>
                <c:pt idx="154">
                  <c:v>39483</c:v>
                </c:pt>
                <c:pt idx="155">
                  <c:v>46860</c:v>
                </c:pt>
                <c:pt idx="156">
                  <c:v>38693</c:v>
                </c:pt>
                <c:pt idx="157">
                  <c:v>30476</c:v>
                </c:pt>
                <c:pt idx="158">
                  <c:v>24052</c:v>
                </c:pt>
                <c:pt idx="159">
                  <c:v>33846</c:v>
                </c:pt>
                <c:pt idx="160">
                  <c:v>46712</c:v>
                </c:pt>
                <c:pt idx="161">
                  <c:v>48105</c:v>
                </c:pt>
                <c:pt idx="162">
                  <c:v>42223</c:v>
                </c:pt>
                <c:pt idx="163">
                  <c:v>37923</c:v>
                </c:pt>
                <c:pt idx="164">
                  <c:v>26051</c:v>
                </c:pt>
                <c:pt idx="165">
                  <c:v>20229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Recovered!$C$3:$FZ$3</c:f>
              <c:numCache>
                <c:formatCode>General</c:formatCode>
                <c:ptCount val="18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3620412</c:v>
                </c:pt>
                <c:pt idx="143">
                  <c:v>3706353</c:v>
                </c:pt>
                <c:pt idx="144">
                  <c:v>3777131</c:v>
                </c:pt>
                <c:pt idx="145">
                  <c:v>3857338</c:v>
                </c:pt>
                <c:pt idx="146">
                  <c:v>3955169</c:v>
                </c:pt>
                <c:pt idx="147">
                  <c:v>4073955</c:v>
                </c:pt>
                <c:pt idx="148">
                  <c:v>4155099</c:v>
                </c:pt>
                <c:pt idx="149">
                  <c:v>4250107</c:v>
                </c:pt>
                <c:pt idx="150">
                  <c:v>4365932</c:v>
                </c:pt>
                <c:pt idx="151">
                  <c:v>4434628</c:v>
                </c:pt>
                <c:pt idx="152">
                  <c:v>4526333</c:v>
                </c:pt>
                <c:pt idx="153">
                  <c:v>4630391</c:v>
                </c:pt>
                <c:pt idx="154">
                  <c:v>4746118</c:v>
                </c:pt>
                <c:pt idx="155">
                  <c:v>4838921</c:v>
                </c:pt>
                <c:pt idx="156">
                  <c:v>4945557</c:v>
                </c:pt>
                <c:pt idx="157">
                  <c:v>5051864</c:v>
                </c:pt>
                <c:pt idx="158">
                  <c:v>5140899</c:v>
                </c:pt>
                <c:pt idx="159">
                  <c:v>5235813</c:v>
                </c:pt>
                <c:pt idx="160">
                  <c:v>5353205</c:v>
                </c:pt>
                <c:pt idx="161">
                  <c:v>5469134</c:v>
                </c:pt>
                <c:pt idx="162">
                  <c:v>5754006</c:v>
                </c:pt>
                <c:pt idx="163">
                  <c:v>5863847</c:v>
                </c:pt>
                <c:pt idx="164">
                  <c:v>6059565</c:v>
                </c:pt>
                <c:pt idx="165">
                  <c:v>6179006</c:v>
                </c:pt>
                <c:pt idx="166">
                  <c:v>6302626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ser>
          <c:idx val="1"/>
          <c:order val="1"/>
          <c:tx>
            <c:strRef>
              <c:f>Recovered!$A$4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Recovered!$C$4:$FZ$4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41</c:v>
                </c:pt>
                <c:pt idx="55">
                  <c:v>47</c:v>
                </c:pt>
                <c:pt idx="56">
                  <c:v>48</c:v>
                </c:pt>
                <c:pt idx="57">
                  <c:v>68</c:v>
                </c:pt>
                <c:pt idx="58">
                  <c:v>75</c:v>
                </c:pt>
                <c:pt idx="59">
                  <c:v>85</c:v>
                </c:pt>
                <c:pt idx="60">
                  <c:v>139</c:v>
                </c:pt>
                <c:pt idx="61">
                  <c:v>139</c:v>
                </c:pt>
                <c:pt idx="62">
                  <c:v>130</c:v>
                </c:pt>
                <c:pt idx="63">
                  <c:v>203</c:v>
                </c:pt>
                <c:pt idx="64">
                  <c:v>175</c:v>
                </c:pt>
                <c:pt idx="65">
                  <c:v>217</c:v>
                </c:pt>
                <c:pt idx="66">
                  <c:v>241</c:v>
                </c:pt>
                <c:pt idx="67">
                  <c:v>267</c:v>
                </c:pt>
                <c:pt idx="68">
                  <c:v>310</c:v>
                </c:pt>
                <c:pt idx="69">
                  <c:v>372</c:v>
                </c:pt>
                <c:pt idx="70">
                  <c:v>462</c:v>
                </c:pt>
                <c:pt idx="71">
                  <c:v>521</c:v>
                </c:pt>
                <c:pt idx="72">
                  <c:v>623</c:v>
                </c:pt>
                <c:pt idx="73">
                  <c:v>710</c:v>
                </c:pt>
                <c:pt idx="74">
                  <c:v>789</c:v>
                </c:pt>
                <c:pt idx="75">
                  <c:v>857</c:v>
                </c:pt>
                <c:pt idx="76">
                  <c:v>1000</c:v>
                </c:pt>
                <c:pt idx="77">
                  <c:v>1225</c:v>
                </c:pt>
                <c:pt idx="78">
                  <c:v>1421</c:v>
                </c:pt>
                <c:pt idx="79">
                  <c:v>1922</c:v>
                </c:pt>
                <c:pt idx="80">
                  <c:v>2112</c:v>
                </c:pt>
                <c:pt idx="81">
                  <c:v>2519</c:v>
                </c:pt>
                <c:pt idx="82">
                  <c:v>2598</c:v>
                </c:pt>
                <c:pt idx="83">
                  <c:v>2843</c:v>
                </c:pt>
                <c:pt idx="84">
                  <c:v>3035</c:v>
                </c:pt>
                <c:pt idx="85">
                  <c:v>3808</c:v>
                </c:pt>
                <c:pt idx="86">
                  <c:v>4063</c:v>
                </c:pt>
                <c:pt idx="87">
                  <c:v>4328</c:v>
                </c:pt>
                <c:pt idx="88">
                  <c:v>4771</c:v>
                </c:pt>
                <c:pt idx="89">
                  <c:v>5283</c:v>
                </c:pt>
                <c:pt idx="90">
                  <c:v>5528</c:v>
                </c:pt>
                <c:pt idx="91">
                  <c:v>6017</c:v>
                </c:pt>
                <c:pt idx="92">
                  <c:v>7174</c:v>
                </c:pt>
                <c:pt idx="93">
                  <c:v>7626</c:v>
                </c:pt>
                <c:pt idx="94">
                  <c:v>7953</c:v>
                </c:pt>
                <c:pt idx="95">
                  <c:v>8344</c:v>
                </c:pt>
                <c:pt idx="96">
                  <c:v>8790</c:v>
                </c:pt>
                <c:pt idx="97">
                  <c:v>9864</c:v>
                </c:pt>
                <c:pt idx="98">
                  <c:v>10457</c:v>
                </c:pt>
                <c:pt idx="99">
                  <c:v>10825</c:v>
                </c:pt>
                <c:pt idx="100">
                  <c:v>11484</c:v>
                </c:pt>
                <c:pt idx="101">
                  <c:v>12029</c:v>
                </c:pt>
                <c:pt idx="102">
                  <c:v>12277</c:v>
                </c:pt>
                <c:pt idx="103">
                  <c:v>12996</c:v>
                </c:pt>
                <c:pt idx="104">
                  <c:v>13539</c:v>
                </c:pt>
                <c:pt idx="105">
                  <c:v>14603</c:v>
                </c:pt>
                <c:pt idx="106">
                  <c:v>15175</c:v>
                </c:pt>
                <c:pt idx="107">
                  <c:v>15741</c:v>
                </c:pt>
                <c:pt idx="108">
                  <c:v>17243</c:v>
                </c:pt>
                <c:pt idx="109">
                  <c:v>18118</c:v>
                </c:pt>
                <c:pt idx="110">
                  <c:v>19126</c:v>
                </c:pt>
                <c:pt idx="111">
                  <c:v>19738</c:v>
                </c:pt>
                <c:pt idx="112">
                  <c:v>20819</c:v>
                </c:pt>
                <c:pt idx="113">
                  <c:v>22540</c:v>
                </c:pt>
                <c:pt idx="114">
                  <c:v>24453</c:v>
                </c:pt>
                <c:pt idx="115">
                  <c:v>26182</c:v>
                </c:pt>
                <c:pt idx="116">
                  <c:v>27335</c:v>
                </c:pt>
                <c:pt idx="117">
                  <c:v>28578</c:v>
                </c:pt>
                <c:pt idx="118">
                  <c:v>30326</c:v>
                </c:pt>
                <c:pt idx="119">
                  <c:v>32354</c:v>
                </c:pt>
                <c:pt idx="120">
                  <c:v>33318</c:v>
                </c:pt>
                <c:pt idx="121">
                  <c:v>35332</c:v>
                </c:pt>
                <c:pt idx="122">
                  <c:v>36332</c:v>
                </c:pt>
                <c:pt idx="123">
                  <c:v>38264</c:v>
                </c:pt>
                <c:pt idx="124">
                  <c:v>39657</c:v>
                </c:pt>
                <c:pt idx="125">
                  <c:v>41470</c:v>
                </c:pt>
                <c:pt idx="126">
                  <c:v>43784</c:v>
                </c:pt>
                <c:pt idx="127">
                  <c:v>45807</c:v>
                </c:pt>
                <c:pt idx="128">
                  <c:v>48630</c:v>
                </c:pt>
                <c:pt idx="129">
                  <c:v>51202</c:v>
                </c:pt>
                <c:pt idx="130">
                  <c:v>53611</c:v>
                </c:pt>
                <c:pt idx="131">
                  <c:v>55386</c:v>
                </c:pt>
                <c:pt idx="132">
                  <c:v>57786</c:v>
                </c:pt>
                <c:pt idx="133">
                  <c:v>60624</c:v>
                </c:pt>
                <c:pt idx="134">
                  <c:v>63701</c:v>
                </c:pt>
                <c:pt idx="135">
                  <c:v>68014</c:v>
                </c:pt>
                <c:pt idx="136">
                  <c:v>70958</c:v>
                </c:pt>
                <c:pt idx="137">
                  <c:v>72318</c:v>
                </c:pt>
                <c:pt idx="138">
                  <c:v>75257</c:v>
                </c:pt>
                <c:pt idx="139">
                  <c:v>79782</c:v>
                </c:pt>
                <c:pt idx="140">
                  <c:v>83833</c:v>
                </c:pt>
                <c:pt idx="141">
                  <c:v>87224</c:v>
                </c:pt>
                <c:pt idx="142">
                  <c:v>91194</c:v>
                </c:pt>
                <c:pt idx="143">
                  <c:v>94712</c:v>
                </c:pt>
                <c:pt idx="144">
                  <c:v>97964</c:v>
                </c:pt>
                <c:pt idx="145">
                  <c:v>101982</c:v>
                </c:pt>
                <c:pt idx="146">
                  <c:v>105924</c:v>
                </c:pt>
                <c:pt idx="147">
                  <c:v>109988</c:v>
                </c:pt>
                <c:pt idx="148">
                  <c:v>112530</c:v>
                </c:pt>
                <c:pt idx="149">
                  <c:v>119073</c:v>
                </c:pt>
                <c:pt idx="150">
                  <c:v>128710</c:v>
                </c:pt>
                <c:pt idx="151">
                  <c:v>132101</c:v>
                </c:pt>
                <c:pt idx="152">
                  <c:v>136117</c:v>
                </c:pt>
                <c:pt idx="153">
                  <c:v>139558</c:v>
                </c:pt>
                <c:pt idx="154">
                  <c:v>145711</c:v>
                </c:pt>
                <c:pt idx="155">
                  <c:v>150593</c:v>
                </c:pt>
                <c:pt idx="156">
                  <c:v>157171</c:v>
                </c:pt>
                <c:pt idx="157">
                  <c:v>162446</c:v>
                </c:pt>
                <c:pt idx="158">
                  <c:v>166314</c:v>
                </c:pt>
                <c:pt idx="159">
                  <c:v>170375</c:v>
                </c:pt>
                <c:pt idx="160">
                  <c:v>175725</c:v>
                </c:pt>
                <c:pt idx="161">
                  <c:v>181061</c:v>
                </c:pt>
                <c:pt idx="162">
                  <c:v>189482</c:v>
                </c:pt>
                <c:pt idx="163">
                  <c:v>197027</c:v>
                </c:pt>
                <c:pt idx="164">
                  <c:v>203875</c:v>
                </c:pt>
                <c:pt idx="165">
                  <c:v>208522</c:v>
                </c:pt>
                <c:pt idx="166">
                  <c:v>216328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624-9BD4-0A5201E45CAC}"/>
            </c:ext>
          </c:extLst>
        </c:ser>
        <c:ser>
          <c:idx val="2"/>
          <c:order val="2"/>
          <c:tx>
            <c:strRef>
              <c:f>Recovered!$A$5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Recovered!$C$5:$FZ$5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17</c:v>
                </c:pt>
                <c:pt idx="59">
                  <c:v>22</c:v>
                </c:pt>
                <c:pt idx="60">
                  <c:v>41</c:v>
                </c:pt>
                <c:pt idx="61">
                  <c:v>41</c:v>
                </c:pt>
                <c:pt idx="62">
                  <c:v>103</c:v>
                </c:pt>
                <c:pt idx="63">
                  <c:v>114</c:v>
                </c:pt>
                <c:pt idx="64">
                  <c:v>143</c:v>
                </c:pt>
                <c:pt idx="65">
                  <c:v>195</c:v>
                </c:pt>
                <c:pt idx="66">
                  <c:v>230</c:v>
                </c:pt>
                <c:pt idx="67">
                  <c:v>246</c:v>
                </c:pt>
                <c:pt idx="68">
                  <c:v>671</c:v>
                </c:pt>
                <c:pt idx="69">
                  <c:v>1146</c:v>
                </c:pt>
                <c:pt idx="70">
                  <c:v>1268</c:v>
                </c:pt>
                <c:pt idx="71">
                  <c:v>1554</c:v>
                </c:pt>
                <c:pt idx="72">
                  <c:v>2291</c:v>
                </c:pt>
                <c:pt idx="73">
                  <c:v>2870</c:v>
                </c:pt>
                <c:pt idx="74">
                  <c:v>3057</c:v>
                </c:pt>
                <c:pt idx="75">
                  <c:v>3265</c:v>
                </c:pt>
                <c:pt idx="76">
                  <c:v>3803</c:v>
                </c:pt>
                <c:pt idx="77">
                  <c:v>4191</c:v>
                </c:pt>
                <c:pt idx="78">
                  <c:v>4801</c:v>
                </c:pt>
                <c:pt idx="79">
                  <c:v>5313</c:v>
                </c:pt>
                <c:pt idx="80">
                  <c:v>5934</c:v>
                </c:pt>
                <c:pt idx="81">
                  <c:v>7531</c:v>
                </c:pt>
                <c:pt idx="82">
                  <c:v>8995</c:v>
                </c:pt>
                <c:pt idx="83">
                  <c:v>12728</c:v>
                </c:pt>
                <c:pt idx="84">
                  <c:v>24652</c:v>
                </c:pt>
                <c:pt idx="85">
                  <c:v>28258</c:v>
                </c:pt>
                <c:pt idx="86">
                  <c:v>29186</c:v>
                </c:pt>
                <c:pt idx="87">
                  <c:v>29988</c:v>
                </c:pt>
                <c:pt idx="88">
                  <c:v>39227</c:v>
                </c:pt>
                <c:pt idx="89">
                  <c:v>40001</c:v>
                </c:pt>
                <c:pt idx="90">
                  <c:v>41428</c:v>
                </c:pt>
                <c:pt idx="91">
                  <c:v>44477</c:v>
                </c:pt>
                <c:pt idx="92">
                  <c:v>46808</c:v>
                </c:pt>
                <c:pt idx="93">
                  <c:v>48807</c:v>
                </c:pt>
                <c:pt idx="94">
                  <c:v>55747</c:v>
                </c:pt>
                <c:pt idx="95">
                  <c:v>58726</c:v>
                </c:pt>
                <c:pt idx="96">
                  <c:v>61594</c:v>
                </c:pt>
                <c:pt idx="97">
                  <c:v>66606</c:v>
                </c:pt>
                <c:pt idx="98">
                  <c:v>69706</c:v>
                </c:pt>
                <c:pt idx="99">
                  <c:v>72615</c:v>
                </c:pt>
                <c:pt idx="100">
                  <c:v>77473</c:v>
                </c:pt>
                <c:pt idx="101">
                  <c:v>82683</c:v>
                </c:pt>
                <c:pt idx="102">
                  <c:v>88706</c:v>
                </c:pt>
                <c:pt idx="103">
                  <c:v>93159</c:v>
                </c:pt>
                <c:pt idx="104">
                  <c:v>100705</c:v>
                </c:pt>
                <c:pt idx="105">
                  <c:v>107741</c:v>
                </c:pt>
                <c:pt idx="106">
                  <c:v>113431</c:v>
                </c:pt>
                <c:pt idx="107">
                  <c:v>121332</c:v>
                </c:pt>
                <c:pt idx="108">
                  <c:v>130875</c:v>
                </c:pt>
                <c:pt idx="109">
                  <c:v>136130</c:v>
                </c:pt>
                <c:pt idx="110">
                  <c:v>141685</c:v>
                </c:pt>
                <c:pt idx="111">
                  <c:v>152758</c:v>
                </c:pt>
                <c:pt idx="112">
                  <c:v>162104</c:v>
                </c:pt>
                <c:pt idx="113">
                  <c:v>166703</c:v>
                </c:pt>
                <c:pt idx="114">
                  <c:v>177478</c:v>
                </c:pt>
                <c:pt idx="115">
                  <c:v>186377</c:v>
                </c:pt>
                <c:pt idx="116">
                  <c:v>194164</c:v>
                </c:pt>
                <c:pt idx="117">
                  <c:v>205491</c:v>
                </c:pt>
                <c:pt idx="118">
                  <c:v>222155</c:v>
                </c:pt>
                <c:pt idx="119">
                  <c:v>240041</c:v>
                </c:pt>
                <c:pt idx="120">
                  <c:v>254649</c:v>
                </c:pt>
                <c:pt idx="121">
                  <c:v>269080</c:v>
                </c:pt>
                <c:pt idx="122">
                  <c:v>283467</c:v>
                </c:pt>
                <c:pt idx="123">
                  <c:v>297485</c:v>
                </c:pt>
                <c:pt idx="124">
                  <c:v>321421</c:v>
                </c:pt>
                <c:pt idx="125">
                  <c:v>332825</c:v>
                </c:pt>
                <c:pt idx="126">
                  <c:v>351462</c:v>
                </c:pt>
                <c:pt idx="127">
                  <c:v>371029</c:v>
                </c:pt>
                <c:pt idx="128">
                  <c:v>393498</c:v>
                </c:pt>
                <c:pt idx="129">
                  <c:v>415060</c:v>
                </c:pt>
                <c:pt idx="130">
                  <c:v>427598</c:v>
                </c:pt>
                <c:pt idx="131">
                  <c:v>440657</c:v>
                </c:pt>
                <c:pt idx="132">
                  <c:v>500247</c:v>
                </c:pt>
                <c:pt idx="133">
                  <c:v>527885</c:v>
                </c:pt>
                <c:pt idx="134">
                  <c:v>556726</c:v>
                </c:pt>
                <c:pt idx="135">
                  <c:v>580838</c:v>
                </c:pt>
                <c:pt idx="136">
                  <c:v>603331</c:v>
                </c:pt>
                <c:pt idx="137">
                  <c:v>622976</c:v>
                </c:pt>
                <c:pt idx="138">
                  <c:v>731483</c:v>
                </c:pt>
                <c:pt idx="139">
                  <c:v>762802</c:v>
                </c:pt>
                <c:pt idx="140">
                  <c:v>794705</c:v>
                </c:pt>
                <c:pt idx="141">
                  <c:v>824512</c:v>
                </c:pt>
                <c:pt idx="142">
                  <c:v>857746</c:v>
                </c:pt>
                <c:pt idx="143">
                  <c:v>887912</c:v>
                </c:pt>
                <c:pt idx="144">
                  <c:v>913474</c:v>
                </c:pt>
                <c:pt idx="145">
                  <c:v>937711</c:v>
                </c:pt>
                <c:pt idx="146">
                  <c:v>967932</c:v>
                </c:pt>
                <c:pt idx="147">
                  <c:v>1032768</c:v>
                </c:pt>
                <c:pt idx="148">
                  <c:v>1058801</c:v>
                </c:pt>
                <c:pt idx="149">
                  <c:v>1093861</c:v>
                </c:pt>
                <c:pt idx="150">
                  <c:v>1138542</c:v>
                </c:pt>
                <c:pt idx="151">
                  <c:v>1161631</c:v>
                </c:pt>
                <c:pt idx="152">
                  <c:v>1191921</c:v>
                </c:pt>
                <c:pt idx="153">
                  <c:v>1233540</c:v>
                </c:pt>
                <c:pt idx="154">
                  <c:v>1279746</c:v>
                </c:pt>
                <c:pt idx="155">
                  <c:v>1310725</c:v>
                </c:pt>
                <c:pt idx="156">
                  <c:v>1357750</c:v>
                </c:pt>
                <c:pt idx="157">
                  <c:v>1399495</c:v>
                </c:pt>
                <c:pt idx="158">
                  <c:v>1435424</c:v>
                </c:pt>
                <c:pt idx="159">
                  <c:v>1462000</c:v>
                </c:pt>
                <c:pt idx="160">
                  <c:v>1508949</c:v>
                </c:pt>
                <c:pt idx="161">
                  <c:v>1554641</c:v>
                </c:pt>
                <c:pt idx="162">
                  <c:v>1712111</c:v>
                </c:pt>
                <c:pt idx="163">
                  <c:v>1756249</c:v>
                </c:pt>
                <c:pt idx="164">
                  <c:v>1779986</c:v>
                </c:pt>
                <c:pt idx="165">
                  <c:v>1834525</c:v>
                </c:pt>
                <c:pt idx="166">
                  <c:v>1883025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EFC-BD0E-E0B838FEBF3E}"/>
            </c:ext>
          </c:extLst>
        </c:ser>
        <c:ser>
          <c:idx val="3"/>
          <c:order val="3"/>
          <c:tx>
            <c:strRef>
              <c:f>Recovered!$A$6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Recovered!$C$6:$FZ$6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17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38</c:v>
                </c:pt>
                <c:pt idx="35">
                  <c:v>41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123</c:v>
                </c:pt>
                <c:pt idx="40">
                  <c:v>189</c:v>
                </c:pt>
                <c:pt idx="41">
                  <c:v>202</c:v>
                </c:pt>
                <c:pt idx="42">
                  <c:v>320</c:v>
                </c:pt>
                <c:pt idx="43">
                  <c:v>458</c:v>
                </c:pt>
                <c:pt idx="44">
                  <c:v>569</c:v>
                </c:pt>
                <c:pt idx="45">
                  <c:v>676</c:v>
                </c:pt>
                <c:pt idx="46">
                  <c:v>709</c:v>
                </c:pt>
                <c:pt idx="47">
                  <c:v>817</c:v>
                </c:pt>
                <c:pt idx="48">
                  <c:v>822</c:v>
                </c:pt>
                <c:pt idx="49">
                  <c:v>1305</c:v>
                </c:pt>
                <c:pt idx="50">
                  <c:v>1305</c:v>
                </c:pt>
                <c:pt idx="51">
                  <c:v>1736</c:v>
                </c:pt>
                <c:pt idx="52">
                  <c:v>2603</c:v>
                </c:pt>
                <c:pt idx="53">
                  <c:v>2983</c:v>
                </c:pt>
                <c:pt idx="54">
                  <c:v>3452</c:v>
                </c:pt>
                <c:pt idx="55">
                  <c:v>4185</c:v>
                </c:pt>
                <c:pt idx="56">
                  <c:v>5427</c:v>
                </c:pt>
                <c:pt idx="57">
                  <c:v>5871</c:v>
                </c:pt>
                <c:pt idx="58">
                  <c:v>6403</c:v>
                </c:pt>
                <c:pt idx="59">
                  <c:v>8936</c:v>
                </c:pt>
                <c:pt idx="60">
                  <c:v>12714</c:v>
                </c:pt>
                <c:pt idx="61">
                  <c:v>12714</c:v>
                </c:pt>
                <c:pt idx="62">
                  <c:v>19600</c:v>
                </c:pt>
                <c:pt idx="63">
                  <c:v>23345</c:v>
                </c:pt>
                <c:pt idx="64">
                  <c:v>29433</c:v>
                </c:pt>
                <c:pt idx="65">
                  <c:v>35937</c:v>
                </c:pt>
                <c:pt idx="66">
                  <c:v>42401</c:v>
                </c:pt>
                <c:pt idx="67">
                  <c:v>48432</c:v>
                </c:pt>
                <c:pt idx="68">
                  <c:v>57806</c:v>
                </c:pt>
                <c:pt idx="69">
                  <c:v>66325</c:v>
                </c:pt>
                <c:pt idx="70">
                  <c:v>77963</c:v>
                </c:pt>
                <c:pt idx="71">
                  <c:v>91239</c:v>
                </c:pt>
                <c:pt idx="72">
                  <c:v>102323</c:v>
                </c:pt>
                <c:pt idx="73">
                  <c:v>113572</c:v>
                </c:pt>
                <c:pt idx="74">
                  <c:v>122713</c:v>
                </c:pt>
                <c:pt idx="75">
                  <c:v>130250</c:v>
                </c:pt>
                <c:pt idx="76">
                  <c:v>146075</c:v>
                </c:pt>
                <c:pt idx="77">
                  <c:v>167896</c:v>
                </c:pt>
                <c:pt idx="78">
                  <c:v>184926</c:v>
                </c:pt>
                <c:pt idx="79">
                  <c:v>196248</c:v>
                </c:pt>
                <c:pt idx="80">
                  <c:v>209737</c:v>
                </c:pt>
                <c:pt idx="81">
                  <c:v>220934</c:v>
                </c:pt>
                <c:pt idx="82">
                  <c:v>231224</c:v>
                </c:pt>
                <c:pt idx="83">
                  <c:v>242513</c:v>
                </c:pt>
                <c:pt idx="84">
                  <c:v>257487</c:v>
                </c:pt>
                <c:pt idx="85">
                  <c:v>275544</c:v>
                </c:pt>
                <c:pt idx="86">
                  <c:v>290167</c:v>
                </c:pt>
                <c:pt idx="87">
                  <c:v>300867</c:v>
                </c:pt>
                <c:pt idx="88">
                  <c:v>312686</c:v>
                </c:pt>
                <c:pt idx="89">
                  <c:v>325681</c:v>
                </c:pt>
                <c:pt idx="90">
                  <c:v>349556</c:v>
                </c:pt>
                <c:pt idx="91">
                  <c:v>366212</c:v>
                </c:pt>
                <c:pt idx="92">
                  <c:v>382720</c:v>
                </c:pt>
                <c:pt idx="93">
                  <c:v>405135</c:v>
                </c:pt>
                <c:pt idx="94">
                  <c:v>418244</c:v>
                </c:pt>
                <c:pt idx="95">
                  <c:v>430787</c:v>
                </c:pt>
                <c:pt idx="96">
                  <c:v>444272</c:v>
                </c:pt>
                <c:pt idx="97">
                  <c:v>459723</c:v>
                </c:pt>
                <c:pt idx="98">
                  <c:v>484289</c:v>
                </c:pt>
                <c:pt idx="99">
                  <c:v>505438</c:v>
                </c:pt>
                <c:pt idx="100">
                  <c:v>519585</c:v>
                </c:pt>
                <c:pt idx="101">
                  <c:v>535467</c:v>
                </c:pt>
                <c:pt idx="102">
                  <c:v>547054</c:v>
                </c:pt>
                <c:pt idx="103">
                  <c:v>560774</c:v>
                </c:pt>
                <c:pt idx="104">
                  <c:v>576331</c:v>
                </c:pt>
                <c:pt idx="105">
                  <c:v>604823</c:v>
                </c:pt>
                <c:pt idx="106">
                  <c:v>620767</c:v>
                </c:pt>
                <c:pt idx="107">
                  <c:v>633575</c:v>
                </c:pt>
                <c:pt idx="108">
                  <c:v>647745</c:v>
                </c:pt>
                <c:pt idx="109">
                  <c:v>658265</c:v>
                </c:pt>
                <c:pt idx="110">
                  <c:v>666698</c:v>
                </c:pt>
                <c:pt idx="111">
                  <c:v>679770</c:v>
                </c:pt>
                <c:pt idx="112">
                  <c:v>695331</c:v>
                </c:pt>
                <c:pt idx="113">
                  <c:v>708414</c:v>
                </c:pt>
                <c:pt idx="114">
                  <c:v>721854</c:v>
                </c:pt>
                <c:pt idx="115">
                  <c:v>731864</c:v>
                </c:pt>
                <c:pt idx="116">
                  <c:v>740650</c:v>
                </c:pt>
                <c:pt idx="117">
                  <c:v>753746</c:v>
                </c:pt>
                <c:pt idx="118">
                  <c:v>760255</c:v>
                </c:pt>
                <c:pt idx="119">
                  <c:v>770007</c:v>
                </c:pt>
                <c:pt idx="120">
                  <c:v>777294</c:v>
                </c:pt>
                <c:pt idx="121">
                  <c:v>793099</c:v>
                </c:pt>
                <c:pt idx="122">
                  <c:v>799752</c:v>
                </c:pt>
                <c:pt idx="123">
                  <c:v>814737</c:v>
                </c:pt>
                <c:pt idx="124">
                  <c:v>820798</c:v>
                </c:pt>
                <c:pt idx="125">
                  <c:v>828885</c:v>
                </c:pt>
                <c:pt idx="126">
                  <c:v>837054</c:v>
                </c:pt>
                <c:pt idx="127">
                  <c:v>846435</c:v>
                </c:pt>
                <c:pt idx="128">
                  <c:v>853649</c:v>
                </c:pt>
                <c:pt idx="129">
                  <c:v>860883</c:v>
                </c:pt>
                <c:pt idx="130">
                  <c:v>866050</c:v>
                </c:pt>
                <c:pt idx="131">
                  <c:v>869167</c:v>
                </c:pt>
                <c:pt idx="132">
                  <c:v>874764</c:v>
                </c:pt>
                <c:pt idx="133">
                  <c:v>880894</c:v>
                </c:pt>
                <c:pt idx="134">
                  <c:v>886613</c:v>
                </c:pt>
                <c:pt idx="135">
                  <c:v>893371</c:v>
                </c:pt>
                <c:pt idx="136">
                  <c:v>899840</c:v>
                </c:pt>
                <c:pt idx="137">
                  <c:v>905154</c:v>
                </c:pt>
                <c:pt idx="138">
                  <c:v>910832</c:v>
                </c:pt>
                <c:pt idx="139">
                  <c:v>918540</c:v>
                </c:pt>
                <c:pt idx="140">
                  <c:v>925338</c:v>
                </c:pt>
                <c:pt idx="141">
                  <c:v>931081</c:v>
                </c:pt>
                <c:pt idx="142">
                  <c:v>936973</c:v>
                </c:pt>
                <c:pt idx="143">
                  <c:v>942863</c:v>
                </c:pt>
                <c:pt idx="144">
                  <c:v>947652</c:v>
                </c:pt>
                <c:pt idx="145">
                  <c:v>951032</c:v>
                </c:pt>
                <c:pt idx="146">
                  <c:v>956091</c:v>
                </c:pt>
                <c:pt idx="147">
                  <c:v>961952</c:v>
                </c:pt>
                <c:pt idx="148">
                  <c:v>967544</c:v>
                </c:pt>
                <c:pt idx="149">
                  <c:v>973604</c:v>
                </c:pt>
                <c:pt idx="150">
                  <c:v>979150</c:v>
                </c:pt>
                <c:pt idx="151">
                  <c:v>983605</c:v>
                </c:pt>
                <c:pt idx="152">
                  <c:v>987468</c:v>
                </c:pt>
                <c:pt idx="153">
                  <c:v>992928</c:v>
                </c:pt>
                <c:pt idx="154">
                  <c:v>1000356</c:v>
                </c:pt>
                <c:pt idx="155">
                  <c:v>1006268</c:v>
                </c:pt>
                <c:pt idx="156">
                  <c:v>1012096</c:v>
                </c:pt>
                <c:pt idx="157">
                  <c:v>1018568</c:v>
                </c:pt>
                <c:pt idx="158">
                  <c:v>1022666</c:v>
                </c:pt>
                <c:pt idx="159">
                  <c:v>1025687</c:v>
                </c:pt>
                <c:pt idx="160">
                  <c:v>1030749</c:v>
                </c:pt>
                <c:pt idx="161">
                  <c:v>1037847</c:v>
                </c:pt>
                <c:pt idx="162">
                  <c:v>1043154</c:v>
                </c:pt>
                <c:pt idx="163">
                  <c:v>1048201</c:v>
                </c:pt>
                <c:pt idx="164">
                  <c:v>1052889</c:v>
                </c:pt>
                <c:pt idx="165">
                  <c:v>1056722</c:v>
                </c:pt>
                <c:pt idx="166">
                  <c:v>1061241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9-4752-9BE3-06D97AD3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Recovered!$C$7:$FZ$7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  <c:pt idx="145">
                  <c:v>1284</c:v>
                </c:pt>
                <c:pt idx="146">
                  <c:v>1293</c:v>
                </c:pt>
                <c:pt idx="147">
                  <c:v>1304</c:v>
                </c:pt>
                <c:pt idx="148">
                  <c:v>1313</c:v>
                </c:pt>
                <c:pt idx="149">
                  <c:v>1319</c:v>
                </c:pt>
                <c:pt idx="150">
                  <c:v>1319</c:v>
                </c:pt>
                <c:pt idx="151">
                  <c:v>1319</c:v>
                </c:pt>
                <c:pt idx="152">
                  <c:v>1322</c:v>
                </c:pt>
                <c:pt idx="153">
                  <c:v>1330</c:v>
                </c:pt>
                <c:pt idx="154">
                  <c:v>1345</c:v>
                </c:pt>
                <c:pt idx="155">
                  <c:v>1361</c:v>
                </c:pt>
                <c:pt idx="156">
                  <c:v>1363</c:v>
                </c:pt>
                <c:pt idx="157">
                  <c:v>1364</c:v>
                </c:pt>
                <c:pt idx="158">
                  <c:v>1364</c:v>
                </c:pt>
                <c:pt idx="159">
                  <c:v>1368</c:v>
                </c:pt>
                <c:pt idx="160">
                  <c:v>1370</c:v>
                </c:pt>
                <c:pt idx="161">
                  <c:v>1372</c:v>
                </c:pt>
                <c:pt idx="162">
                  <c:v>1373</c:v>
                </c:pt>
                <c:pt idx="163">
                  <c:v>1375</c:v>
                </c:pt>
                <c:pt idx="164">
                  <c:v>1375</c:v>
                </c:pt>
                <c:pt idx="165">
                  <c:v>1375</c:v>
                </c:pt>
                <c:pt idx="166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Recovered!$C$8:$FZ$8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  <c:pt idx="145">
                  <c:v>177010</c:v>
                </c:pt>
                <c:pt idx="146">
                  <c:v>178526</c:v>
                </c:pt>
                <c:pt idx="147">
                  <c:v>179455</c:v>
                </c:pt>
                <c:pt idx="148">
                  <c:v>180544</c:v>
                </c:pt>
                <c:pt idx="149">
                  <c:v>181907</c:v>
                </c:pt>
                <c:pt idx="150">
                  <c:v>182453</c:v>
                </c:pt>
                <c:pt idx="151">
                  <c:v>182893</c:v>
                </c:pt>
                <c:pt idx="152">
                  <c:v>183426</c:v>
                </c:pt>
                <c:pt idx="153">
                  <c:v>184585</c:v>
                </c:pt>
                <c:pt idx="154">
                  <c:v>186111</c:v>
                </c:pt>
                <c:pt idx="155">
                  <c:v>186725</c:v>
                </c:pt>
                <c:pt idx="156">
                  <c:v>187615</c:v>
                </c:pt>
                <c:pt idx="157">
                  <c:v>188584</c:v>
                </c:pt>
                <c:pt idx="158">
                  <c:v>188891</c:v>
                </c:pt>
                <c:pt idx="159">
                  <c:v>189196</c:v>
                </c:pt>
                <c:pt idx="160">
                  <c:v>190248</c:v>
                </c:pt>
                <c:pt idx="161">
                  <c:v>190717</c:v>
                </c:pt>
                <c:pt idx="162">
                  <c:v>191083</c:v>
                </c:pt>
                <c:pt idx="163">
                  <c:v>191467</c:v>
                </c:pt>
                <c:pt idx="164">
                  <c:v>191944</c:v>
                </c:pt>
                <c:pt idx="165">
                  <c:v>192108</c:v>
                </c:pt>
                <c:pt idx="166">
                  <c:v>192241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Recovered!$C$9:$FZ$9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  <c:pt idx="145">
                  <c:v>39867</c:v>
                </c:pt>
                <c:pt idx="146">
                  <c:v>42063</c:v>
                </c:pt>
                <c:pt idx="147">
                  <c:v>44331</c:v>
                </c:pt>
                <c:pt idx="148">
                  <c:v>44920</c:v>
                </c:pt>
                <c:pt idx="149">
                  <c:v>47825</c:v>
                </c:pt>
                <c:pt idx="150">
                  <c:v>50326</c:v>
                </c:pt>
                <c:pt idx="151">
                  <c:v>51608</c:v>
                </c:pt>
                <c:pt idx="152">
                  <c:v>53444</c:v>
                </c:pt>
                <c:pt idx="153">
                  <c:v>55045</c:v>
                </c:pt>
                <c:pt idx="154">
                  <c:v>56874</c:v>
                </c:pt>
                <c:pt idx="155">
                  <c:v>59974</c:v>
                </c:pt>
                <c:pt idx="156">
                  <c:v>64111</c:v>
                </c:pt>
                <c:pt idx="157">
                  <c:v>67094</c:v>
                </c:pt>
                <c:pt idx="158">
                  <c:v>68925</c:v>
                </c:pt>
                <c:pt idx="159">
                  <c:v>70614</c:v>
                </c:pt>
                <c:pt idx="160">
                  <c:v>73543</c:v>
                </c:pt>
                <c:pt idx="161">
                  <c:v>76025</c:v>
                </c:pt>
                <c:pt idx="162">
                  <c:v>81999</c:v>
                </c:pt>
                <c:pt idx="163">
                  <c:v>86298</c:v>
                </c:pt>
                <c:pt idx="164">
                  <c:v>91227</c:v>
                </c:pt>
                <c:pt idx="165">
                  <c:v>93315</c:v>
                </c:pt>
                <c:pt idx="166">
                  <c:v>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Recovered!$A$10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Recovered!$C$10:$FZ$10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  <c:pt idx="145">
                  <c:v>150376</c:v>
                </c:pt>
                <c:pt idx="146">
                  <c:v>150376</c:v>
                </c:pt>
                <c:pt idx="147">
                  <c:v>150376</c:v>
                </c:pt>
                <c:pt idx="148">
                  <c:v>150376</c:v>
                </c:pt>
                <c:pt idx="149">
                  <c:v>150376</c:v>
                </c:pt>
                <c:pt idx="150">
                  <c:v>150376</c:v>
                </c:pt>
                <c:pt idx="151">
                  <c:v>150376</c:v>
                </c:pt>
                <c:pt idx="152">
                  <c:v>150376</c:v>
                </c:pt>
                <c:pt idx="153">
                  <c:v>150376</c:v>
                </c:pt>
                <c:pt idx="154">
                  <c:v>150376</c:v>
                </c:pt>
                <c:pt idx="155">
                  <c:v>150376</c:v>
                </c:pt>
                <c:pt idx="156">
                  <c:v>150376</c:v>
                </c:pt>
                <c:pt idx="157">
                  <c:v>150376</c:v>
                </c:pt>
                <c:pt idx="158">
                  <c:v>150376</c:v>
                </c:pt>
                <c:pt idx="159">
                  <c:v>150376</c:v>
                </c:pt>
                <c:pt idx="160">
                  <c:v>150376</c:v>
                </c:pt>
                <c:pt idx="161">
                  <c:v>150376</c:v>
                </c:pt>
                <c:pt idx="162">
                  <c:v>150376</c:v>
                </c:pt>
                <c:pt idx="163">
                  <c:v>150376</c:v>
                </c:pt>
                <c:pt idx="164">
                  <c:v>150376</c:v>
                </c:pt>
                <c:pt idx="165">
                  <c:v>150376</c:v>
                </c:pt>
                <c:pt idx="166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Recovered!$A$11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Recovered!$C$11:$FZ$11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  <c:pt idx="145">
                  <c:v>284021</c:v>
                </c:pt>
                <c:pt idx="146">
                  <c:v>293780</c:v>
                </c:pt>
                <c:pt idx="147">
                  <c:v>303800</c:v>
                </c:pt>
                <c:pt idx="148">
                  <c:v>313409</c:v>
                </c:pt>
                <c:pt idx="149">
                  <c:v>323851</c:v>
                </c:pt>
                <c:pt idx="150">
                  <c:v>334024</c:v>
                </c:pt>
                <c:pt idx="151">
                  <c:v>339142</c:v>
                </c:pt>
                <c:pt idx="152">
                  <c:v>343847</c:v>
                </c:pt>
                <c:pt idx="153">
                  <c:v>355847</c:v>
                </c:pt>
                <c:pt idx="154">
                  <c:v>368222</c:v>
                </c:pt>
                <c:pt idx="155">
                  <c:v>374557</c:v>
                </c:pt>
                <c:pt idx="156">
                  <c:v>383524</c:v>
                </c:pt>
                <c:pt idx="157">
                  <c:v>392703</c:v>
                </c:pt>
                <c:pt idx="158">
                  <c:v>398436</c:v>
                </c:pt>
                <c:pt idx="159">
                  <c:v>402778</c:v>
                </c:pt>
                <c:pt idx="160">
                  <c:v>411973</c:v>
                </c:pt>
                <c:pt idx="161">
                  <c:v>422235</c:v>
                </c:pt>
                <c:pt idx="162">
                  <c:v>428276</c:v>
                </c:pt>
                <c:pt idx="163">
                  <c:v>437155</c:v>
                </c:pt>
                <c:pt idx="164">
                  <c:v>446127</c:v>
                </c:pt>
                <c:pt idx="165">
                  <c:v>449995</c:v>
                </c:pt>
                <c:pt idx="166">
                  <c:v>453570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Recovered!$C$12:$FZ$12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  <c:pt idx="145">
                  <c:v>576334</c:v>
                </c:pt>
                <c:pt idx="146">
                  <c:v>583503</c:v>
                </c:pt>
                <c:pt idx="147">
                  <c:v>592191</c:v>
                </c:pt>
                <c:pt idx="148">
                  <c:v>599115</c:v>
                </c:pt>
                <c:pt idx="149">
                  <c:v>606715</c:v>
                </c:pt>
                <c:pt idx="150">
                  <c:v>617460</c:v>
                </c:pt>
                <c:pt idx="151">
                  <c:v>622133</c:v>
                </c:pt>
                <c:pt idx="152">
                  <c:v>640198</c:v>
                </c:pt>
                <c:pt idx="153">
                  <c:v>647548</c:v>
                </c:pt>
                <c:pt idx="154">
                  <c:v>656161</c:v>
                </c:pt>
                <c:pt idx="155">
                  <c:v>663562</c:v>
                </c:pt>
                <c:pt idx="156">
                  <c:v>670809</c:v>
                </c:pt>
                <c:pt idx="157">
                  <c:v>679308</c:v>
                </c:pt>
                <c:pt idx="158">
                  <c:v>685164</c:v>
                </c:pt>
                <c:pt idx="159">
                  <c:v>705203</c:v>
                </c:pt>
                <c:pt idx="160">
                  <c:v>720631</c:v>
                </c:pt>
                <c:pt idx="161">
                  <c:v>729994</c:v>
                </c:pt>
                <c:pt idx="162">
                  <c:v>781970</c:v>
                </c:pt>
                <c:pt idx="163">
                  <c:v>790404</c:v>
                </c:pt>
                <c:pt idx="164">
                  <c:v>894325</c:v>
                </c:pt>
                <c:pt idx="165">
                  <c:v>906763</c:v>
                </c:pt>
                <c:pt idx="166">
                  <c:v>924148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Recovered!$A$13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Recovered!$C$13:$FZ$13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  <c:pt idx="145">
                  <c:v>477709</c:v>
                </c:pt>
                <c:pt idx="146">
                  <c:v>490005</c:v>
                </c:pt>
                <c:pt idx="147">
                  <c:v>521046</c:v>
                </c:pt>
                <c:pt idx="148">
                  <c:v>534580</c:v>
                </c:pt>
                <c:pt idx="149">
                  <c:v>551631</c:v>
                </c:pt>
                <c:pt idx="150">
                  <c:v>576779</c:v>
                </c:pt>
                <c:pt idx="151">
                  <c:v>588118</c:v>
                </c:pt>
                <c:pt idx="152">
                  <c:v>601736</c:v>
                </c:pt>
                <c:pt idx="153">
                  <c:v>627963</c:v>
                </c:pt>
                <c:pt idx="154">
                  <c:v>660469</c:v>
                </c:pt>
                <c:pt idx="155">
                  <c:v>679524</c:v>
                </c:pt>
                <c:pt idx="156">
                  <c:v>702399</c:v>
                </c:pt>
                <c:pt idx="157">
                  <c:v>727715</c:v>
                </c:pt>
                <c:pt idx="158">
                  <c:v>746018</c:v>
                </c:pt>
                <c:pt idx="159">
                  <c:v>757811</c:v>
                </c:pt>
                <c:pt idx="160">
                  <c:v>788318</c:v>
                </c:pt>
                <c:pt idx="161">
                  <c:v>817642</c:v>
                </c:pt>
                <c:pt idx="162">
                  <c:v>957692</c:v>
                </c:pt>
                <c:pt idx="163">
                  <c:v>984615</c:v>
                </c:pt>
                <c:pt idx="164">
                  <c:v>990731</c:v>
                </c:pt>
                <c:pt idx="165">
                  <c:v>1029045</c:v>
                </c:pt>
                <c:pt idx="166">
                  <c:v>1062542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43986051039397E-2"/>
          <c:y val="8.603074140223152E-2"/>
          <c:w val="0.80890801325890616"/>
          <c:h val="0.7849038780980796"/>
        </c:manualLayout>
      </c:layout>
      <c:lineChart>
        <c:grouping val="standard"/>
        <c:varyColors val="0"/>
        <c:ser>
          <c:idx val="0"/>
          <c:order val="0"/>
          <c:tx>
            <c:strRef>
              <c:f>Recovered!$A$54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Recovered!$D$54:$FZ$54</c:f>
              <c:numCache>
                <c:formatCode>General</c:formatCode>
                <c:ptCount val="17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79716</c:v>
                </c:pt>
                <c:pt idx="142">
                  <c:v>85941</c:v>
                </c:pt>
                <c:pt idx="143">
                  <c:v>70778</c:v>
                </c:pt>
                <c:pt idx="144">
                  <c:v>80207</c:v>
                </c:pt>
                <c:pt idx="145">
                  <c:v>97831</c:v>
                </c:pt>
                <c:pt idx="146">
                  <c:v>118786</c:v>
                </c:pt>
                <c:pt idx="147">
                  <c:v>81144</c:v>
                </c:pt>
                <c:pt idx="148">
                  <c:v>95008</c:v>
                </c:pt>
                <c:pt idx="149">
                  <c:v>115825</c:v>
                </c:pt>
                <c:pt idx="150">
                  <c:v>68696</c:v>
                </c:pt>
                <c:pt idx="151">
                  <c:v>91705</c:v>
                </c:pt>
                <c:pt idx="152">
                  <c:v>104058</c:v>
                </c:pt>
                <c:pt idx="153">
                  <c:v>115727</c:v>
                </c:pt>
                <c:pt idx="154">
                  <c:v>92803</c:v>
                </c:pt>
                <c:pt idx="155">
                  <c:v>106636</c:v>
                </c:pt>
                <c:pt idx="156">
                  <c:v>106307</c:v>
                </c:pt>
                <c:pt idx="157">
                  <c:v>89035</c:v>
                </c:pt>
                <c:pt idx="158">
                  <c:v>94914</c:v>
                </c:pt>
                <c:pt idx="159">
                  <c:v>117392</c:v>
                </c:pt>
                <c:pt idx="160">
                  <c:v>115929</c:v>
                </c:pt>
                <c:pt idx="161">
                  <c:v>284872</c:v>
                </c:pt>
                <c:pt idx="162">
                  <c:v>109841</c:v>
                </c:pt>
                <c:pt idx="163">
                  <c:v>195718</c:v>
                </c:pt>
                <c:pt idx="164">
                  <c:v>119441</c:v>
                </c:pt>
                <c:pt idx="165">
                  <c:v>123620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ser>
          <c:idx val="1"/>
          <c:order val="1"/>
          <c:tx>
            <c:strRef>
              <c:f>Recovered!$A$55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Recovered!$D$55:$FZ$55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8</c:v>
                </c:pt>
                <c:pt idx="50">
                  <c:v>0</c:v>
                </c:pt>
                <c:pt idx="51">
                  <c:v>4</c:v>
                </c:pt>
                <c:pt idx="52">
                  <c:v>-6</c:v>
                </c:pt>
                <c:pt idx="53">
                  <c:v>7</c:v>
                </c:pt>
                <c:pt idx="54">
                  <c:v>6</c:v>
                </c:pt>
                <c:pt idx="55">
                  <c:v>1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54</c:v>
                </c:pt>
                <c:pt idx="60">
                  <c:v>0</c:v>
                </c:pt>
                <c:pt idx="61">
                  <c:v>-9</c:v>
                </c:pt>
                <c:pt idx="62">
                  <c:v>73</c:v>
                </c:pt>
                <c:pt idx="63">
                  <c:v>-28</c:v>
                </c:pt>
                <c:pt idx="64">
                  <c:v>42</c:v>
                </c:pt>
                <c:pt idx="65">
                  <c:v>24</c:v>
                </c:pt>
                <c:pt idx="66">
                  <c:v>26</c:v>
                </c:pt>
                <c:pt idx="67">
                  <c:v>43</c:v>
                </c:pt>
                <c:pt idx="68">
                  <c:v>62</c:v>
                </c:pt>
                <c:pt idx="69">
                  <c:v>90</c:v>
                </c:pt>
                <c:pt idx="70">
                  <c:v>59</c:v>
                </c:pt>
                <c:pt idx="71">
                  <c:v>102</c:v>
                </c:pt>
                <c:pt idx="72">
                  <c:v>87</c:v>
                </c:pt>
                <c:pt idx="73">
                  <c:v>79</c:v>
                </c:pt>
                <c:pt idx="74">
                  <c:v>68</c:v>
                </c:pt>
                <c:pt idx="75">
                  <c:v>143</c:v>
                </c:pt>
                <c:pt idx="76">
                  <c:v>225</c:v>
                </c:pt>
                <c:pt idx="77">
                  <c:v>196</c:v>
                </c:pt>
                <c:pt idx="78">
                  <c:v>501</c:v>
                </c:pt>
                <c:pt idx="79">
                  <c:v>190</c:v>
                </c:pt>
                <c:pt idx="80">
                  <c:v>407</c:v>
                </c:pt>
                <c:pt idx="81">
                  <c:v>79</c:v>
                </c:pt>
                <c:pt idx="82">
                  <c:v>245</c:v>
                </c:pt>
                <c:pt idx="83">
                  <c:v>192</c:v>
                </c:pt>
                <c:pt idx="84">
                  <c:v>773</c:v>
                </c:pt>
                <c:pt idx="85">
                  <c:v>255</c:v>
                </c:pt>
                <c:pt idx="86">
                  <c:v>265</c:v>
                </c:pt>
                <c:pt idx="87">
                  <c:v>443</c:v>
                </c:pt>
                <c:pt idx="88">
                  <c:v>512</c:v>
                </c:pt>
                <c:pt idx="89">
                  <c:v>245</c:v>
                </c:pt>
                <c:pt idx="90">
                  <c:v>489</c:v>
                </c:pt>
                <c:pt idx="91">
                  <c:v>1157</c:v>
                </c:pt>
                <c:pt idx="92">
                  <c:v>452</c:v>
                </c:pt>
                <c:pt idx="93">
                  <c:v>327</c:v>
                </c:pt>
                <c:pt idx="94">
                  <c:v>391</c:v>
                </c:pt>
                <c:pt idx="95">
                  <c:v>446</c:v>
                </c:pt>
                <c:pt idx="96">
                  <c:v>1074</c:v>
                </c:pt>
                <c:pt idx="97">
                  <c:v>593</c:v>
                </c:pt>
                <c:pt idx="98">
                  <c:v>368</c:v>
                </c:pt>
                <c:pt idx="99">
                  <c:v>659</c:v>
                </c:pt>
                <c:pt idx="100">
                  <c:v>545</c:v>
                </c:pt>
                <c:pt idx="101">
                  <c:v>248</c:v>
                </c:pt>
                <c:pt idx="102">
                  <c:v>719</c:v>
                </c:pt>
                <c:pt idx="103">
                  <c:v>543</c:v>
                </c:pt>
                <c:pt idx="104">
                  <c:v>1064</c:v>
                </c:pt>
                <c:pt idx="105">
                  <c:v>572</c:v>
                </c:pt>
                <c:pt idx="106">
                  <c:v>566</c:v>
                </c:pt>
                <c:pt idx="107">
                  <c:v>1502</c:v>
                </c:pt>
                <c:pt idx="108">
                  <c:v>875</c:v>
                </c:pt>
                <c:pt idx="109">
                  <c:v>1008</c:v>
                </c:pt>
                <c:pt idx="110">
                  <c:v>612</c:v>
                </c:pt>
                <c:pt idx="111">
                  <c:v>1081</c:v>
                </c:pt>
                <c:pt idx="112">
                  <c:v>1721</c:v>
                </c:pt>
                <c:pt idx="113">
                  <c:v>1913</c:v>
                </c:pt>
                <c:pt idx="114">
                  <c:v>1729</c:v>
                </c:pt>
                <c:pt idx="115">
                  <c:v>1153</c:v>
                </c:pt>
                <c:pt idx="116">
                  <c:v>1243</c:v>
                </c:pt>
                <c:pt idx="117">
                  <c:v>1748</c:v>
                </c:pt>
                <c:pt idx="118">
                  <c:v>2028</c:v>
                </c:pt>
                <c:pt idx="119">
                  <c:v>964</c:v>
                </c:pt>
                <c:pt idx="120">
                  <c:v>2014</c:v>
                </c:pt>
                <c:pt idx="121">
                  <c:v>1000</c:v>
                </c:pt>
                <c:pt idx="122">
                  <c:v>1932</c:v>
                </c:pt>
                <c:pt idx="123">
                  <c:v>1393</c:v>
                </c:pt>
                <c:pt idx="124">
                  <c:v>1813</c:v>
                </c:pt>
                <c:pt idx="125">
                  <c:v>2314</c:v>
                </c:pt>
                <c:pt idx="126">
                  <c:v>2023</c:v>
                </c:pt>
                <c:pt idx="127">
                  <c:v>2823</c:v>
                </c:pt>
                <c:pt idx="128">
                  <c:v>2572</c:v>
                </c:pt>
                <c:pt idx="129">
                  <c:v>2409</c:v>
                </c:pt>
                <c:pt idx="130">
                  <c:v>1775</c:v>
                </c:pt>
                <c:pt idx="131">
                  <c:v>2400</c:v>
                </c:pt>
                <c:pt idx="132">
                  <c:v>2838</c:v>
                </c:pt>
                <c:pt idx="133">
                  <c:v>3077</c:v>
                </c:pt>
                <c:pt idx="134">
                  <c:v>4313</c:v>
                </c:pt>
                <c:pt idx="135">
                  <c:v>2944</c:v>
                </c:pt>
                <c:pt idx="136">
                  <c:v>1360</c:v>
                </c:pt>
                <c:pt idx="137">
                  <c:v>2939</c:v>
                </c:pt>
                <c:pt idx="138">
                  <c:v>4525</c:v>
                </c:pt>
                <c:pt idx="139">
                  <c:v>4051</c:v>
                </c:pt>
                <c:pt idx="140">
                  <c:v>3391</c:v>
                </c:pt>
                <c:pt idx="141">
                  <c:v>3970</c:v>
                </c:pt>
                <c:pt idx="142">
                  <c:v>3518</c:v>
                </c:pt>
                <c:pt idx="143">
                  <c:v>3252</c:v>
                </c:pt>
                <c:pt idx="144">
                  <c:v>4018</c:v>
                </c:pt>
                <c:pt idx="145">
                  <c:v>3942</c:v>
                </c:pt>
                <c:pt idx="146">
                  <c:v>4064</c:v>
                </c:pt>
                <c:pt idx="147">
                  <c:v>2542</c:v>
                </c:pt>
                <c:pt idx="148">
                  <c:v>6543</c:v>
                </c:pt>
                <c:pt idx="149">
                  <c:v>9637</c:v>
                </c:pt>
                <c:pt idx="150">
                  <c:v>3391</c:v>
                </c:pt>
                <c:pt idx="151">
                  <c:v>4016</c:v>
                </c:pt>
                <c:pt idx="152">
                  <c:v>3441</c:v>
                </c:pt>
                <c:pt idx="153">
                  <c:v>6153</c:v>
                </c:pt>
                <c:pt idx="154">
                  <c:v>4882</c:v>
                </c:pt>
                <c:pt idx="155">
                  <c:v>6578</c:v>
                </c:pt>
                <c:pt idx="156">
                  <c:v>5275</c:v>
                </c:pt>
                <c:pt idx="157">
                  <c:v>3868</c:v>
                </c:pt>
                <c:pt idx="158">
                  <c:v>4061</c:v>
                </c:pt>
                <c:pt idx="159">
                  <c:v>5350</c:v>
                </c:pt>
                <c:pt idx="160">
                  <c:v>5336</c:v>
                </c:pt>
                <c:pt idx="161">
                  <c:v>8421</c:v>
                </c:pt>
                <c:pt idx="162">
                  <c:v>7545</c:v>
                </c:pt>
                <c:pt idx="163">
                  <c:v>6848</c:v>
                </c:pt>
                <c:pt idx="164">
                  <c:v>4647</c:v>
                </c:pt>
                <c:pt idx="165">
                  <c:v>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3-4DC6-ADD0-4C5A54D21FD5}"/>
            </c:ext>
          </c:extLst>
        </c:ser>
        <c:ser>
          <c:idx val="2"/>
          <c:order val="2"/>
          <c:tx>
            <c:strRef>
              <c:f>Recovered!$A$56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Recovered!$D$56:$FZ$56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5</c:v>
                </c:pt>
                <c:pt idx="59">
                  <c:v>19</c:v>
                </c:pt>
                <c:pt idx="60">
                  <c:v>0</c:v>
                </c:pt>
                <c:pt idx="61">
                  <c:v>62</c:v>
                </c:pt>
                <c:pt idx="62">
                  <c:v>11</c:v>
                </c:pt>
                <c:pt idx="63">
                  <c:v>29</c:v>
                </c:pt>
                <c:pt idx="64">
                  <c:v>52</c:v>
                </c:pt>
                <c:pt idx="65">
                  <c:v>35</c:v>
                </c:pt>
                <c:pt idx="66">
                  <c:v>16</c:v>
                </c:pt>
                <c:pt idx="67">
                  <c:v>425</c:v>
                </c:pt>
                <c:pt idx="68">
                  <c:v>475</c:v>
                </c:pt>
                <c:pt idx="69">
                  <c:v>122</c:v>
                </c:pt>
                <c:pt idx="70">
                  <c:v>286</c:v>
                </c:pt>
                <c:pt idx="71">
                  <c:v>737</c:v>
                </c:pt>
                <c:pt idx="72">
                  <c:v>579</c:v>
                </c:pt>
                <c:pt idx="73">
                  <c:v>187</c:v>
                </c:pt>
                <c:pt idx="74">
                  <c:v>208</c:v>
                </c:pt>
                <c:pt idx="75">
                  <c:v>538</c:v>
                </c:pt>
                <c:pt idx="76">
                  <c:v>388</c:v>
                </c:pt>
                <c:pt idx="77">
                  <c:v>610</c:v>
                </c:pt>
                <c:pt idx="78">
                  <c:v>512</c:v>
                </c:pt>
                <c:pt idx="79">
                  <c:v>621</c:v>
                </c:pt>
                <c:pt idx="80">
                  <c:v>1597</c:v>
                </c:pt>
                <c:pt idx="81">
                  <c:v>1464</c:v>
                </c:pt>
                <c:pt idx="82">
                  <c:v>3733</c:v>
                </c:pt>
                <c:pt idx="83">
                  <c:v>11924</c:v>
                </c:pt>
                <c:pt idx="84">
                  <c:v>3606</c:v>
                </c:pt>
                <c:pt idx="85">
                  <c:v>928</c:v>
                </c:pt>
                <c:pt idx="86">
                  <c:v>802</c:v>
                </c:pt>
                <c:pt idx="87">
                  <c:v>9239</c:v>
                </c:pt>
                <c:pt idx="88">
                  <c:v>774</c:v>
                </c:pt>
                <c:pt idx="89">
                  <c:v>1427</c:v>
                </c:pt>
                <c:pt idx="90">
                  <c:v>3049</c:v>
                </c:pt>
                <c:pt idx="91">
                  <c:v>2331</c:v>
                </c:pt>
                <c:pt idx="92">
                  <c:v>1999</c:v>
                </c:pt>
                <c:pt idx="93">
                  <c:v>6940</c:v>
                </c:pt>
                <c:pt idx="94">
                  <c:v>2979</c:v>
                </c:pt>
                <c:pt idx="95">
                  <c:v>2868</c:v>
                </c:pt>
                <c:pt idx="96">
                  <c:v>5012</c:v>
                </c:pt>
                <c:pt idx="97">
                  <c:v>3100</c:v>
                </c:pt>
                <c:pt idx="98">
                  <c:v>2909</c:v>
                </c:pt>
                <c:pt idx="99">
                  <c:v>4858</c:v>
                </c:pt>
                <c:pt idx="100">
                  <c:v>5210</c:v>
                </c:pt>
                <c:pt idx="101">
                  <c:v>6023</c:v>
                </c:pt>
                <c:pt idx="102">
                  <c:v>4453</c:v>
                </c:pt>
                <c:pt idx="103">
                  <c:v>7546</c:v>
                </c:pt>
                <c:pt idx="104">
                  <c:v>7036</c:v>
                </c:pt>
                <c:pt idx="105">
                  <c:v>5690</c:v>
                </c:pt>
                <c:pt idx="106">
                  <c:v>7901</c:v>
                </c:pt>
                <c:pt idx="107">
                  <c:v>9543</c:v>
                </c:pt>
                <c:pt idx="108">
                  <c:v>5255</c:v>
                </c:pt>
                <c:pt idx="109">
                  <c:v>5555</c:v>
                </c:pt>
                <c:pt idx="110">
                  <c:v>11073</c:v>
                </c:pt>
                <c:pt idx="111">
                  <c:v>9346</c:v>
                </c:pt>
                <c:pt idx="112">
                  <c:v>4599</c:v>
                </c:pt>
                <c:pt idx="113">
                  <c:v>10775</c:v>
                </c:pt>
                <c:pt idx="114">
                  <c:v>8899</c:v>
                </c:pt>
                <c:pt idx="115">
                  <c:v>7787</c:v>
                </c:pt>
                <c:pt idx="116">
                  <c:v>11327</c:v>
                </c:pt>
                <c:pt idx="117">
                  <c:v>16664</c:v>
                </c:pt>
                <c:pt idx="118">
                  <c:v>17886</c:v>
                </c:pt>
                <c:pt idx="119">
                  <c:v>14608</c:v>
                </c:pt>
                <c:pt idx="120">
                  <c:v>14431</c:v>
                </c:pt>
                <c:pt idx="121">
                  <c:v>14387</c:v>
                </c:pt>
                <c:pt idx="122">
                  <c:v>14018</c:v>
                </c:pt>
                <c:pt idx="123">
                  <c:v>23936</c:v>
                </c:pt>
                <c:pt idx="124">
                  <c:v>11404</c:v>
                </c:pt>
                <c:pt idx="125">
                  <c:v>18637</c:v>
                </c:pt>
                <c:pt idx="126">
                  <c:v>19567</c:v>
                </c:pt>
                <c:pt idx="127">
                  <c:v>22469</c:v>
                </c:pt>
                <c:pt idx="128">
                  <c:v>21562</c:v>
                </c:pt>
                <c:pt idx="129">
                  <c:v>12538</c:v>
                </c:pt>
                <c:pt idx="130">
                  <c:v>13059</c:v>
                </c:pt>
                <c:pt idx="131">
                  <c:v>59590</c:v>
                </c:pt>
                <c:pt idx="132">
                  <c:v>27638</c:v>
                </c:pt>
                <c:pt idx="133">
                  <c:v>28841</c:v>
                </c:pt>
                <c:pt idx="134">
                  <c:v>24112</c:v>
                </c:pt>
                <c:pt idx="135">
                  <c:v>22493</c:v>
                </c:pt>
                <c:pt idx="136">
                  <c:v>19645</c:v>
                </c:pt>
                <c:pt idx="137">
                  <c:v>108507</c:v>
                </c:pt>
                <c:pt idx="138">
                  <c:v>31319</c:v>
                </c:pt>
                <c:pt idx="139">
                  <c:v>31903</c:v>
                </c:pt>
                <c:pt idx="140">
                  <c:v>29807</c:v>
                </c:pt>
                <c:pt idx="141">
                  <c:v>33234</c:v>
                </c:pt>
                <c:pt idx="142">
                  <c:v>30166</c:v>
                </c:pt>
                <c:pt idx="143">
                  <c:v>25562</c:v>
                </c:pt>
                <c:pt idx="144">
                  <c:v>24237</c:v>
                </c:pt>
                <c:pt idx="145">
                  <c:v>30221</c:v>
                </c:pt>
                <c:pt idx="146">
                  <c:v>64836</c:v>
                </c:pt>
                <c:pt idx="147">
                  <c:v>26033</c:v>
                </c:pt>
                <c:pt idx="148">
                  <c:v>35060</c:v>
                </c:pt>
                <c:pt idx="149">
                  <c:v>44681</c:v>
                </c:pt>
                <c:pt idx="150">
                  <c:v>23089</c:v>
                </c:pt>
                <c:pt idx="151">
                  <c:v>30290</c:v>
                </c:pt>
                <c:pt idx="152">
                  <c:v>41619</c:v>
                </c:pt>
                <c:pt idx="153">
                  <c:v>46206</c:v>
                </c:pt>
                <c:pt idx="154">
                  <c:v>30979</c:v>
                </c:pt>
                <c:pt idx="155">
                  <c:v>47025</c:v>
                </c:pt>
                <c:pt idx="156">
                  <c:v>41745</c:v>
                </c:pt>
                <c:pt idx="157">
                  <c:v>35929</c:v>
                </c:pt>
                <c:pt idx="158">
                  <c:v>26576</c:v>
                </c:pt>
                <c:pt idx="159">
                  <c:v>46949</c:v>
                </c:pt>
                <c:pt idx="160">
                  <c:v>45692</c:v>
                </c:pt>
                <c:pt idx="161">
                  <c:v>157470</c:v>
                </c:pt>
                <c:pt idx="162">
                  <c:v>44138</c:v>
                </c:pt>
                <c:pt idx="163">
                  <c:v>23737</c:v>
                </c:pt>
                <c:pt idx="164">
                  <c:v>54539</c:v>
                </c:pt>
                <c:pt idx="165">
                  <c:v>48500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D-4D7A-B274-E299C7D91300}"/>
            </c:ext>
          </c:extLst>
        </c:ser>
        <c:ser>
          <c:idx val="3"/>
          <c:order val="3"/>
          <c:tx>
            <c:strRef>
              <c:f>Recovered!$A$57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Recovered!$D$57:$FZ$57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7</c:v>
                </c:pt>
                <c:pt idx="34">
                  <c:v>3</c:v>
                </c:pt>
                <c:pt idx="35">
                  <c:v>43</c:v>
                </c:pt>
                <c:pt idx="36">
                  <c:v>1</c:v>
                </c:pt>
                <c:pt idx="37">
                  <c:v>1</c:v>
                </c:pt>
                <c:pt idx="38">
                  <c:v>37</c:v>
                </c:pt>
                <c:pt idx="39">
                  <c:v>66</c:v>
                </c:pt>
                <c:pt idx="40">
                  <c:v>13</c:v>
                </c:pt>
                <c:pt idx="41">
                  <c:v>118</c:v>
                </c:pt>
                <c:pt idx="42">
                  <c:v>138</c:v>
                </c:pt>
                <c:pt idx="43">
                  <c:v>111</c:v>
                </c:pt>
                <c:pt idx="44">
                  <c:v>107</c:v>
                </c:pt>
                <c:pt idx="45">
                  <c:v>33</c:v>
                </c:pt>
                <c:pt idx="46">
                  <c:v>108</c:v>
                </c:pt>
                <c:pt idx="47">
                  <c:v>5</c:v>
                </c:pt>
                <c:pt idx="48">
                  <c:v>483</c:v>
                </c:pt>
                <c:pt idx="49">
                  <c:v>0</c:v>
                </c:pt>
                <c:pt idx="50">
                  <c:v>431</c:v>
                </c:pt>
                <c:pt idx="51">
                  <c:v>867</c:v>
                </c:pt>
                <c:pt idx="52">
                  <c:v>380</c:v>
                </c:pt>
                <c:pt idx="53">
                  <c:v>469</c:v>
                </c:pt>
                <c:pt idx="54">
                  <c:v>733</c:v>
                </c:pt>
                <c:pt idx="55">
                  <c:v>1242</c:v>
                </c:pt>
                <c:pt idx="56">
                  <c:v>444</c:v>
                </c:pt>
                <c:pt idx="57">
                  <c:v>532</c:v>
                </c:pt>
                <c:pt idx="58">
                  <c:v>2533</c:v>
                </c:pt>
                <c:pt idx="59">
                  <c:v>3778</c:v>
                </c:pt>
                <c:pt idx="60">
                  <c:v>0</c:v>
                </c:pt>
                <c:pt idx="61">
                  <c:v>6886</c:v>
                </c:pt>
                <c:pt idx="62">
                  <c:v>3745</c:v>
                </c:pt>
                <c:pt idx="63">
                  <c:v>6088</c:v>
                </c:pt>
                <c:pt idx="64">
                  <c:v>6504</c:v>
                </c:pt>
                <c:pt idx="65">
                  <c:v>6464</c:v>
                </c:pt>
                <c:pt idx="66">
                  <c:v>6031</c:v>
                </c:pt>
                <c:pt idx="67">
                  <c:v>9374</c:v>
                </c:pt>
                <c:pt idx="68">
                  <c:v>8519</c:v>
                </c:pt>
                <c:pt idx="69">
                  <c:v>11638</c:v>
                </c:pt>
                <c:pt idx="70">
                  <c:v>13276</c:v>
                </c:pt>
                <c:pt idx="71">
                  <c:v>11084</c:v>
                </c:pt>
                <c:pt idx="72">
                  <c:v>11249</c:v>
                </c:pt>
                <c:pt idx="73">
                  <c:v>9141</c:v>
                </c:pt>
                <c:pt idx="74">
                  <c:v>7537</c:v>
                </c:pt>
                <c:pt idx="75">
                  <c:v>15825</c:v>
                </c:pt>
                <c:pt idx="76">
                  <c:v>21821</c:v>
                </c:pt>
                <c:pt idx="77">
                  <c:v>17030</c:v>
                </c:pt>
                <c:pt idx="78">
                  <c:v>11322</c:v>
                </c:pt>
                <c:pt idx="79">
                  <c:v>13489</c:v>
                </c:pt>
                <c:pt idx="80">
                  <c:v>11197</c:v>
                </c:pt>
                <c:pt idx="81">
                  <c:v>10290</c:v>
                </c:pt>
                <c:pt idx="82">
                  <c:v>11289</c:v>
                </c:pt>
                <c:pt idx="83">
                  <c:v>14974</c:v>
                </c:pt>
                <c:pt idx="84">
                  <c:v>18057</c:v>
                </c:pt>
                <c:pt idx="85">
                  <c:v>14623</c:v>
                </c:pt>
                <c:pt idx="86">
                  <c:v>10700</c:v>
                </c:pt>
                <c:pt idx="87">
                  <c:v>11819</c:v>
                </c:pt>
                <c:pt idx="88">
                  <c:v>12995</c:v>
                </c:pt>
                <c:pt idx="89">
                  <c:v>23875</c:v>
                </c:pt>
                <c:pt idx="90">
                  <c:v>16656</c:v>
                </c:pt>
                <c:pt idx="91">
                  <c:v>16508</c:v>
                </c:pt>
                <c:pt idx="92">
                  <c:v>22415</c:v>
                </c:pt>
                <c:pt idx="93">
                  <c:v>13109</c:v>
                </c:pt>
                <c:pt idx="94">
                  <c:v>12543</c:v>
                </c:pt>
                <c:pt idx="95">
                  <c:v>13485</c:v>
                </c:pt>
                <c:pt idx="96">
                  <c:v>15451</c:v>
                </c:pt>
                <c:pt idx="97">
                  <c:v>24566</c:v>
                </c:pt>
                <c:pt idx="98">
                  <c:v>21149</c:v>
                </c:pt>
                <c:pt idx="99">
                  <c:v>14147</c:v>
                </c:pt>
                <c:pt idx="100">
                  <c:v>15882</c:v>
                </c:pt>
                <c:pt idx="101">
                  <c:v>11587</c:v>
                </c:pt>
                <c:pt idx="102">
                  <c:v>13720</c:v>
                </c:pt>
                <c:pt idx="103">
                  <c:v>15557</c:v>
                </c:pt>
                <c:pt idx="104">
                  <c:v>28492</c:v>
                </c:pt>
                <c:pt idx="105">
                  <c:v>15944</c:v>
                </c:pt>
                <c:pt idx="106">
                  <c:v>12808</c:v>
                </c:pt>
                <c:pt idx="107">
                  <c:v>14170</c:v>
                </c:pt>
                <c:pt idx="108">
                  <c:v>10520</c:v>
                </c:pt>
                <c:pt idx="109">
                  <c:v>8433</c:v>
                </c:pt>
                <c:pt idx="110">
                  <c:v>13072</c:v>
                </c:pt>
                <c:pt idx="111">
                  <c:v>15561</c:v>
                </c:pt>
                <c:pt idx="112">
                  <c:v>13083</c:v>
                </c:pt>
                <c:pt idx="113">
                  <c:v>13440</c:v>
                </c:pt>
                <c:pt idx="114">
                  <c:v>10010</c:v>
                </c:pt>
                <c:pt idx="115">
                  <c:v>8786</c:v>
                </c:pt>
                <c:pt idx="116">
                  <c:v>13096</c:v>
                </c:pt>
                <c:pt idx="117">
                  <c:v>6509</c:v>
                </c:pt>
                <c:pt idx="118">
                  <c:v>9752</c:v>
                </c:pt>
                <c:pt idx="119">
                  <c:v>7287</c:v>
                </c:pt>
                <c:pt idx="120">
                  <c:v>15805</c:v>
                </c:pt>
                <c:pt idx="121">
                  <c:v>6653</c:v>
                </c:pt>
                <c:pt idx="122">
                  <c:v>14985</c:v>
                </c:pt>
                <c:pt idx="123">
                  <c:v>6061</c:v>
                </c:pt>
                <c:pt idx="124">
                  <c:v>8087</c:v>
                </c:pt>
                <c:pt idx="125">
                  <c:v>8169</c:v>
                </c:pt>
                <c:pt idx="126">
                  <c:v>9381</c:v>
                </c:pt>
                <c:pt idx="127">
                  <c:v>7214</c:v>
                </c:pt>
                <c:pt idx="128">
                  <c:v>7234</c:v>
                </c:pt>
                <c:pt idx="129">
                  <c:v>5167</c:v>
                </c:pt>
                <c:pt idx="130">
                  <c:v>3117</c:v>
                </c:pt>
                <c:pt idx="131">
                  <c:v>5597</c:v>
                </c:pt>
                <c:pt idx="132">
                  <c:v>6130</c:v>
                </c:pt>
                <c:pt idx="133">
                  <c:v>5719</c:v>
                </c:pt>
                <c:pt idx="134">
                  <c:v>6758</c:v>
                </c:pt>
                <c:pt idx="135">
                  <c:v>6469</c:v>
                </c:pt>
                <c:pt idx="136">
                  <c:v>5314</c:v>
                </c:pt>
                <c:pt idx="137">
                  <c:v>5678</c:v>
                </c:pt>
                <c:pt idx="138">
                  <c:v>7708</c:v>
                </c:pt>
                <c:pt idx="139">
                  <c:v>6798</c:v>
                </c:pt>
                <c:pt idx="140">
                  <c:v>5743</c:v>
                </c:pt>
                <c:pt idx="141">
                  <c:v>5892</c:v>
                </c:pt>
                <c:pt idx="142">
                  <c:v>5890</c:v>
                </c:pt>
                <c:pt idx="143">
                  <c:v>4789</c:v>
                </c:pt>
                <c:pt idx="144">
                  <c:v>3380</c:v>
                </c:pt>
                <c:pt idx="145">
                  <c:v>5059</c:v>
                </c:pt>
                <c:pt idx="146">
                  <c:v>5861</c:v>
                </c:pt>
                <c:pt idx="147">
                  <c:v>5592</c:v>
                </c:pt>
                <c:pt idx="148">
                  <c:v>6060</c:v>
                </c:pt>
                <c:pt idx="149">
                  <c:v>5546</c:v>
                </c:pt>
                <c:pt idx="150">
                  <c:v>4455</c:v>
                </c:pt>
                <c:pt idx="151">
                  <c:v>3863</c:v>
                </c:pt>
                <c:pt idx="152">
                  <c:v>5460</c:v>
                </c:pt>
                <c:pt idx="153">
                  <c:v>7428</c:v>
                </c:pt>
                <c:pt idx="154">
                  <c:v>5912</c:v>
                </c:pt>
                <c:pt idx="155">
                  <c:v>5828</c:v>
                </c:pt>
                <c:pt idx="156">
                  <c:v>6472</c:v>
                </c:pt>
                <c:pt idx="157">
                  <c:v>4098</c:v>
                </c:pt>
                <c:pt idx="158">
                  <c:v>3021</c:v>
                </c:pt>
                <c:pt idx="159">
                  <c:v>5062</c:v>
                </c:pt>
                <c:pt idx="160">
                  <c:v>7098</c:v>
                </c:pt>
                <c:pt idx="161">
                  <c:v>5307</c:v>
                </c:pt>
                <c:pt idx="162">
                  <c:v>5047</c:v>
                </c:pt>
                <c:pt idx="163">
                  <c:v>4688</c:v>
                </c:pt>
                <c:pt idx="164">
                  <c:v>3833</c:v>
                </c:pt>
                <c:pt idx="165">
                  <c:v>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3-4ED3-9DD7-431FEAFF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50004312841177"/>
          <c:y val="0.39326084641773118"/>
          <c:w val="0.13198821978238637"/>
          <c:h val="0.41316519115801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Recovered!$A$58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Recovered!$D$58:$FZ$58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  <c:pt idx="153">
                  <c:v>15</c:v>
                </c:pt>
                <c:pt idx="154">
                  <c:v>16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Recovered!$D$59:$FZ$59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  <c:pt idx="144">
                  <c:v>640</c:v>
                </c:pt>
                <c:pt idx="145">
                  <c:v>1516</c:v>
                </c:pt>
                <c:pt idx="146">
                  <c:v>929</c:v>
                </c:pt>
                <c:pt idx="147">
                  <c:v>1089</c:v>
                </c:pt>
                <c:pt idx="148">
                  <c:v>1363</c:v>
                </c:pt>
                <c:pt idx="149">
                  <c:v>546</c:v>
                </c:pt>
                <c:pt idx="150">
                  <c:v>440</c:v>
                </c:pt>
                <c:pt idx="151">
                  <c:v>533</c:v>
                </c:pt>
                <c:pt idx="152">
                  <c:v>1159</c:v>
                </c:pt>
                <c:pt idx="153">
                  <c:v>1526</c:v>
                </c:pt>
                <c:pt idx="154">
                  <c:v>614</c:v>
                </c:pt>
                <c:pt idx="155">
                  <c:v>890</c:v>
                </c:pt>
                <c:pt idx="156">
                  <c:v>969</c:v>
                </c:pt>
                <c:pt idx="157">
                  <c:v>307</c:v>
                </c:pt>
                <c:pt idx="158">
                  <c:v>305</c:v>
                </c:pt>
                <c:pt idx="159">
                  <c:v>1052</c:v>
                </c:pt>
                <c:pt idx="160">
                  <c:v>469</c:v>
                </c:pt>
                <c:pt idx="161">
                  <c:v>366</c:v>
                </c:pt>
                <c:pt idx="162">
                  <c:v>384</c:v>
                </c:pt>
                <c:pt idx="163">
                  <c:v>477</c:v>
                </c:pt>
                <c:pt idx="164">
                  <c:v>164</c:v>
                </c:pt>
                <c:pt idx="16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Recovered!$A$60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Recovered!$D$60:$FZ$60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  <c:pt idx="144">
                  <c:v>1336</c:v>
                </c:pt>
                <c:pt idx="145">
                  <c:v>2196</c:v>
                </c:pt>
                <c:pt idx="146">
                  <c:v>2268</c:v>
                </c:pt>
                <c:pt idx="147">
                  <c:v>589</c:v>
                </c:pt>
                <c:pt idx="148">
                  <c:v>2905</c:v>
                </c:pt>
                <c:pt idx="149">
                  <c:v>2501</c:v>
                </c:pt>
                <c:pt idx="150">
                  <c:v>1282</c:v>
                </c:pt>
                <c:pt idx="151">
                  <c:v>1836</c:v>
                </c:pt>
                <c:pt idx="152">
                  <c:v>1601</c:v>
                </c:pt>
                <c:pt idx="153">
                  <c:v>1829</c:v>
                </c:pt>
                <c:pt idx="154">
                  <c:v>3100</c:v>
                </c:pt>
                <c:pt idx="155">
                  <c:v>4137</c:v>
                </c:pt>
                <c:pt idx="156">
                  <c:v>2983</c:v>
                </c:pt>
                <c:pt idx="157">
                  <c:v>1831</c:v>
                </c:pt>
                <c:pt idx="158">
                  <c:v>1689</c:v>
                </c:pt>
                <c:pt idx="159">
                  <c:v>2929</c:v>
                </c:pt>
                <c:pt idx="160">
                  <c:v>2482</c:v>
                </c:pt>
                <c:pt idx="161">
                  <c:v>5974</c:v>
                </c:pt>
                <c:pt idx="162">
                  <c:v>4299</c:v>
                </c:pt>
                <c:pt idx="163">
                  <c:v>4929</c:v>
                </c:pt>
                <c:pt idx="164">
                  <c:v>2088</c:v>
                </c:pt>
                <c:pt idx="165">
                  <c:v>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Recovered!$A$61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Recovered!$D$61:$FZ$61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Recovered!$A$62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Recovered!$D$62:$FZ$62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  <c:pt idx="144">
                  <c:v>4485</c:v>
                </c:pt>
                <c:pt idx="145">
                  <c:v>9759</c:v>
                </c:pt>
                <c:pt idx="146">
                  <c:v>10020</c:v>
                </c:pt>
                <c:pt idx="147">
                  <c:v>9609</c:v>
                </c:pt>
                <c:pt idx="148">
                  <c:v>10442</c:v>
                </c:pt>
                <c:pt idx="149">
                  <c:v>10173</c:v>
                </c:pt>
                <c:pt idx="150">
                  <c:v>5118</c:v>
                </c:pt>
                <c:pt idx="151">
                  <c:v>4705</c:v>
                </c:pt>
                <c:pt idx="152">
                  <c:v>12000</c:v>
                </c:pt>
                <c:pt idx="153">
                  <c:v>12375</c:v>
                </c:pt>
                <c:pt idx="154">
                  <c:v>6335</c:v>
                </c:pt>
                <c:pt idx="155">
                  <c:v>8967</c:v>
                </c:pt>
                <c:pt idx="156">
                  <c:v>9179</c:v>
                </c:pt>
                <c:pt idx="157">
                  <c:v>5733</c:v>
                </c:pt>
                <c:pt idx="158">
                  <c:v>4342</c:v>
                </c:pt>
                <c:pt idx="159">
                  <c:v>9195</c:v>
                </c:pt>
                <c:pt idx="160">
                  <c:v>10262</c:v>
                </c:pt>
                <c:pt idx="161">
                  <c:v>6041</c:v>
                </c:pt>
                <c:pt idx="162">
                  <c:v>8879</c:v>
                </c:pt>
                <c:pt idx="163">
                  <c:v>8972</c:v>
                </c:pt>
                <c:pt idx="164">
                  <c:v>3868</c:v>
                </c:pt>
                <c:pt idx="165">
                  <c:v>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Recovered!$A$63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Recovered!$D$63:$FZ$63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  <c:pt idx="144">
                  <c:v>14518</c:v>
                </c:pt>
                <c:pt idx="145">
                  <c:v>7169</c:v>
                </c:pt>
                <c:pt idx="146">
                  <c:v>8688</c:v>
                </c:pt>
                <c:pt idx="147">
                  <c:v>6924</c:v>
                </c:pt>
                <c:pt idx="148">
                  <c:v>7600</c:v>
                </c:pt>
                <c:pt idx="149">
                  <c:v>10745</c:v>
                </c:pt>
                <c:pt idx="150">
                  <c:v>4673</c:v>
                </c:pt>
                <c:pt idx="151">
                  <c:v>18065</c:v>
                </c:pt>
                <c:pt idx="152">
                  <c:v>7350</c:v>
                </c:pt>
                <c:pt idx="153">
                  <c:v>8613</c:v>
                </c:pt>
                <c:pt idx="154">
                  <c:v>7401</c:v>
                </c:pt>
                <c:pt idx="155">
                  <c:v>7247</c:v>
                </c:pt>
                <c:pt idx="156">
                  <c:v>8499</c:v>
                </c:pt>
                <c:pt idx="157">
                  <c:v>5856</c:v>
                </c:pt>
                <c:pt idx="158">
                  <c:v>20039</c:v>
                </c:pt>
                <c:pt idx="159">
                  <c:v>15428</c:v>
                </c:pt>
                <c:pt idx="160">
                  <c:v>9363</c:v>
                </c:pt>
                <c:pt idx="161">
                  <c:v>51976</c:v>
                </c:pt>
                <c:pt idx="162">
                  <c:v>8434</c:v>
                </c:pt>
                <c:pt idx="163">
                  <c:v>103921</c:v>
                </c:pt>
                <c:pt idx="164">
                  <c:v>12438</c:v>
                </c:pt>
                <c:pt idx="165">
                  <c:v>17385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Recovered!$A$64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Recovered!$D$53:$FZ$53</c:f>
              <c:strCache>
                <c:ptCount val="16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</c:strCache>
            </c:strRef>
          </c:cat>
          <c:val>
            <c:numRef>
              <c:f>Recovered!$D$64:$FZ$64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  <c:pt idx="144">
                  <c:v>8568</c:v>
                </c:pt>
                <c:pt idx="145">
                  <c:v>12296</c:v>
                </c:pt>
                <c:pt idx="146">
                  <c:v>31041</c:v>
                </c:pt>
                <c:pt idx="147">
                  <c:v>13534</c:v>
                </c:pt>
                <c:pt idx="148">
                  <c:v>17051</c:v>
                </c:pt>
                <c:pt idx="149">
                  <c:v>25148</c:v>
                </c:pt>
                <c:pt idx="150">
                  <c:v>11339</c:v>
                </c:pt>
                <c:pt idx="151">
                  <c:v>13618</c:v>
                </c:pt>
                <c:pt idx="152">
                  <c:v>26227</c:v>
                </c:pt>
                <c:pt idx="153">
                  <c:v>32506</c:v>
                </c:pt>
                <c:pt idx="154">
                  <c:v>19055</c:v>
                </c:pt>
                <c:pt idx="155">
                  <c:v>22875</c:v>
                </c:pt>
                <c:pt idx="156">
                  <c:v>25316</c:v>
                </c:pt>
                <c:pt idx="157">
                  <c:v>18303</c:v>
                </c:pt>
                <c:pt idx="158">
                  <c:v>11793</c:v>
                </c:pt>
                <c:pt idx="159">
                  <c:v>30507</c:v>
                </c:pt>
                <c:pt idx="160">
                  <c:v>29324</c:v>
                </c:pt>
                <c:pt idx="161">
                  <c:v>140050</c:v>
                </c:pt>
                <c:pt idx="162">
                  <c:v>26923</c:v>
                </c:pt>
                <c:pt idx="163">
                  <c:v>6116</c:v>
                </c:pt>
                <c:pt idx="164">
                  <c:v>38314</c:v>
                </c:pt>
                <c:pt idx="165">
                  <c:v>33497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Deaths!$C$3:$FZ$3</c:f>
              <c:numCache>
                <c:formatCode>General</c:formatCode>
                <c:ptCount val="18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4611</c:v>
                </c:pt>
                <c:pt idx="50">
                  <c:v>4913</c:v>
                </c:pt>
                <c:pt idx="51">
                  <c:v>5411</c:v>
                </c:pt>
                <c:pt idx="52">
                  <c:v>5830</c:v>
                </c:pt>
                <c:pt idx="53">
                  <c:v>6469</c:v>
                </c:pt>
                <c:pt idx="54">
                  <c:v>7148</c:v>
                </c:pt>
                <c:pt idx="55">
                  <c:v>7954</c:v>
                </c:pt>
                <c:pt idx="56">
                  <c:v>8849</c:v>
                </c:pt>
                <c:pt idx="57">
                  <c:v>9954</c:v>
                </c:pt>
                <c:pt idx="58">
                  <c:v>11435</c:v>
                </c:pt>
                <c:pt idx="59">
                  <c:v>13141</c:v>
                </c:pt>
                <c:pt idx="60">
                  <c:v>14841</c:v>
                </c:pt>
                <c:pt idx="61">
                  <c:v>16758</c:v>
                </c:pt>
                <c:pt idx="62">
                  <c:v>19028</c:v>
                </c:pt>
                <c:pt idx="63">
                  <c:v>21803</c:v>
                </c:pt>
                <c:pt idx="64">
                  <c:v>24810</c:v>
                </c:pt>
                <c:pt idx="65">
                  <c:v>28324</c:v>
                </c:pt>
                <c:pt idx="66">
                  <c:v>32003</c:v>
                </c:pt>
                <c:pt idx="67">
                  <c:v>35471</c:v>
                </c:pt>
                <c:pt idx="68">
                  <c:v>39633</c:v>
                </c:pt>
                <c:pt idx="69">
                  <c:v>44477</c:v>
                </c:pt>
                <c:pt idx="70">
                  <c:v>50027</c:v>
                </c:pt>
                <c:pt idx="71">
                  <c:v>56334</c:v>
                </c:pt>
                <c:pt idx="72">
                  <c:v>62314</c:v>
                </c:pt>
                <c:pt idx="73">
                  <c:v>68163</c:v>
                </c:pt>
                <c:pt idx="74">
                  <c:v>73178</c:v>
                </c:pt>
                <c:pt idx="75">
                  <c:v>79015</c:v>
                </c:pt>
                <c:pt idx="76">
                  <c:v>86922</c:v>
                </c:pt>
                <c:pt idx="77">
                  <c:v>93651</c:v>
                </c:pt>
                <c:pt idx="78">
                  <c:v>101266</c:v>
                </c:pt>
                <c:pt idx="79">
                  <c:v>108531</c:v>
                </c:pt>
                <c:pt idx="80">
                  <c:v>114586</c:v>
                </c:pt>
                <c:pt idx="81">
                  <c:v>120317</c:v>
                </c:pt>
                <c:pt idx="82">
                  <c:v>126070</c:v>
                </c:pt>
                <c:pt idx="83">
                  <c:v>132972</c:v>
                </c:pt>
                <c:pt idx="84">
                  <c:v>141271</c:v>
                </c:pt>
                <c:pt idx="85">
                  <c:v>148568</c:v>
                </c:pt>
                <c:pt idx="86">
                  <c:v>157457</c:v>
                </c:pt>
                <c:pt idx="87">
                  <c:v>163928</c:v>
                </c:pt>
                <c:pt idx="88">
                  <c:v>168506</c:v>
                </c:pt>
                <c:pt idx="89">
                  <c:v>173929</c:v>
                </c:pt>
                <c:pt idx="90">
                  <c:v>181080</c:v>
                </c:pt>
                <c:pt idx="91">
                  <c:v>187837</c:v>
                </c:pt>
                <c:pt idx="92">
                  <c:v>194706</c:v>
                </c:pt>
                <c:pt idx="93">
                  <c:v>201387</c:v>
                </c:pt>
                <c:pt idx="94">
                  <c:v>206961</c:v>
                </c:pt>
                <c:pt idx="95">
                  <c:v>210840</c:v>
                </c:pt>
                <c:pt idx="96">
                  <c:v>215478</c:v>
                </c:pt>
                <c:pt idx="97">
                  <c:v>221931</c:v>
                </c:pt>
                <c:pt idx="98">
                  <c:v>228695</c:v>
                </c:pt>
                <c:pt idx="99">
                  <c:v>234652</c:v>
                </c:pt>
                <c:pt idx="100">
                  <c:v>239824</c:v>
                </c:pt>
                <c:pt idx="101">
                  <c:v>245142</c:v>
                </c:pt>
                <c:pt idx="102">
                  <c:v>248584</c:v>
                </c:pt>
                <c:pt idx="103">
                  <c:v>252739</c:v>
                </c:pt>
                <c:pt idx="104">
                  <c:v>258618</c:v>
                </c:pt>
                <c:pt idx="105">
                  <c:v>265272</c:v>
                </c:pt>
                <c:pt idx="106">
                  <c:v>270689</c:v>
                </c:pt>
                <c:pt idx="107">
                  <c:v>276252</c:v>
                </c:pt>
                <c:pt idx="108">
                  <c:v>280515</c:v>
                </c:pt>
                <c:pt idx="109">
                  <c:v>284085</c:v>
                </c:pt>
                <c:pt idx="110">
                  <c:v>287547</c:v>
                </c:pt>
                <c:pt idx="111">
                  <c:v>293090</c:v>
                </c:pt>
                <c:pt idx="112">
                  <c:v>298321</c:v>
                </c:pt>
                <c:pt idx="113">
                  <c:v>303592</c:v>
                </c:pt>
                <c:pt idx="114">
                  <c:v>308805</c:v>
                </c:pt>
                <c:pt idx="115">
                  <c:v>312958</c:v>
                </c:pt>
                <c:pt idx="116">
                  <c:v>316297</c:v>
                </c:pt>
                <c:pt idx="117">
                  <c:v>319584</c:v>
                </c:pt>
                <c:pt idx="118">
                  <c:v>324375</c:v>
                </c:pt>
                <c:pt idx="119">
                  <c:v>329236</c:v>
                </c:pt>
                <c:pt idx="120">
                  <c:v>334028</c:v>
                </c:pt>
                <c:pt idx="121">
                  <c:v>339314</c:v>
                </c:pt>
                <c:pt idx="122">
                  <c:v>343305</c:v>
                </c:pt>
                <c:pt idx="123">
                  <c:v>346127</c:v>
                </c:pt>
                <c:pt idx="124">
                  <c:v>347309</c:v>
                </c:pt>
                <c:pt idx="125">
                  <c:v>351520</c:v>
                </c:pt>
                <c:pt idx="126">
                  <c:v>356707</c:v>
                </c:pt>
                <c:pt idx="127">
                  <c:v>361392</c:v>
                </c:pt>
                <c:pt idx="128">
                  <c:v>366076</c:v>
                </c:pt>
                <c:pt idx="129">
                  <c:v>370211</c:v>
                </c:pt>
                <c:pt idx="130">
                  <c:v>373078</c:v>
                </c:pt>
                <c:pt idx="131">
                  <c:v>376608</c:v>
                </c:pt>
                <c:pt idx="132">
                  <c:v>381307</c:v>
                </c:pt>
                <c:pt idx="133">
                  <c:v>387013</c:v>
                </c:pt>
                <c:pt idx="134">
                  <c:v>392161</c:v>
                </c:pt>
                <c:pt idx="135">
                  <c:v>396983</c:v>
                </c:pt>
                <c:pt idx="136">
                  <c:v>400801</c:v>
                </c:pt>
                <c:pt idx="137">
                  <c:v>403550</c:v>
                </c:pt>
                <c:pt idx="138">
                  <c:v>407306</c:v>
                </c:pt>
                <c:pt idx="139">
                  <c:v>412161</c:v>
                </c:pt>
                <c:pt idx="140">
                  <c:v>417366</c:v>
                </c:pt>
                <c:pt idx="141">
                  <c:v>422150</c:v>
                </c:pt>
                <c:pt idx="142">
                  <c:v>426445</c:v>
                </c:pt>
                <c:pt idx="143">
                  <c:v>430695</c:v>
                </c:pt>
                <c:pt idx="144">
                  <c:v>434041</c:v>
                </c:pt>
                <c:pt idx="145">
                  <c:v>437545</c:v>
                </c:pt>
                <c:pt idx="146">
                  <c:v>444334</c:v>
                </c:pt>
                <c:pt idx="147">
                  <c:v>449605</c:v>
                </c:pt>
                <c:pt idx="148">
                  <c:v>454614</c:v>
                </c:pt>
                <c:pt idx="149">
                  <c:v>460883</c:v>
                </c:pt>
                <c:pt idx="150">
                  <c:v>465151</c:v>
                </c:pt>
                <c:pt idx="151">
                  <c:v>469208</c:v>
                </c:pt>
                <c:pt idx="152">
                  <c:v>472779</c:v>
                </c:pt>
                <c:pt idx="153">
                  <c:v>478203</c:v>
                </c:pt>
                <c:pt idx="154">
                  <c:v>483377</c:v>
                </c:pt>
                <c:pt idx="155">
                  <c:v>489928</c:v>
                </c:pt>
                <c:pt idx="156">
                  <c:v>494773</c:v>
                </c:pt>
                <c:pt idx="157">
                  <c:v>499291</c:v>
                </c:pt>
                <c:pt idx="158">
                  <c:v>502450</c:v>
                </c:pt>
                <c:pt idx="159">
                  <c:v>506076</c:v>
                </c:pt>
                <c:pt idx="160">
                  <c:v>511268</c:v>
                </c:pt>
                <c:pt idx="161">
                  <c:v>516253</c:v>
                </c:pt>
                <c:pt idx="162">
                  <c:v>521361</c:v>
                </c:pt>
                <c:pt idx="163">
                  <c:v>526419</c:v>
                </c:pt>
                <c:pt idx="164">
                  <c:v>530767</c:v>
                </c:pt>
                <c:pt idx="165">
                  <c:v>534280</c:v>
                </c:pt>
                <c:pt idx="166">
                  <c:v>538058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8"/>
          <c:order val="8"/>
          <c:tx>
            <c:strRef>
              <c:f>Deaths!$A$4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Deaths!$C$2:$FZ$2</c:f>
              <c:strCache>
                <c:ptCount val="167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</c:strCache>
            </c:strRef>
          </c:cat>
          <c:val>
            <c:numRef>
              <c:f>Deaths!$C$4:$FZ$4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15</c:v>
                </c:pt>
                <c:pt idx="57">
                  <c:v>19</c:v>
                </c:pt>
                <c:pt idx="58">
                  <c:v>24</c:v>
                </c:pt>
                <c:pt idx="59">
                  <c:v>34</c:v>
                </c:pt>
                <c:pt idx="60">
                  <c:v>44</c:v>
                </c:pt>
                <c:pt idx="61">
                  <c:v>53</c:v>
                </c:pt>
                <c:pt idx="62">
                  <c:v>58</c:v>
                </c:pt>
                <c:pt idx="63">
                  <c:v>66</c:v>
                </c:pt>
                <c:pt idx="64">
                  <c:v>79</c:v>
                </c:pt>
                <c:pt idx="65">
                  <c:v>90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155</c:v>
                </c:pt>
                <c:pt idx="70">
                  <c:v>183</c:v>
                </c:pt>
                <c:pt idx="71">
                  <c:v>230</c:v>
                </c:pt>
                <c:pt idx="72">
                  <c:v>269</c:v>
                </c:pt>
                <c:pt idx="73">
                  <c:v>310</c:v>
                </c:pt>
                <c:pt idx="74">
                  <c:v>356</c:v>
                </c:pt>
                <c:pt idx="75">
                  <c:v>388</c:v>
                </c:pt>
                <c:pt idx="76">
                  <c:v>424</c:v>
                </c:pt>
                <c:pt idx="77">
                  <c:v>461</c:v>
                </c:pt>
                <c:pt idx="78">
                  <c:v>510</c:v>
                </c:pt>
                <c:pt idx="79">
                  <c:v>564</c:v>
                </c:pt>
                <c:pt idx="80">
                  <c:v>608</c:v>
                </c:pt>
                <c:pt idx="81">
                  <c:v>644</c:v>
                </c:pt>
                <c:pt idx="82">
                  <c:v>680</c:v>
                </c:pt>
                <c:pt idx="83">
                  <c:v>716</c:v>
                </c:pt>
                <c:pt idx="84">
                  <c:v>753</c:v>
                </c:pt>
                <c:pt idx="85">
                  <c:v>803</c:v>
                </c:pt>
                <c:pt idx="86">
                  <c:v>849</c:v>
                </c:pt>
                <c:pt idx="87">
                  <c:v>887</c:v>
                </c:pt>
                <c:pt idx="88">
                  <c:v>945</c:v>
                </c:pt>
                <c:pt idx="89">
                  <c:v>981</c:v>
                </c:pt>
                <c:pt idx="90">
                  <c:v>1005</c:v>
                </c:pt>
                <c:pt idx="91">
                  <c:v>1048</c:v>
                </c:pt>
                <c:pt idx="92">
                  <c:v>1095</c:v>
                </c:pt>
                <c:pt idx="93">
                  <c:v>1119</c:v>
                </c:pt>
                <c:pt idx="94">
                  <c:v>1169</c:v>
                </c:pt>
                <c:pt idx="95">
                  <c:v>1213</c:v>
                </c:pt>
                <c:pt idx="96">
                  <c:v>1250</c:v>
                </c:pt>
                <c:pt idx="97">
                  <c:v>1307</c:v>
                </c:pt>
                <c:pt idx="98">
                  <c:v>1367</c:v>
                </c:pt>
                <c:pt idx="99">
                  <c:v>1408</c:v>
                </c:pt>
                <c:pt idx="100">
                  <c:v>1462</c:v>
                </c:pt>
                <c:pt idx="101">
                  <c:v>1526</c:v>
                </c:pt>
                <c:pt idx="102">
                  <c:v>1559</c:v>
                </c:pt>
                <c:pt idx="103">
                  <c:v>1596</c:v>
                </c:pt>
                <c:pt idx="104">
                  <c:v>1656</c:v>
                </c:pt>
                <c:pt idx="105">
                  <c:v>1752</c:v>
                </c:pt>
                <c:pt idx="106">
                  <c:v>1816</c:v>
                </c:pt>
                <c:pt idx="107">
                  <c:v>1889</c:v>
                </c:pt>
                <c:pt idx="108">
                  <c:v>1953</c:v>
                </c:pt>
                <c:pt idx="109">
                  <c:v>2019</c:v>
                </c:pt>
                <c:pt idx="110">
                  <c:v>2072</c:v>
                </c:pt>
                <c:pt idx="111">
                  <c:v>2122</c:v>
                </c:pt>
                <c:pt idx="112">
                  <c:v>2212</c:v>
                </c:pt>
                <c:pt idx="113">
                  <c:v>2276</c:v>
                </c:pt>
                <c:pt idx="114">
                  <c:v>2338</c:v>
                </c:pt>
                <c:pt idx="115">
                  <c:v>2416</c:v>
                </c:pt>
                <c:pt idx="116">
                  <c:v>2460</c:v>
                </c:pt>
                <c:pt idx="117">
                  <c:v>2531</c:v>
                </c:pt>
                <c:pt idx="118">
                  <c:v>2602</c:v>
                </c:pt>
                <c:pt idx="119">
                  <c:v>2681</c:v>
                </c:pt>
                <c:pt idx="120">
                  <c:v>2777</c:v>
                </c:pt>
                <c:pt idx="121">
                  <c:v>2862</c:v>
                </c:pt>
                <c:pt idx="122">
                  <c:v>2932</c:v>
                </c:pt>
                <c:pt idx="123">
                  <c:v>3026</c:v>
                </c:pt>
                <c:pt idx="124">
                  <c:v>3141</c:v>
                </c:pt>
                <c:pt idx="125">
                  <c:v>3243</c:v>
                </c:pt>
                <c:pt idx="126">
                  <c:v>3347</c:v>
                </c:pt>
                <c:pt idx="127">
                  <c:v>3433</c:v>
                </c:pt>
                <c:pt idx="128">
                  <c:v>3559</c:v>
                </c:pt>
                <c:pt idx="129">
                  <c:v>3699</c:v>
                </c:pt>
                <c:pt idx="130">
                  <c:v>3847</c:v>
                </c:pt>
                <c:pt idx="131">
                  <c:v>3967</c:v>
                </c:pt>
                <c:pt idx="132">
                  <c:v>4108</c:v>
                </c:pt>
                <c:pt idx="133">
                  <c:v>4209</c:v>
                </c:pt>
                <c:pt idx="134">
                  <c:v>4350</c:v>
                </c:pt>
                <c:pt idx="135">
                  <c:v>4502</c:v>
                </c:pt>
                <c:pt idx="136">
                  <c:v>4632</c:v>
                </c:pt>
                <c:pt idx="137">
                  <c:v>4758</c:v>
                </c:pt>
                <c:pt idx="138">
                  <c:v>4925</c:v>
                </c:pt>
                <c:pt idx="139">
                  <c:v>5094</c:v>
                </c:pt>
                <c:pt idx="140">
                  <c:v>5228</c:v>
                </c:pt>
                <c:pt idx="141">
                  <c:v>5386</c:v>
                </c:pt>
                <c:pt idx="142">
                  <c:v>5568</c:v>
                </c:pt>
                <c:pt idx="143">
                  <c:v>5765</c:v>
                </c:pt>
                <c:pt idx="144">
                  <c:v>5967</c:v>
                </c:pt>
                <c:pt idx="145">
                  <c:v>6261</c:v>
                </c:pt>
                <c:pt idx="146">
                  <c:v>6510</c:v>
                </c:pt>
                <c:pt idx="147">
                  <c:v>6705</c:v>
                </c:pt>
                <c:pt idx="148">
                  <c:v>6900</c:v>
                </c:pt>
                <c:pt idx="149">
                  <c:v>7156</c:v>
                </c:pt>
                <c:pt idx="150">
                  <c:v>7382</c:v>
                </c:pt>
                <c:pt idx="151">
                  <c:v>7570</c:v>
                </c:pt>
                <c:pt idx="152">
                  <c:v>7787</c:v>
                </c:pt>
                <c:pt idx="153">
                  <c:v>8065</c:v>
                </c:pt>
                <c:pt idx="154">
                  <c:v>8292</c:v>
                </c:pt>
                <c:pt idx="155">
                  <c:v>8498</c:v>
                </c:pt>
                <c:pt idx="156">
                  <c:v>8703</c:v>
                </c:pt>
                <c:pt idx="157">
                  <c:v>8900</c:v>
                </c:pt>
                <c:pt idx="158">
                  <c:v>9069</c:v>
                </c:pt>
                <c:pt idx="159">
                  <c:v>9273</c:v>
                </c:pt>
                <c:pt idx="160">
                  <c:v>9529</c:v>
                </c:pt>
                <c:pt idx="161">
                  <c:v>9787</c:v>
                </c:pt>
                <c:pt idx="162">
                  <c:v>10022</c:v>
                </c:pt>
                <c:pt idx="163">
                  <c:v>10256</c:v>
                </c:pt>
                <c:pt idx="164">
                  <c:v>10447</c:v>
                </c:pt>
                <c:pt idx="165">
                  <c:v>10717</c:v>
                </c:pt>
                <c:pt idx="166">
                  <c:v>10963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C84-A93C-2C585EC11C79}"/>
            </c:ext>
          </c:extLst>
        </c:ser>
        <c:ser>
          <c:idx val="9"/>
          <c:order val="9"/>
          <c:tx>
            <c:strRef>
              <c:f>Deaths!$A$5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Deaths!$C$5:$FZ$5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10</c:v>
                </c:pt>
                <c:pt idx="57">
                  <c:v>17</c:v>
                </c:pt>
                <c:pt idx="58">
                  <c:v>28</c:v>
                </c:pt>
                <c:pt idx="59">
                  <c:v>39</c:v>
                </c:pt>
                <c:pt idx="60">
                  <c:v>62</c:v>
                </c:pt>
                <c:pt idx="61">
                  <c:v>81</c:v>
                </c:pt>
                <c:pt idx="62">
                  <c:v>108</c:v>
                </c:pt>
                <c:pt idx="63">
                  <c:v>132</c:v>
                </c:pt>
                <c:pt idx="64">
                  <c:v>163</c:v>
                </c:pt>
                <c:pt idx="65">
                  <c:v>194</c:v>
                </c:pt>
                <c:pt idx="66">
                  <c:v>247</c:v>
                </c:pt>
                <c:pt idx="67">
                  <c:v>300</c:v>
                </c:pt>
                <c:pt idx="68">
                  <c:v>361</c:v>
                </c:pt>
                <c:pt idx="69">
                  <c:v>447</c:v>
                </c:pt>
                <c:pt idx="70">
                  <c:v>531</c:v>
                </c:pt>
                <c:pt idx="71">
                  <c:v>698</c:v>
                </c:pt>
                <c:pt idx="72">
                  <c:v>797</c:v>
                </c:pt>
                <c:pt idx="73">
                  <c:v>965</c:v>
                </c:pt>
                <c:pt idx="74">
                  <c:v>1063</c:v>
                </c:pt>
                <c:pt idx="75">
                  <c:v>1223</c:v>
                </c:pt>
                <c:pt idx="76">
                  <c:v>1400</c:v>
                </c:pt>
                <c:pt idx="77">
                  <c:v>1657</c:v>
                </c:pt>
                <c:pt idx="78">
                  <c:v>1897</c:v>
                </c:pt>
                <c:pt idx="79">
                  <c:v>2133</c:v>
                </c:pt>
                <c:pt idx="80">
                  <c:v>2309</c:v>
                </c:pt>
                <c:pt idx="81">
                  <c:v>2496</c:v>
                </c:pt>
                <c:pt idx="82">
                  <c:v>2706</c:v>
                </c:pt>
                <c:pt idx="83">
                  <c:v>3052</c:v>
                </c:pt>
                <c:pt idx="84">
                  <c:v>3366</c:v>
                </c:pt>
                <c:pt idx="85">
                  <c:v>3667</c:v>
                </c:pt>
                <c:pt idx="86">
                  <c:v>4033</c:v>
                </c:pt>
                <c:pt idx="87">
                  <c:v>4462</c:v>
                </c:pt>
                <c:pt idx="88">
                  <c:v>4720</c:v>
                </c:pt>
                <c:pt idx="89">
                  <c:v>4977</c:v>
                </c:pt>
                <c:pt idx="90">
                  <c:v>5368</c:v>
                </c:pt>
                <c:pt idx="91">
                  <c:v>5747</c:v>
                </c:pt>
                <c:pt idx="92">
                  <c:v>6383</c:v>
                </c:pt>
                <c:pt idx="93">
                  <c:v>7030</c:v>
                </c:pt>
                <c:pt idx="94">
                  <c:v>7572</c:v>
                </c:pt>
                <c:pt idx="95">
                  <c:v>7915</c:v>
                </c:pt>
                <c:pt idx="96">
                  <c:v>8486</c:v>
                </c:pt>
                <c:pt idx="97">
                  <c:v>9421</c:v>
                </c:pt>
                <c:pt idx="98">
                  <c:v>10159</c:v>
                </c:pt>
                <c:pt idx="99">
                  <c:v>10963</c:v>
                </c:pt>
                <c:pt idx="100">
                  <c:v>11759</c:v>
                </c:pt>
                <c:pt idx="101">
                  <c:v>12629</c:v>
                </c:pt>
                <c:pt idx="102">
                  <c:v>13342</c:v>
                </c:pt>
                <c:pt idx="103">
                  <c:v>13894</c:v>
                </c:pt>
                <c:pt idx="104">
                  <c:v>14856</c:v>
                </c:pt>
                <c:pt idx="105">
                  <c:v>15897</c:v>
                </c:pt>
                <c:pt idx="106">
                  <c:v>16935</c:v>
                </c:pt>
                <c:pt idx="107">
                  <c:v>18154</c:v>
                </c:pt>
                <c:pt idx="108">
                  <c:v>19149</c:v>
                </c:pt>
                <c:pt idx="109">
                  <c:v>20259</c:v>
                </c:pt>
                <c:pt idx="110">
                  <c:v>21041</c:v>
                </c:pt>
                <c:pt idx="111">
                  <c:v>22531</c:v>
                </c:pt>
                <c:pt idx="112">
                  <c:v>23784</c:v>
                </c:pt>
                <c:pt idx="113">
                  <c:v>24991</c:v>
                </c:pt>
                <c:pt idx="114">
                  <c:v>26698</c:v>
                </c:pt>
                <c:pt idx="115">
                  <c:v>27964</c:v>
                </c:pt>
                <c:pt idx="116">
                  <c:v>28795</c:v>
                </c:pt>
                <c:pt idx="117">
                  <c:v>29959</c:v>
                </c:pt>
                <c:pt idx="118">
                  <c:v>31686</c:v>
                </c:pt>
                <c:pt idx="119">
                  <c:v>33226</c:v>
                </c:pt>
                <c:pt idx="120">
                  <c:v>35123</c:v>
                </c:pt>
                <c:pt idx="121">
                  <c:v>36937</c:v>
                </c:pt>
                <c:pt idx="122">
                  <c:v>38359</c:v>
                </c:pt>
                <c:pt idx="123">
                  <c:v>39431</c:v>
                </c:pt>
                <c:pt idx="124">
                  <c:v>40845</c:v>
                </c:pt>
                <c:pt idx="125">
                  <c:v>42678</c:v>
                </c:pt>
                <c:pt idx="126">
                  <c:v>44594</c:v>
                </c:pt>
                <c:pt idx="127">
                  <c:v>46470</c:v>
                </c:pt>
                <c:pt idx="128">
                  <c:v>48234</c:v>
                </c:pt>
                <c:pt idx="129">
                  <c:v>49828</c:v>
                </c:pt>
                <c:pt idx="130">
                  <c:v>50737</c:v>
                </c:pt>
                <c:pt idx="131">
                  <c:v>51903</c:v>
                </c:pt>
                <c:pt idx="132">
                  <c:v>53925</c:v>
                </c:pt>
                <c:pt idx="133">
                  <c:v>56880</c:v>
                </c:pt>
                <c:pt idx="134">
                  <c:v>59500</c:v>
                </c:pt>
                <c:pt idx="135">
                  <c:v>61613</c:v>
                </c:pt>
                <c:pt idx="136">
                  <c:v>63241</c:v>
                </c:pt>
                <c:pt idx="137">
                  <c:v>64352</c:v>
                </c:pt>
                <c:pt idx="138">
                  <c:v>66315</c:v>
                </c:pt>
                <c:pt idx="139">
                  <c:v>68503</c:v>
                </c:pt>
                <c:pt idx="140">
                  <c:v>71042</c:v>
                </c:pt>
                <c:pt idx="141">
                  <c:v>73374</c:v>
                </c:pt>
                <c:pt idx="142">
                  <c:v>75253</c:v>
                </c:pt>
                <c:pt idx="143">
                  <c:v>77216</c:v>
                </c:pt>
                <c:pt idx="144">
                  <c:v>78842</c:v>
                </c:pt>
                <c:pt idx="145">
                  <c:v>80372</c:v>
                </c:pt>
                <c:pt idx="146">
                  <c:v>82744</c:v>
                </c:pt>
                <c:pt idx="147">
                  <c:v>85424</c:v>
                </c:pt>
                <c:pt idx="148">
                  <c:v>87993</c:v>
                </c:pt>
                <c:pt idx="149">
                  <c:v>90563</c:v>
                </c:pt>
                <c:pt idx="150">
                  <c:v>92574</c:v>
                </c:pt>
                <c:pt idx="151">
                  <c:v>94960</c:v>
                </c:pt>
                <c:pt idx="152">
                  <c:v>96831</c:v>
                </c:pt>
                <c:pt idx="153">
                  <c:v>99469</c:v>
                </c:pt>
                <c:pt idx="154">
                  <c:v>102130</c:v>
                </c:pt>
                <c:pt idx="155">
                  <c:v>104637</c:v>
                </c:pt>
                <c:pt idx="156">
                  <c:v>107096</c:v>
                </c:pt>
                <c:pt idx="157">
                  <c:v>109594</c:v>
                </c:pt>
                <c:pt idx="158">
                  <c:v>111187</c:v>
                </c:pt>
                <c:pt idx="159">
                  <c:v>112843</c:v>
                </c:pt>
                <c:pt idx="160">
                  <c:v>115355</c:v>
                </c:pt>
                <c:pt idx="161">
                  <c:v>117784</c:v>
                </c:pt>
                <c:pt idx="162">
                  <c:v>120507</c:v>
                </c:pt>
                <c:pt idx="163">
                  <c:v>123221</c:v>
                </c:pt>
                <c:pt idx="164">
                  <c:v>125582</c:v>
                </c:pt>
                <c:pt idx="165">
                  <c:v>127097</c:v>
                </c:pt>
                <c:pt idx="166">
                  <c:v>128828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D-4D9C-8414-F226700C9AD8}"/>
            </c:ext>
          </c:extLst>
        </c:ser>
        <c:ser>
          <c:idx val="10"/>
          <c:order val="10"/>
          <c:tx>
            <c:strRef>
              <c:f>Deaths!$A$6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Deaths!$C$6:$FZ$6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8</c:v>
                </c:pt>
                <c:pt idx="34">
                  <c:v>11</c:v>
                </c:pt>
                <c:pt idx="35">
                  <c:v>14</c:v>
                </c:pt>
                <c:pt idx="36">
                  <c:v>19</c:v>
                </c:pt>
                <c:pt idx="37">
                  <c:v>23</c:v>
                </c:pt>
                <c:pt idx="38">
                  <c:v>31</c:v>
                </c:pt>
                <c:pt idx="39">
                  <c:v>36</c:v>
                </c:pt>
                <c:pt idx="40">
                  <c:v>55</c:v>
                </c:pt>
                <c:pt idx="41">
                  <c:v>85</c:v>
                </c:pt>
                <c:pt idx="42">
                  <c:v>114</c:v>
                </c:pt>
                <c:pt idx="43">
                  <c:v>159</c:v>
                </c:pt>
                <c:pt idx="44">
                  <c:v>215</c:v>
                </c:pt>
                <c:pt idx="45">
                  <c:v>259</c:v>
                </c:pt>
                <c:pt idx="46">
                  <c:v>410</c:v>
                </c:pt>
                <c:pt idx="47">
                  <c:v>521</c:v>
                </c:pt>
                <c:pt idx="48">
                  <c:v>717</c:v>
                </c:pt>
                <c:pt idx="49">
                  <c:v>957</c:v>
                </c:pt>
                <c:pt idx="50">
                  <c:v>1152</c:v>
                </c:pt>
                <c:pt idx="51">
                  <c:v>1531</c:v>
                </c:pt>
                <c:pt idx="52">
                  <c:v>1816</c:v>
                </c:pt>
                <c:pt idx="53">
                  <c:v>2308</c:v>
                </c:pt>
                <c:pt idx="54">
                  <c:v>2809</c:v>
                </c:pt>
                <c:pt idx="55">
                  <c:v>3411</c:v>
                </c:pt>
                <c:pt idx="56">
                  <c:v>4050</c:v>
                </c:pt>
                <c:pt idx="57">
                  <c:v>4889</c:v>
                </c:pt>
                <c:pt idx="58">
                  <c:v>6071</c:v>
                </c:pt>
                <c:pt idx="59">
                  <c:v>7503</c:v>
                </c:pt>
                <c:pt idx="60">
                  <c:v>8822</c:v>
                </c:pt>
                <c:pt idx="61">
                  <c:v>10368</c:v>
                </c:pt>
                <c:pt idx="62">
                  <c:v>12189</c:v>
                </c:pt>
                <c:pt idx="63">
                  <c:v>14418</c:v>
                </c:pt>
                <c:pt idx="64">
                  <c:v>16713</c:v>
                </c:pt>
                <c:pt idx="65">
                  <c:v>19390</c:v>
                </c:pt>
                <c:pt idx="66">
                  <c:v>22117</c:v>
                </c:pt>
                <c:pt idx="67">
                  <c:v>24655</c:v>
                </c:pt>
                <c:pt idx="68">
                  <c:v>27684</c:v>
                </c:pt>
                <c:pt idx="69">
                  <c:v>30913</c:v>
                </c:pt>
                <c:pt idx="70">
                  <c:v>34802</c:v>
                </c:pt>
                <c:pt idx="71">
                  <c:v>39000</c:v>
                </c:pt>
                <c:pt idx="72">
                  <c:v>43213</c:v>
                </c:pt>
                <c:pt idx="73">
                  <c:v>47219</c:v>
                </c:pt>
                <c:pt idx="74">
                  <c:v>50316</c:v>
                </c:pt>
                <c:pt idx="75">
                  <c:v>53880</c:v>
                </c:pt>
                <c:pt idx="76">
                  <c:v>58920</c:v>
                </c:pt>
                <c:pt idx="77">
                  <c:v>62915</c:v>
                </c:pt>
                <c:pt idx="78">
                  <c:v>67733</c:v>
                </c:pt>
                <c:pt idx="79">
                  <c:v>72214</c:v>
                </c:pt>
                <c:pt idx="80">
                  <c:v>75579</c:v>
                </c:pt>
                <c:pt idx="81">
                  <c:v>78828</c:v>
                </c:pt>
                <c:pt idx="82">
                  <c:v>82113</c:v>
                </c:pt>
                <c:pt idx="83">
                  <c:v>85716</c:v>
                </c:pt>
                <c:pt idx="84">
                  <c:v>90729</c:v>
                </c:pt>
                <c:pt idx="85">
                  <c:v>94953</c:v>
                </c:pt>
                <c:pt idx="86">
                  <c:v>99077</c:v>
                </c:pt>
                <c:pt idx="87">
                  <c:v>102324</c:v>
                </c:pt>
                <c:pt idx="88">
                  <c:v>104824</c:v>
                </c:pt>
                <c:pt idx="89">
                  <c:v>107670</c:v>
                </c:pt>
                <c:pt idx="90">
                  <c:v>111394</c:v>
                </c:pt>
                <c:pt idx="91">
                  <c:v>114780</c:v>
                </c:pt>
                <c:pt idx="92">
                  <c:v>117987</c:v>
                </c:pt>
                <c:pt idx="93">
                  <c:v>121300</c:v>
                </c:pt>
                <c:pt idx="94">
                  <c:v>124094</c:v>
                </c:pt>
                <c:pt idx="95">
                  <c:v>125860</c:v>
                </c:pt>
                <c:pt idx="96">
                  <c:v>127945</c:v>
                </c:pt>
                <c:pt idx="97">
                  <c:v>130649</c:v>
                </c:pt>
                <c:pt idx="98">
                  <c:v>133471</c:v>
                </c:pt>
                <c:pt idx="99">
                  <c:v>135694</c:v>
                </c:pt>
                <c:pt idx="100">
                  <c:v>137515</c:v>
                </c:pt>
                <c:pt idx="101">
                  <c:v>139772</c:v>
                </c:pt>
                <c:pt idx="102">
                  <c:v>140923</c:v>
                </c:pt>
                <c:pt idx="103">
                  <c:v>142393</c:v>
                </c:pt>
                <c:pt idx="104">
                  <c:v>144270</c:v>
                </c:pt>
                <c:pt idx="105">
                  <c:v>146721</c:v>
                </c:pt>
                <c:pt idx="106">
                  <c:v>148471</c:v>
                </c:pt>
                <c:pt idx="107">
                  <c:v>150403</c:v>
                </c:pt>
                <c:pt idx="108">
                  <c:v>151549</c:v>
                </c:pt>
                <c:pt idx="109">
                  <c:v>152434</c:v>
                </c:pt>
                <c:pt idx="110">
                  <c:v>153530</c:v>
                </c:pt>
                <c:pt idx="111">
                  <c:v>155264</c:v>
                </c:pt>
                <c:pt idx="112">
                  <c:v>156773</c:v>
                </c:pt>
                <c:pt idx="113">
                  <c:v>158342</c:v>
                </c:pt>
                <c:pt idx="114">
                  <c:v>159579</c:v>
                </c:pt>
                <c:pt idx="115">
                  <c:v>160553</c:v>
                </c:pt>
                <c:pt idx="116">
                  <c:v>161639</c:v>
                </c:pt>
                <c:pt idx="117">
                  <c:v>162372</c:v>
                </c:pt>
                <c:pt idx="118">
                  <c:v>163208</c:v>
                </c:pt>
                <c:pt idx="119">
                  <c:v>164266</c:v>
                </c:pt>
                <c:pt idx="120">
                  <c:v>165157</c:v>
                </c:pt>
                <c:pt idx="121">
                  <c:v>166602</c:v>
                </c:pt>
                <c:pt idx="122">
                  <c:v>167340</c:v>
                </c:pt>
                <c:pt idx="123">
                  <c:v>167775</c:v>
                </c:pt>
                <c:pt idx="124">
                  <c:v>166343</c:v>
                </c:pt>
                <c:pt idx="125">
                  <c:v>167215</c:v>
                </c:pt>
                <c:pt idx="126">
                  <c:v>168103</c:v>
                </c:pt>
                <c:pt idx="127">
                  <c:v>168875</c:v>
                </c:pt>
                <c:pt idx="128">
                  <c:v>169611</c:v>
                </c:pt>
                <c:pt idx="129">
                  <c:v>170189</c:v>
                </c:pt>
                <c:pt idx="130">
                  <c:v>170503</c:v>
                </c:pt>
                <c:pt idx="131">
                  <c:v>171262</c:v>
                </c:pt>
                <c:pt idx="132">
                  <c:v>171926</c:v>
                </c:pt>
                <c:pt idx="133">
                  <c:v>172652</c:v>
                </c:pt>
                <c:pt idx="134">
                  <c:v>173114</c:v>
                </c:pt>
                <c:pt idx="135">
                  <c:v>173814</c:v>
                </c:pt>
                <c:pt idx="136">
                  <c:v>174245</c:v>
                </c:pt>
                <c:pt idx="137">
                  <c:v>174474</c:v>
                </c:pt>
                <c:pt idx="138">
                  <c:v>174776</c:v>
                </c:pt>
                <c:pt idx="139">
                  <c:v>175401</c:v>
                </c:pt>
                <c:pt idx="140">
                  <c:v>175924</c:v>
                </c:pt>
                <c:pt idx="141">
                  <c:v>176260</c:v>
                </c:pt>
                <c:pt idx="142">
                  <c:v>176664</c:v>
                </c:pt>
                <c:pt idx="143">
                  <c:v>177049</c:v>
                </c:pt>
                <c:pt idx="144">
                  <c:v>177200</c:v>
                </c:pt>
                <c:pt idx="145">
                  <c:v>177374</c:v>
                </c:pt>
                <c:pt idx="146">
                  <c:v>177897</c:v>
                </c:pt>
                <c:pt idx="147">
                  <c:v>178370</c:v>
                </c:pt>
                <c:pt idx="148">
                  <c:v>178729</c:v>
                </c:pt>
                <c:pt idx="149">
                  <c:v>180282</c:v>
                </c:pt>
                <c:pt idx="150">
                  <c:v>180562</c:v>
                </c:pt>
                <c:pt idx="151">
                  <c:v>180689</c:v>
                </c:pt>
                <c:pt idx="152">
                  <c:v>180818</c:v>
                </c:pt>
                <c:pt idx="153">
                  <c:v>181328</c:v>
                </c:pt>
                <c:pt idx="154">
                  <c:v>181612</c:v>
                </c:pt>
                <c:pt idx="155">
                  <c:v>181924</c:v>
                </c:pt>
                <c:pt idx="156">
                  <c:v>182331</c:v>
                </c:pt>
                <c:pt idx="157">
                  <c:v>182494</c:v>
                </c:pt>
                <c:pt idx="158">
                  <c:v>182599</c:v>
                </c:pt>
                <c:pt idx="159">
                  <c:v>182752</c:v>
                </c:pt>
                <c:pt idx="160">
                  <c:v>183092</c:v>
                </c:pt>
                <c:pt idx="161">
                  <c:v>183420</c:v>
                </c:pt>
                <c:pt idx="162">
                  <c:v>183683</c:v>
                </c:pt>
                <c:pt idx="163">
                  <c:v>183958</c:v>
                </c:pt>
                <c:pt idx="164">
                  <c:v>184110</c:v>
                </c:pt>
                <c:pt idx="165">
                  <c:v>184200</c:v>
                </c:pt>
                <c:pt idx="166">
                  <c:v>184311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8-4330-8E22-08169960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Deaths!$A$7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Deaths!$C$7:$FZ$7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28</c:v>
                      </c:pt>
                      <c:pt idx="53">
                        <c:v>43</c:v>
                      </c:pt>
                      <c:pt idx="54">
                        <c:v>66</c:v>
                      </c:pt>
                      <c:pt idx="55">
                        <c:v>82</c:v>
                      </c:pt>
                      <c:pt idx="56">
                        <c:v>116</c:v>
                      </c:pt>
                      <c:pt idx="57">
                        <c:v>159</c:v>
                      </c:pt>
                      <c:pt idx="58">
                        <c:v>195</c:v>
                      </c:pt>
                      <c:pt idx="59">
                        <c:v>251</c:v>
                      </c:pt>
                      <c:pt idx="60">
                        <c:v>286</c:v>
                      </c:pt>
                      <c:pt idx="61">
                        <c:v>360</c:v>
                      </c:pt>
                      <c:pt idx="62">
                        <c:v>509</c:v>
                      </c:pt>
                      <c:pt idx="63">
                        <c:v>695</c:v>
                      </c:pt>
                      <c:pt idx="64">
                        <c:v>879</c:v>
                      </c:pt>
                      <c:pt idx="65">
                        <c:v>1163</c:v>
                      </c:pt>
                      <c:pt idx="66">
                        <c:v>1457</c:v>
                      </c:pt>
                      <c:pt idx="67">
                        <c:v>1672</c:v>
                      </c:pt>
                      <c:pt idx="68">
                        <c:v>2046</c:v>
                      </c:pt>
                      <c:pt idx="69">
                        <c:v>2429</c:v>
                      </c:pt>
                      <c:pt idx="70">
                        <c:v>3102</c:v>
                      </c:pt>
                      <c:pt idx="71">
                        <c:v>3754</c:v>
                      </c:pt>
                      <c:pt idx="72">
                        <c:v>4469</c:v>
                      </c:pt>
                      <c:pt idx="73">
                        <c:v>5230</c:v>
                      </c:pt>
                      <c:pt idx="74">
                        <c:v>5876</c:v>
                      </c:pt>
                      <c:pt idx="75">
                        <c:v>6447</c:v>
                      </c:pt>
                      <c:pt idx="76">
                        <c:v>7485</c:v>
                      </c:pt>
                      <c:pt idx="77">
                        <c:v>8521</c:v>
                      </c:pt>
                      <c:pt idx="78">
                        <c:v>9625</c:v>
                      </c:pt>
                      <c:pt idx="79">
                        <c:v>10778</c:v>
                      </c:pt>
                      <c:pt idx="80">
                        <c:v>11618</c:v>
                      </c:pt>
                      <c:pt idx="81">
                        <c:v>12304</c:v>
                      </c:pt>
                      <c:pt idx="82">
                        <c:v>13049</c:v>
                      </c:pt>
                      <c:pt idx="83">
                        <c:v>14097</c:v>
                      </c:pt>
                      <c:pt idx="84">
                        <c:v>14943</c:v>
                      </c:pt>
                      <c:pt idx="85">
                        <c:v>15976</c:v>
                      </c:pt>
                      <c:pt idx="86">
                        <c:v>16912</c:v>
                      </c:pt>
                      <c:pt idx="87">
                        <c:v>18030</c:v>
                      </c:pt>
                      <c:pt idx="88">
                        <c:v>18529</c:v>
                      </c:pt>
                      <c:pt idx="89">
                        <c:v>19094</c:v>
                      </c:pt>
                      <c:pt idx="90">
                        <c:v>20266</c:v>
                      </c:pt>
                      <c:pt idx="91">
                        <c:v>21113</c:v>
                      </c:pt>
                      <c:pt idx="92">
                        <c:v>21842</c:v>
                      </c:pt>
                      <c:pt idx="93">
                        <c:v>22855</c:v>
                      </c:pt>
                      <c:pt idx="94">
                        <c:v>23699</c:v>
                      </c:pt>
                      <c:pt idx="95">
                        <c:v>24119</c:v>
                      </c:pt>
                      <c:pt idx="96">
                        <c:v>24460</c:v>
                      </c:pt>
                      <c:pt idx="97">
                        <c:v>25371</c:v>
                      </c:pt>
                      <c:pt idx="98">
                        <c:v>26168</c:v>
                      </c:pt>
                      <c:pt idx="99">
                        <c:v>26844</c:v>
                      </c:pt>
                      <c:pt idx="100">
                        <c:v>27585</c:v>
                      </c:pt>
                      <c:pt idx="101">
                        <c:v>28207</c:v>
                      </c:pt>
                      <c:pt idx="102">
                        <c:v>28522</c:v>
                      </c:pt>
                      <c:pt idx="103">
                        <c:v>28811</c:v>
                      </c:pt>
                      <c:pt idx="104">
                        <c:v>29503</c:v>
                      </c:pt>
                      <c:pt idx="105">
                        <c:v>30152</c:v>
                      </c:pt>
                      <c:pt idx="106">
                        <c:v>30691</c:v>
                      </c:pt>
                      <c:pt idx="107">
                        <c:v>31318</c:v>
                      </c:pt>
                      <c:pt idx="108">
                        <c:v>31664</c:v>
                      </c:pt>
                      <c:pt idx="109">
                        <c:v>31932</c:v>
                      </c:pt>
                      <c:pt idx="110">
                        <c:v>32143</c:v>
                      </c:pt>
                      <c:pt idx="111">
                        <c:v>32771</c:v>
                      </c:pt>
                      <c:pt idx="112">
                        <c:v>33266</c:v>
                      </c:pt>
                      <c:pt idx="113">
                        <c:v>33695</c:v>
                      </c:pt>
                      <c:pt idx="114">
                        <c:v>34080</c:v>
                      </c:pt>
                      <c:pt idx="115">
                        <c:v>34548</c:v>
                      </c:pt>
                      <c:pt idx="116">
                        <c:v>34718</c:v>
                      </c:pt>
                      <c:pt idx="117">
                        <c:v>34878</c:v>
                      </c:pt>
                      <c:pt idx="118">
                        <c:v>35424</c:v>
                      </c:pt>
                      <c:pt idx="119">
                        <c:v>35788</c:v>
                      </c:pt>
                      <c:pt idx="120">
                        <c:v>36126</c:v>
                      </c:pt>
                      <c:pt idx="121">
                        <c:v>36477</c:v>
                      </c:pt>
                      <c:pt idx="122">
                        <c:v>36759</c:v>
                      </c:pt>
                      <c:pt idx="123">
                        <c:v>36877</c:v>
                      </c:pt>
                      <c:pt idx="124">
                        <c:v>36998</c:v>
                      </c:pt>
                      <c:pt idx="125">
                        <c:v>37132</c:v>
                      </c:pt>
                      <c:pt idx="126">
                        <c:v>37544</c:v>
                      </c:pt>
                      <c:pt idx="127">
                        <c:v>37921</c:v>
                      </c:pt>
                      <c:pt idx="128">
                        <c:v>38245</c:v>
                      </c:pt>
                      <c:pt idx="129">
                        <c:v>38460</c:v>
                      </c:pt>
                      <c:pt idx="130">
                        <c:v>38573</c:v>
                      </c:pt>
                      <c:pt idx="131">
                        <c:v>39129</c:v>
                      </c:pt>
                      <c:pt idx="132">
                        <c:v>39454</c:v>
                      </c:pt>
                      <c:pt idx="133">
                        <c:v>39813</c:v>
                      </c:pt>
                      <c:pt idx="134">
                        <c:v>39989</c:v>
                      </c:pt>
                      <c:pt idx="135">
                        <c:v>40346</c:v>
                      </c:pt>
                      <c:pt idx="136">
                        <c:v>40550</c:v>
                      </c:pt>
                      <c:pt idx="137">
                        <c:v>40627</c:v>
                      </c:pt>
                      <c:pt idx="138">
                        <c:v>40682</c:v>
                      </c:pt>
                      <c:pt idx="139">
                        <c:v>40970</c:v>
                      </c:pt>
                      <c:pt idx="140">
                        <c:v>41215</c:v>
                      </c:pt>
                      <c:pt idx="141">
                        <c:v>41366</c:v>
                      </c:pt>
                      <c:pt idx="142">
                        <c:v>41568</c:v>
                      </c:pt>
                      <c:pt idx="143">
                        <c:v>41749</c:v>
                      </c:pt>
                      <c:pt idx="144">
                        <c:v>41785</c:v>
                      </c:pt>
                      <c:pt idx="145">
                        <c:v>41823</c:v>
                      </c:pt>
                      <c:pt idx="146">
                        <c:v>42056</c:v>
                      </c:pt>
                      <c:pt idx="147">
                        <c:v>42240</c:v>
                      </c:pt>
                      <c:pt idx="148">
                        <c:v>42375</c:v>
                      </c:pt>
                      <c:pt idx="149">
                        <c:v>42548</c:v>
                      </c:pt>
                      <c:pt idx="150">
                        <c:v>42676</c:v>
                      </c:pt>
                      <c:pt idx="151">
                        <c:v>42719</c:v>
                      </c:pt>
                      <c:pt idx="152">
                        <c:v>42733</c:v>
                      </c:pt>
                      <c:pt idx="153">
                        <c:v>43013</c:v>
                      </c:pt>
                      <c:pt idx="154">
                        <c:v>43167</c:v>
                      </c:pt>
                      <c:pt idx="155">
                        <c:v>43316</c:v>
                      </c:pt>
                      <c:pt idx="156">
                        <c:v>43500</c:v>
                      </c:pt>
                      <c:pt idx="157">
                        <c:v>43600</c:v>
                      </c:pt>
                      <c:pt idx="158">
                        <c:v>43636</c:v>
                      </c:pt>
                      <c:pt idx="159">
                        <c:v>43661</c:v>
                      </c:pt>
                      <c:pt idx="160">
                        <c:v>43817</c:v>
                      </c:pt>
                      <c:pt idx="161">
                        <c:v>43993</c:v>
                      </c:pt>
                      <c:pt idx="162">
                        <c:v>44082</c:v>
                      </c:pt>
                      <c:pt idx="163">
                        <c:v>44218</c:v>
                      </c:pt>
                      <c:pt idx="164">
                        <c:v>44285</c:v>
                      </c:pt>
                      <c:pt idx="165">
                        <c:v>44307</c:v>
                      </c:pt>
                      <c:pt idx="166">
                        <c:v>44323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D3-49AE-84AC-02912CC8E8A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Deaths!$A$8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Deaths!$C$8:$FZ$8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29</c:v>
                      </c:pt>
                      <c:pt idx="39">
                        <c:v>34</c:v>
                      </c:pt>
                      <c:pt idx="40">
                        <c:v>52</c:v>
                      </c:pt>
                      <c:pt idx="41">
                        <c:v>79</c:v>
                      </c:pt>
                      <c:pt idx="42">
                        <c:v>107</c:v>
                      </c:pt>
                      <c:pt idx="43">
                        <c:v>148</c:v>
                      </c:pt>
                      <c:pt idx="44">
                        <c:v>197</c:v>
                      </c:pt>
                      <c:pt idx="45">
                        <c:v>233</c:v>
                      </c:pt>
                      <c:pt idx="46">
                        <c:v>366</c:v>
                      </c:pt>
                      <c:pt idx="47">
                        <c:v>463</c:v>
                      </c:pt>
                      <c:pt idx="48">
                        <c:v>631</c:v>
                      </c:pt>
                      <c:pt idx="49">
                        <c:v>827</c:v>
                      </c:pt>
                      <c:pt idx="50">
                        <c:v>1016</c:v>
                      </c:pt>
                      <c:pt idx="51">
                        <c:v>1266</c:v>
                      </c:pt>
                      <c:pt idx="52">
                        <c:v>1441</c:v>
                      </c:pt>
                      <c:pt idx="53">
                        <c:v>1809</c:v>
                      </c:pt>
                      <c:pt idx="54">
                        <c:v>2158</c:v>
                      </c:pt>
                      <c:pt idx="55">
                        <c:v>2503</c:v>
                      </c:pt>
                      <c:pt idx="56">
                        <c:v>2978</c:v>
                      </c:pt>
                      <c:pt idx="57">
                        <c:v>3405</c:v>
                      </c:pt>
                      <c:pt idx="58">
                        <c:v>4032</c:v>
                      </c:pt>
                      <c:pt idx="59">
                        <c:v>4825</c:v>
                      </c:pt>
                      <c:pt idx="60">
                        <c:v>5476</c:v>
                      </c:pt>
                      <c:pt idx="61">
                        <c:v>6077</c:v>
                      </c:pt>
                      <c:pt idx="62">
                        <c:v>6820</c:v>
                      </c:pt>
                      <c:pt idx="63">
                        <c:v>7503</c:v>
                      </c:pt>
                      <c:pt idx="64">
                        <c:v>8215</c:v>
                      </c:pt>
                      <c:pt idx="65">
                        <c:v>9134</c:v>
                      </c:pt>
                      <c:pt idx="66">
                        <c:v>10023</c:v>
                      </c:pt>
                      <c:pt idx="67">
                        <c:v>10779</c:v>
                      </c:pt>
                      <c:pt idx="68">
                        <c:v>11591</c:v>
                      </c:pt>
                      <c:pt idx="69">
                        <c:v>12428</c:v>
                      </c:pt>
                      <c:pt idx="70">
                        <c:v>13155</c:v>
                      </c:pt>
                      <c:pt idx="71">
                        <c:v>13915</c:v>
                      </c:pt>
                      <c:pt idx="72">
                        <c:v>14681</c:v>
                      </c:pt>
                      <c:pt idx="73">
                        <c:v>15362</c:v>
                      </c:pt>
                      <c:pt idx="74">
                        <c:v>15887</c:v>
                      </c:pt>
                      <c:pt idx="75">
                        <c:v>16523</c:v>
                      </c:pt>
                      <c:pt idx="76">
                        <c:v>17127</c:v>
                      </c:pt>
                      <c:pt idx="77">
                        <c:v>17669</c:v>
                      </c:pt>
                      <c:pt idx="78">
                        <c:v>18279</c:v>
                      </c:pt>
                      <c:pt idx="79">
                        <c:v>18849</c:v>
                      </c:pt>
                      <c:pt idx="80">
                        <c:v>19468</c:v>
                      </c:pt>
                      <c:pt idx="81">
                        <c:v>19899</c:v>
                      </c:pt>
                      <c:pt idx="82">
                        <c:v>20465</c:v>
                      </c:pt>
                      <c:pt idx="83">
                        <c:v>21067</c:v>
                      </c:pt>
                      <c:pt idx="84">
                        <c:v>21645</c:v>
                      </c:pt>
                      <c:pt idx="85">
                        <c:v>22170</c:v>
                      </c:pt>
                      <c:pt idx="86">
                        <c:v>22745</c:v>
                      </c:pt>
                      <c:pt idx="87">
                        <c:v>23227</c:v>
                      </c:pt>
                      <c:pt idx="88">
                        <c:v>23660</c:v>
                      </c:pt>
                      <c:pt idx="89">
                        <c:v>24114</c:v>
                      </c:pt>
                      <c:pt idx="90">
                        <c:v>24648</c:v>
                      </c:pt>
                      <c:pt idx="91">
                        <c:v>25085</c:v>
                      </c:pt>
                      <c:pt idx="92">
                        <c:v>25549</c:v>
                      </c:pt>
                      <c:pt idx="93">
                        <c:v>25969</c:v>
                      </c:pt>
                      <c:pt idx="94">
                        <c:v>26384</c:v>
                      </c:pt>
                      <c:pt idx="95">
                        <c:v>26644</c:v>
                      </c:pt>
                      <c:pt idx="96">
                        <c:v>26977</c:v>
                      </c:pt>
                      <c:pt idx="97">
                        <c:v>27359</c:v>
                      </c:pt>
                      <c:pt idx="98">
                        <c:v>27682</c:v>
                      </c:pt>
                      <c:pt idx="99">
                        <c:v>27967</c:v>
                      </c:pt>
                      <c:pt idx="100">
                        <c:v>28236</c:v>
                      </c:pt>
                      <c:pt idx="101">
                        <c:v>28710</c:v>
                      </c:pt>
                      <c:pt idx="102">
                        <c:v>28884</c:v>
                      </c:pt>
                      <c:pt idx="103">
                        <c:v>29079</c:v>
                      </c:pt>
                      <c:pt idx="104">
                        <c:v>29315</c:v>
                      </c:pt>
                      <c:pt idx="105">
                        <c:v>29684</c:v>
                      </c:pt>
                      <c:pt idx="106">
                        <c:v>29958</c:v>
                      </c:pt>
                      <c:pt idx="107">
                        <c:v>30201</c:v>
                      </c:pt>
                      <c:pt idx="108">
                        <c:v>30395</c:v>
                      </c:pt>
                      <c:pt idx="109">
                        <c:v>30560</c:v>
                      </c:pt>
                      <c:pt idx="110">
                        <c:v>30739</c:v>
                      </c:pt>
                      <c:pt idx="111">
                        <c:v>30911</c:v>
                      </c:pt>
                      <c:pt idx="112">
                        <c:v>31106</c:v>
                      </c:pt>
                      <c:pt idx="113">
                        <c:v>31368</c:v>
                      </c:pt>
                      <c:pt idx="114">
                        <c:v>31610</c:v>
                      </c:pt>
                      <c:pt idx="115">
                        <c:v>31763</c:v>
                      </c:pt>
                      <c:pt idx="116">
                        <c:v>31908</c:v>
                      </c:pt>
                      <c:pt idx="117">
                        <c:v>32007</c:v>
                      </c:pt>
                      <c:pt idx="118">
                        <c:v>32169</c:v>
                      </c:pt>
                      <c:pt idx="119">
                        <c:v>32330</c:v>
                      </c:pt>
                      <c:pt idx="120">
                        <c:v>32486</c:v>
                      </c:pt>
                      <c:pt idx="121">
                        <c:v>32616</c:v>
                      </c:pt>
                      <c:pt idx="122">
                        <c:v>32735</c:v>
                      </c:pt>
                      <c:pt idx="123">
                        <c:v>32785</c:v>
                      </c:pt>
                      <c:pt idx="124">
                        <c:v>32877</c:v>
                      </c:pt>
                      <c:pt idx="125">
                        <c:v>32955</c:v>
                      </c:pt>
                      <c:pt idx="126">
                        <c:v>33072</c:v>
                      </c:pt>
                      <c:pt idx="127">
                        <c:v>33142</c:v>
                      </c:pt>
                      <c:pt idx="128">
                        <c:v>33229</c:v>
                      </c:pt>
                      <c:pt idx="129">
                        <c:v>33340</c:v>
                      </c:pt>
                      <c:pt idx="130">
                        <c:v>33415</c:v>
                      </c:pt>
                      <c:pt idx="131">
                        <c:v>33475</c:v>
                      </c:pt>
                      <c:pt idx="132">
                        <c:v>33530</c:v>
                      </c:pt>
                      <c:pt idx="133">
                        <c:v>33601</c:v>
                      </c:pt>
                      <c:pt idx="134">
                        <c:v>33689</c:v>
                      </c:pt>
                      <c:pt idx="135">
                        <c:v>33774</c:v>
                      </c:pt>
                      <c:pt idx="136">
                        <c:v>33846</c:v>
                      </c:pt>
                      <c:pt idx="137">
                        <c:v>33899</c:v>
                      </c:pt>
                      <c:pt idx="138">
                        <c:v>33964</c:v>
                      </c:pt>
                      <c:pt idx="139">
                        <c:v>34043</c:v>
                      </c:pt>
                      <c:pt idx="140">
                        <c:v>34114</c:v>
                      </c:pt>
                      <c:pt idx="141">
                        <c:v>34167</c:v>
                      </c:pt>
                      <c:pt idx="142">
                        <c:v>34223</c:v>
                      </c:pt>
                      <c:pt idx="143">
                        <c:v>34301</c:v>
                      </c:pt>
                      <c:pt idx="144">
                        <c:v>34345</c:v>
                      </c:pt>
                      <c:pt idx="145">
                        <c:v>34371</c:v>
                      </c:pt>
                      <c:pt idx="146">
                        <c:v>34405</c:v>
                      </c:pt>
                      <c:pt idx="147">
                        <c:v>34448</c:v>
                      </c:pt>
                      <c:pt idx="148">
                        <c:v>34514</c:v>
                      </c:pt>
                      <c:pt idx="149">
                        <c:v>34561</c:v>
                      </c:pt>
                      <c:pt idx="150">
                        <c:v>34610</c:v>
                      </c:pt>
                      <c:pt idx="151">
                        <c:v>34634</c:v>
                      </c:pt>
                      <c:pt idx="152">
                        <c:v>34657</c:v>
                      </c:pt>
                      <c:pt idx="153">
                        <c:v>34675</c:v>
                      </c:pt>
                      <c:pt idx="154">
                        <c:v>34644</c:v>
                      </c:pt>
                      <c:pt idx="155">
                        <c:v>34678</c:v>
                      </c:pt>
                      <c:pt idx="156">
                        <c:v>34708</c:v>
                      </c:pt>
                      <c:pt idx="157">
                        <c:v>34716</c:v>
                      </c:pt>
                      <c:pt idx="158">
                        <c:v>34738</c:v>
                      </c:pt>
                      <c:pt idx="159">
                        <c:v>34744</c:v>
                      </c:pt>
                      <c:pt idx="160">
                        <c:v>34767</c:v>
                      </c:pt>
                      <c:pt idx="161">
                        <c:v>34788</c:v>
                      </c:pt>
                      <c:pt idx="162">
                        <c:v>34818</c:v>
                      </c:pt>
                      <c:pt idx="163">
                        <c:v>34833</c:v>
                      </c:pt>
                      <c:pt idx="164">
                        <c:v>34854</c:v>
                      </c:pt>
                      <c:pt idx="165">
                        <c:v>34861</c:v>
                      </c:pt>
                      <c:pt idx="166">
                        <c:v>34869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D3-49AE-84AC-02912CC8E8AD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Deaths!$A$9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Deaths!$C$9:$FZ$9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9</c:v>
                      </c:pt>
                      <c:pt idx="73">
                        <c:v>9</c:v>
                      </c:pt>
                      <c:pt idx="74">
                        <c:v>11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18</c:v>
                      </c:pt>
                      <c:pt idx="78">
                        <c:v>18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27</c:v>
                      </c:pt>
                      <c:pt idx="83">
                        <c:v>27</c:v>
                      </c:pt>
                      <c:pt idx="84">
                        <c:v>34</c:v>
                      </c:pt>
                      <c:pt idx="85">
                        <c:v>48</c:v>
                      </c:pt>
                      <c:pt idx="86">
                        <c:v>50</c:v>
                      </c:pt>
                      <c:pt idx="87">
                        <c:v>52</c:v>
                      </c:pt>
                      <c:pt idx="88">
                        <c:v>54</c:v>
                      </c:pt>
                      <c:pt idx="89">
                        <c:v>58</c:v>
                      </c:pt>
                      <c:pt idx="90">
                        <c:v>58</c:v>
                      </c:pt>
                      <c:pt idx="91">
                        <c:v>65</c:v>
                      </c:pt>
                      <c:pt idx="92">
                        <c:v>75</c:v>
                      </c:pt>
                      <c:pt idx="93">
                        <c:v>79</c:v>
                      </c:pt>
                      <c:pt idx="94">
                        <c:v>86</c:v>
                      </c:pt>
                      <c:pt idx="95">
                        <c:v>87</c:v>
                      </c:pt>
                      <c:pt idx="96">
                        <c:v>90</c:v>
                      </c:pt>
                      <c:pt idx="97">
                        <c:v>93</c:v>
                      </c:pt>
                      <c:pt idx="98">
                        <c:v>103</c:v>
                      </c:pt>
                      <c:pt idx="99">
                        <c:v>103</c:v>
                      </c:pt>
                      <c:pt idx="100">
                        <c:v>116</c:v>
                      </c:pt>
                      <c:pt idx="101">
                        <c:v>123</c:v>
                      </c:pt>
                      <c:pt idx="102">
                        <c:v>131</c:v>
                      </c:pt>
                      <c:pt idx="103">
                        <c:v>138</c:v>
                      </c:pt>
                      <c:pt idx="104">
                        <c:v>148</c:v>
                      </c:pt>
                      <c:pt idx="105">
                        <c:v>153</c:v>
                      </c:pt>
                      <c:pt idx="106">
                        <c:v>161</c:v>
                      </c:pt>
                      <c:pt idx="107">
                        <c:v>178</c:v>
                      </c:pt>
                      <c:pt idx="108">
                        <c:v>186</c:v>
                      </c:pt>
                      <c:pt idx="109">
                        <c:v>194</c:v>
                      </c:pt>
                      <c:pt idx="110">
                        <c:v>206</c:v>
                      </c:pt>
                      <c:pt idx="111">
                        <c:v>206</c:v>
                      </c:pt>
                      <c:pt idx="112">
                        <c:v>219</c:v>
                      </c:pt>
                      <c:pt idx="113">
                        <c:v>238</c:v>
                      </c:pt>
                      <c:pt idx="114">
                        <c:v>247</c:v>
                      </c:pt>
                      <c:pt idx="115">
                        <c:v>261</c:v>
                      </c:pt>
                      <c:pt idx="116">
                        <c:v>264</c:v>
                      </c:pt>
                      <c:pt idx="117">
                        <c:v>286</c:v>
                      </c:pt>
                      <c:pt idx="118">
                        <c:v>312</c:v>
                      </c:pt>
                      <c:pt idx="119">
                        <c:v>339</c:v>
                      </c:pt>
                      <c:pt idx="120">
                        <c:v>369</c:v>
                      </c:pt>
                      <c:pt idx="121">
                        <c:v>397</c:v>
                      </c:pt>
                      <c:pt idx="122">
                        <c:v>407</c:v>
                      </c:pt>
                      <c:pt idx="123">
                        <c:v>429</c:v>
                      </c:pt>
                      <c:pt idx="124">
                        <c:v>481</c:v>
                      </c:pt>
                      <c:pt idx="125">
                        <c:v>524</c:v>
                      </c:pt>
                      <c:pt idx="126">
                        <c:v>552</c:v>
                      </c:pt>
                      <c:pt idx="127">
                        <c:v>577</c:v>
                      </c:pt>
                      <c:pt idx="128">
                        <c:v>611</c:v>
                      </c:pt>
                      <c:pt idx="129">
                        <c:v>643</c:v>
                      </c:pt>
                      <c:pt idx="130">
                        <c:v>683</c:v>
                      </c:pt>
                      <c:pt idx="131">
                        <c:v>705</c:v>
                      </c:pt>
                      <c:pt idx="132">
                        <c:v>755</c:v>
                      </c:pt>
                      <c:pt idx="133">
                        <c:v>792</c:v>
                      </c:pt>
                      <c:pt idx="134">
                        <c:v>848</c:v>
                      </c:pt>
                      <c:pt idx="135">
                        <c:v>908</c:v>
                      </c:pt>
                      <c:pt idx="136">
                        <c:v>952</c:v>
                      </c:pt>
                      <c:pt idx="137">
                        <c:v>998</c:v>
                      </c:pt>
                      <c:pt idx="138">
                        <c:v>1080</c:v>
                      </c:pt>
                      <c:pt idx="139">
                        <c:v>1162</c:v>
                      </c:pt>
                      <c:pt idx="140">
                        <c:v>1210</c:v>
                      </c:pt>
                      <c:pt idx="141">
                        <c:v>1284</c:v>
                      </c:pt>
                      <c:pt idx="142">
                        <c:v>1354</c:v>
                      </c:pt>
                      <c:pt idx="143">
                        <c:v>1423</c:v>
                      </c:pt>
                      <c:pt idx="144">
                        <c:v>1480</c:v>
                      </c:pt>
                      <c:pt idx="145">
                        <c:v>1568</c:v>
                      </c:pt>
                      <c:pt idx="146">
                        <c:v>1625</c:v>
                      </c:pt>
                      <c:pt idx="147">
                        <c:v>1674</c:v>
                      </c:pt>
                      <c:pt idx="148">
                        <c:v>1737</c:v>
                      </c:pt>
                      <c:pt idx="149">
                        <c:v>1831</c:v>
                      </c:pt>
                      <c:pt idx="150">
                        <c:v>1877</c:v>
                      </c:pt>
                      <c:pt idx="151">
                        <c:v>1930</c:v>
                      </c:pt>
                      <c:pt idx="152">
                        <c:v>1991</c:v>
                      </c:pt>
                      <c:pt idx="153">
                        <c:v>2102</c:v>
                      </c:pt>
                      <c:pt idx="154">
                        <c:v>2205</c:v>
                      </c:pt>
                      <c:pt idx="155">
                        <c:v>2292</c:v>
                      </c:pt>
                      <c:pt idx="156">
                        <c:v>2340</c:v>
                      </c:pt>
                      <c:pt idx="157">
                        <c:v>2413</c:v>
                      </c:pt>
                      <c:pt idx="158">
                        <c:v>2456</c:v>
                      </c:pt>
                      <c:pt idx="159">
                        <c:v>2529</c:v>
                      </c:pt>
                      <c:pt idx="160">
                        <c:v>2657</c:v>
                      </c:pt>
                      <c:pt idx="161">
                        <c:v>2749</c:v>
                      </c:pt>
                      <c:pt idx="162">
                        <c:v>2844</c:v>
                      </c:pt>
                      <c:pt idx="163">
                        <c:v>2952</c:v>
                      </c:pt>
                      <c:pt idx="164">
                        <c:v>3026</c:v>
                      </c:pt>
                      <c:pt idx="165">
                        <c:v>3199</c:v>
                      </c:pt>
                      <c:pt idx="166">
                        <c:v>3310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D3-49AE-84AC-02912CC8E8AD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Deaths!$A$10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Deaths!$C$10:$FZ$10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10</c:v>
                      </c:pt>
                      <c:pt idx="46">
                        <c:v>17</c:v>
                      </c:pt>
                      <c:pt idx="47">
                        <c:v>28</c:v>
                      </c:pt>
                      <c:pt idx="48">
                        <c:v>35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133</c:v>
                      </c:pt>
                      <c:pt idx="52">
                        <c:v>195</c:v>
                      </c:pt>
                      <c:pt idx="53">
                        <c:v>289</c:v>
                      </c:pt>
                      <c:pt idx="54">
                        <c:v>342</c:v>
                      </c:pt>
                      <c:pt idx="55">
                        <c:v>533</c:v>
                      </c:pt>
                      <c:pt idx="56">
                        <c:v>623</c:v>
                      </c:pt>
                      <c:pt idx="57">
                        <c:v>830</c:v>
                      </c:pt>
                      <c:pt idx="58">
                        <c:v>1043</c:v>
                      </c:pt>
                      <c:pt idx="59">
                        <c:v>1375</c:v>
                      </c:pt>
                      <c:pt idx="60">
                        <c:v>1772</c:v>
                      </c:pt>
                      <c:pt idx="61">
                        <c:v>2311</c:v>
                      </c:pt>
                      <c:pt idx="62">
                        <c:v>2808</c:v>
                      </c:pt>
                      <c:pt idx="63">
                        <c:v>3647</c:v>
                      </c:pt>
                      <c:pt idx="64">
                        <c:v>4365</c:v>
                      </c:pt>
                      <c:pt idx="65">
                        <c:v>5138</c:v>
                      </c:pt>
                      <c:pt idx="66">
                        <c:v>5982</c:v>
                      </c:pt>
                      <c:pt idx="67">
                        <c:v>6803</c:v>
                      </c:pt>
                      <c:pt idx="68">
                        <c:v>7716</c:v>
                      </c:pt>
                      <c:pt idx="69">
                        <c:v>8464</c:v>
                      </c:pt>
                      <c:pt idx="70">
                        <c:v>9387</c:v>
                      </c:pt>
                      <c:pt idx="71">
                        <c:v>10348</c:v>
                      </c:pt>
                      <c:pt idx="72">
                        <c:v>11198</c:v>
                      </c:pt>
                      <c:pt idx="73">
                        <c:v>11947</c:v>
                      </c:pt>
                      <c:pt idx="74">
                        <c:v>12641</c:v>
                      </c:pt>
                      <c:pt idx="75">
                        <c:v>13341</c:v>
                      </c:pt>
                      <c:pt idx="76">
                        <c:v>14045</c:v>
                      </c:pt>
                      <c:pt idx="77">
                        <c:v>14792</c:v>
                      </c:pt>
                      <c:pt idx="78">
                        <c:v>15447</c:v>
                      </c:pt>
                      <c:pt idx="79">
                        <c:v>16081</c:v>
                      </c:pt>
                      <c:pt idx="80">
                        <c:v>16606</c:v>
                      </c:pt>
                      <c:pt idx="81">
                        <c:v>17209</c:v>
                      </c:pt>
                      <c:pt idx="82">
                        <c:v>17756</c:v>
                      </c:pt>
                      <c:pt idx="83">
                        <c:v>18056</c:v>
                      </c:pt>
                      <c:pt idx="84">
                        <c:v>18708</c:v>
                      </c:pt>
                      <c:pt idx="85">
                        <c:v>19315</c:v>
                      </c:pt>
                      <c:pt idx="86">
                        <c:v>20002</c:v>
                      </c:pt>
                      <c:pt idx="87">
                        <c:v>20043</c:v>
                      </c:pt>
                      <c:pt idx="88">
                        <c:v>20453</c:v>
                      </c:pt>
                      <c:pt idx="89">
                        <c:v>20852</c:v>
                      </c:pt>
                      <c:pt idx="90">
                        <c:v>21282</c:v>
                      </c:pt>
                      <c:pt idx="91">
                        <c:v>21717</c:v>
                      </c:pt>
                      <c:pt idx="92">
                        <c:v>22157</c:v>
                      </c:pt>
                      <c:pt idx="93">
                        <c:v>22524</c:v>
                      </c:pt>
                      <c:pt idx="94">
                        <c:v>22902</c:v>
                      </c:pt>
                      <c:pt idx="95">
                        <c:v>23190</c:v>
                      </c:pt>
                      <c:pt idx="96">
                        <c:v>23521</c:v>
                      </c:pt>
                      <c:pt idx="97">
                        <c:v>23822</c:v>
                      </c:pt>
                      <c:pt idx="98">
                        <c:v>24275</c:v>
                      </c:pt>
                      <c:pt idx="99">
                        <c:v>24543</c:v>
                      </c:pt>
                      <c:pt idx="100">
                        <c:v>24543</c:v>
                      </c:pt>
                      <c:pt idx="101">
                        <c:v>25100</c:v>
                      </c:pt>
                      <c:pt idx="102">
                        <c:v>25264</c:v>
                      </c:pt>
                      <c:pt idx="103">
                        <c:v>25428</c:v>
                      </c:pt>
                      <c:pt idx="104">
                        <c:v>25613</c:v>
                      </c:pt>
                      <c:pt idx="105">
                        <c:v>25857</c:v>
                      </c:pt>
                      <c:pt idx="106">
                        <c:v>26070</c:v>
                      </c:pt>
                      <c:pt idx="107">
                        <c:v>26299</c:v>
                      </c:pt>
                      <c:pt idx="108">
                        <c:v>26478</c:v>
                      </c:pt>
                      <c:pt idx="109">
                        <c:v>26621</c:v>
                      </c:pt>
                      <c:pt idx="110">
                        <c:v>26744</c:v>
                      </c:pt>
                      <c:pt idx="111">
                        <c:v>26920</c:v>
                      </c:pt>
                      <c:pt idx="112">
                        <c:v>27104</c:v>
                      </c:pt>
                      <c:pt idx="113">
                        <c:v>27321</c:v>
                      </c:pt>
                      <c:pt idx="114">
                        <c:v>27459</c:v>
                      </c:pt>
                      <c:pt idx="115">
                        <c:v>27563</c:v>
                      </c:pt>
                      <c:pt idx="116">
                        <c:v>27563</c:v>
                      </c:pt>
                      <c:pt idx="117">
                        <c:v>27709</c:v>
                      </c:pt>
                      <c:pt idx="118">
                        <c:v>27778</c:v>
                      </c:pt>
                      <c:pt idx="119">
                        <c:v>27888</c:v>
                      </c:pt>
                      <c:pt idx="120">
                        <c:v>27940</c:v>
                      </c:pt>
                      <c:pt idx="121">
                        <c:v>28628</c:v>
                      </c:pt>
                      <c:pt idx="122">
                        <c:v>28678</c:v>
                      </c:pt>
                      <c:pt idx="123">
                        <c:v>28752</c:v>
                      </c:pt>
                      <c:pt idx="124">
                        <c:v>26834</c:v>
                      </c:pt>
                      <c:pt idx="125">
                        <c:v>27117</c:v>
                      </c:pt>
                      <c:pt idx="126">
                        <c:v>27117</c:v>
                      </c:pt>
                      <c:pt idx="127">
                        <c:v>27119</c:v>
                      </c:pt>
                      <c:pt idx="128">
                        <c:v>27121</c:v>
                      </c:pt>
                      <c:pt idx="129">
                        <c:v>27125</c:v>
                      </c:pt>
                      <c:pt idx="130">
                        <c:v>27127</c:v>
                      </c:pt>
                      <c:pt idx="131">
                        <c:v>27127</c:v>
                      </c:pt>
                      <c:pt idx="132">
                        <c:v>27127</c:v>
                      </c:pt>
                      <c:pt idx="133">
                        <c:v>27128</c:v>
                      </c:pt>
                      <c:pt idx="134">
                        <c:v>27133</c:v>
                      </c:pt>
                      <c:pt idx="135">
                        <c:v>27134</c:v>
                      </c:pt>
                      <c:pt idx="136">
                        <c:v>27135</c:v>
                      </c:pt>
                      <c:pt idx="137">
                        <c:v>27136</c:v>
                      </c:pt>
                      <c:pt idx="138">
                        <c:v>27136</c:v>
                      </c:pt>
                      <c:pt idx="139">
                        <c:v>27136</c:v>
                      </c:pt>
                      <c:pt idx="140">
                        <c:v>27136</c:v>
                      </c:pt>
                      <c:pt idx="141">
                        <c:v>27136</c:v>
                      </c:pt>
                      <c:pt idx="142">
                        <c:v>27136</c:v>
                      </c:pt>
                      <c:pt idx="143">
                        <c:v>27136</c:v>
                      </c:pt>
                      <c:pt idx="144">
                        <c:v>27136</c:v>
                      </c:pt>
                      <c:pt idx="145">
                        <c:v>27136</c:v>
                      </c:pt>
                      <c:pt idx="146">
                        <c:v>27136</c:v>
                      </c:pt>
                      <c:pt idx="147">
                        <c:v>27136</c:v>
                      </c:pt>
                      <c:pt idx="148">
                        <c:v>27136</c:v>
                      </c:pt>
                      <c:pt idx="149">
                        <c:v>28315</c:v>
                      </c:pt>
                      <c:pt idx="150">
                        <c:v>28322</c:v>
                      </c:pt>
                      <c:pt idx="151">
                        <c:v>28323</c:v>
                      </c:pt>
                      <c:pt idx="152">
                        <c:v>28324</c:v>
                      </c:pt>
                      <c:pt idx="153">
                        <c:v>28325</c:v>
                      </c:pt>
                      <c:pt idx="154">
                        <c:v>28327</c:v>
                      </c:pt>
                      <c:pt idx="155">
                        <c:v>28330</c:v>
                      </c:pt>
                      <c:pt idx="156">
                        <c:v>28338</c:v>
                      </c:pt>
                      <c:pt idx="157">
                        <c:v>28341</c:v>
                      </c:pt>
                      <c:pt idx="158">
                        <c:v>28343</c:v>
                      </c:pt>
                      <c:pt idx="159">
                        <c:v>28346</c:v>
                      </c:pt>
                      <c:pt idx="160">
                        <c:v>28355</c:v>
                      </c:pt>
                      <c:pt idx="161">
                        <c:v>28364</c:v>
                      </c:pt>
                      <c:pt idx="162">
                        <c:v>28368</c:v>
                      </c:pt>
                      <c:pt idx="163">
                        <c:v>28385</c:v>
                      </c:pt>
                      <c:pt idx="164">
                        <c:v>28385</c:v>
                      </c:pt>
                      <c:pt idx="165">
                        <c:v>28385</c:v>
                      </c:pt>
                      <c:pt idx="166">
                        <c:v>28388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194-4E00-BD98-B144852D884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Deaths!$A$11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Deaths!$C$11:$FZ$11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17</c:v>
                      </c:pt>
                      <c:pt idx="70">
                        <c:v>24</c:v>
                      </c:pt>
                      <c:pt idx="71">
                        <c:v>30</c:v>
                      </c:pt>
                      <c:pt idx="72">
                        <c:v>34</c:v>
                      </c:pt>
                      <c:pt idx="73">
                        <c:v>43</c:v>
                      </c:pt>
                      <c:pt idx="74">
                        <c:v>45</c:v>
                      </c:pt>
                      <c:pt idx="75">
                        <c:v>47</c:v>
                      </c:pt>
                      <c:pt idx="76">
                        <c:v>58</c:v>
                      </c:pt>
                      <c:pt idx="77">
                        <c:v>63</c:v>
                      </c:pt>
                      <c:pt idx="78">
                        <c:v>76</c:v>
                      </c:pt>
                      <c:pt idx="79">
                        <c:v>94</c:v>
                      </c:pt>
                      <c:pt idx="80">
                        <c:v>106</c:v>
                      </c:pt>
                      <c:pt idx="81">
                        <c:v>130</c:v>
                      </c:pt>
                      <c:pt idx="82">
                        <c:v>148</c:v>
                      </c:pt>
                      <c:pt idx="83">
                        <c:v>170</c:v>
                      </c:pt>
                      <c:pt idx="84">
                        <c:v>198</c:v>
                      </c:pt>
                      <c:pt idx="85">
                        <c:v>232</c:v>
                      </c:pt>
                      <c:pt idx="86">
                        <c:v>273</c:v>
                      </c:pt>
                      <c:pt idx="87">
                        <c:v>313</c:v>
                      </c:pt>
                      <c:pt idx="88">
                        <c:v>361</c:v>
                      </c:pt>
                      <c:pt idx="89">
                        <c:v>405</c:v>
                      </c:pt>
                      <c:pt idx="90">
                        <c:v>456</c:v>
                      </c:pt>
                      <c:pt idx="91">
                        <c:v>513</c:v>
                      </c:pt>
                      <c:pt idx="92">
                        <c:v>555</c:v>
                      </c:pt>
                      <c:pt idx="93">
                        <c:v>615</c:v>
                      </c:pt>
                      <c:pt idx="94">
                        <c:v>681</c:v>
                      </c:pt>
                      <c:pt idx="95">
                        <c:v>747</c:v>
                      </c:pt>
                      <c:pt idx="96">
                        <c:v>794</c:v>
                      </c:pt>
                      <c:pt idx="97">
                        <c:v>867</c:v>
                      </c:pt>
                      <c:pt idx="98">
                        <c:v>972</c:v>
                      </c:pt>
                      <c:pt idx="99">
                        <c:v>1073</c:v>
                      </c:pt>
                      <c:pt idx="100">
                        <c:v>1169</c:v>
                      </c:pt>
                      <c:pt idx="101">
                        <c:v>1222</c:v>
                      </c:pt>
                      <c:pt idx="102">
                        <c:v>1280</c:v>
                      </c:pt>
                      <c:pt idx="103">
                        <c:v>1356</c:v>
                      </c:pt>
                      <c:pt idx="104">
                        <c:v>1451</c:v>
                      </c:pt>
                      <c:pt idx="105">
                        <c:v>1537</c:v>
                      </c:pt>
                      <c:pt idx="106">
                        <c:v>1625</c:v>
                      </c:pt>
                      <c:pt idx="107">
                        <c:v>1723</c:v>
                      </c:pt>
                      <c:pt idx="108">
                        <c:v>1827</c:v>
                      </c:pt>
                      <c:pt idx="109">
                        <c:v>1915</c:v>
                      </c:pt>
                      <c:pt idx="110">
                        <c:v>2009</c:v>
                      </c:pt>
                      <c:pt idx="111">
                        <c:v>2116</c:v>
                      </c:pt>
                      <c:pt idx="112">
                        <c:v>2212</c:v>
                      </c:pt>
                      <c:pt idx="113">
                        <c:v>2305</c:v>
                      </c:pt>
                      <c:pt idx="114">
                        <c:v>2418</c:v>
                      </c:pt>
                      <c:pt idx="115">
                        <c:v>2537</c:v>
                      </c:pt>
                      <c:pt idx="116">
                        <c:v>2631</c:v>
                      </c:pt>
                      <c:pt idx="117">
                        <c:v>2722</c:v>
                      </c:pt>
                      <c:pt idx="118">
                        <c:v>2837</c:v>
                      </c:pt>
                      <c:pt idx="119">
                        <c:v>2972</c:v>
                      </c:pt>
                      <c:pt idx="120">
                        <c:v>3099</c:v>
                      </c:pt>
                      <c:pt idx="121">
                        <c:v>3249</c:v>
                      </c:pt>
                      <c:pt idx="122">
                        <c:v>3388</c:v>
                      </c:pt>
                      <c:pt idx="123">
                        <c:v>3541</c:v>
                      </c:pt>
                      <c:pt idx="124">
                        <c:v>3633</c:v>
                      </c:pt>
                      <c:pt idx="125">
                        <c:v>3807</c:v>
                      </c:pt>
                      <c:pt idx="126">
                        <c:v>3968</c:v>
                      </c:pt>
                      <c:pt idx="127">
                        <c:v>4142</c:v>
                      </c:pt>
                      <c:pt idx="128">
                        <c:v>4374</c:v>
                      </c:pt>
                      <c:pt idx="129">
                        <c:v>4555</c:v>
                      </c:pt>
                      <c:pt idx="130">
                        <c:v>4693</c:v>
                      </c:pt>
                      <c:pt idx="131">
                        <c:v>4849</c:v>
                      </c:pt>
                      <c:pt idx="132">
                        <c:v>5031</c:v>
                      </c:pt>
                      <c:pt idx="133">
                        <c:v>5208</c:v>
                      </c:pt>
                      <c:pt idx="134">
                        <c:v>5376</c:v>
                      </c:pt>
                      <c:pt idx="135">
                        <c:v>5520</c:v>
                      </c:pt>
                      <c:pt idx="136">
                        <c:v>5717</c:v>
                      </c:pt>
                      <c:pt idx="137">
                        <c:v>5851</c:v>
                      </c:pt>
                      <c:pt idx="138">
                        <c:v>5963</c:v>
                      </c:pt>
                      <c:pt idx="139">
                        <c:v>6134</c:v>
                      </c:pt>
                      <c:pt idx="140">
                        <c:v>6350</c:v>
                      </c:pt>
                      <c:pt idx="141">
                        <c:v>6522</c:v>
                      </c:pt>
                      <c:pt idx="142">
                        <c:v>6705</c:v>
                      </c:pt>
                      <c:pt idx="143">
                        <c:v>6819</c:v>
                      </c:pt>
                      <c:pt idx="144">
                        <c:v>6938</c:v>
                      </c:pt>
                      <c:pt idx="145">
                        <c:v>7081</c:v>
                      </c:pt>
                      <c:pt idx="146">
                        <c:v>7274</c:v>
                      </c:pt>
                      <c:pt idx="147">
                        <c:v>7468</c:v>
                      </c:pt>
                      <c:pt idx="148">
                        <c:v>7650</c:v>
                      </c:pt>
                      <c:pt idx="149">
                        <c:v>7831</c:v>
                      </c:pt>
                      <c:pt idx="150">
                        <c:v>7992</c:v>
                      </c:pt>
                      <c:pt idx="151">
                        <c:v>8101</c:v>
                      </c:pt>
                      <c:pt idx="152">
                        <c:v>8196</c:v>
                      </c:pt>
                      <c:pt idx="153">
                        <c:v>8349</c:v>
                      </c:pt>
                      <c:pt idx="154">
                        <c:v>8503</c:v>
                      </c:pt>
                      <c:pt idx="155">
                        <c:v>8594</c:v>
                      </c:pt>
                      <c:pt idx="156">
                        <c:v>8770</c:v>
                      </c:pt>
                      <c:pt idx="157">
                        <c:v>8958</c:v>
                      </c:pt>
                      <c:pt idx="158">
                        <c:v>9060</c:v>
                      </c:pt>
                      <c:pt idx="159">
                        <c:v>9152</c:v>
                      </c:pt>
                      <c:pt idx="160">
                        <c:v>9306</c:v>
                      </c:pt>
                      <c:pt idx="161">
                        <c:v>9521</c:v>
                      </c:pt>
                      <c:pt idx="162">
                        <c:v>9668</c:v>
                      </c:pt>
                      <c:pt idx="163">
                        <c:v>9844</c:v>
                      </c:pt>
                      <c:pt idx="164">
                        <c:v>10011</c:v>
                      </c:pt>
                      <c:pt idx="165">
                        <c:v>10145</c:v>
                      </c:pt>
                      <c:pt idx="166">
                        <c:v>10280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969-49F3-B8E0-AA5D46F7A084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Deaths!$A$12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Deaths!$C$12:$FZ$12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7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14</c:v>
                      </c:pt>
                      <c:pt idx="45">
                        <c:v>17</c:v>
                      </c:pt>
                      <c:pt idx="46">
                        <c:v>21</c:v>
                      </c:pt>
                      <c:pt idx="47">
                        <c:v>22</c:v>
                      </c:pt>
                      <c:pt idx="48">
                        <c:v>28</c:v>
                      </c:pt>
                      <c:pt idx="49">
                        <c:v>33</c:v>
                      </c:pt>
                      <c:pt idx="50">
                        <c:v>43</c:v>
                      </c:pt>
                      <c:pt idx="51">
                        <c:v>52</c:v>
                      </c:pt>
                      <c:pt idx="52">
                        <c:v>58</c:v>
                      </c:pt>
                      <c:pt idx="53">
                        <c:v>70</c:v>
                      </c:pt>
                      <c:pt idx="54">
                        <c:v>97</c:v>
                      </c:pt>
                      <c:pt idx="55">
                        <c:v>131</c:v>
                      </c:pt>
                      <c:pt idx="56">
                        <c:v>188</c:v>
                      </c:pt>
                      <c:pt idx="57">
                        <c:v>265</c:v>
                      </c:pt>
                      <c:pt idx="58">
                        <c:v>362</c:v>
                      </c:pt>
                      <c:pt idx="59">
                        <c:v>456</c:v>
                      </c:pt>
                      <c:pt idx="60">
                        <c:v>601</c:v>
                      </c:pt>
                      <c:pt idx="61">
                        <c:v>784</c:v>
                      </c:pt>
                      <c:pt idx="62">
                        <c:v>1021</c:v>
                      </c:pt>
                      <c:pt idx="63">
                        <c:v>1333</c:v>
                      </c:pt>
                      <c:pt idx="64">
                        <c:v>1746</c:v>
                      </c:pt>
                      <c:pt idx="65">
                        <c:v>2300</c:v>
                      </c:pt>
                      <c:pt idx="66">
                        <c:v>2934</c:v>
                      </c:pt>
                      <c:pt idx="67">
                        <c:v>3561</c:v>
                      </c:pt>
                      <c:pt idx="68">
                        <c:v>4381</c:v>
                      </c:pt>
                      <c:pt idx="69">
                        <c:v>5605</c:v>
                      </c:pt>
                      <c:pt idx="70">
                        <c:v>6846</c:v>
                      </c:pt>
                      <c:pt idx="71">
                        <c:v>8432</c:v>
                      </c:pt>
                      <c:pt idx="72">
                        <c:v>9747</c:v>
                      </c:pt>
                      <c:pt idx="73">
                        <c:v>11031</c:v>
                      </c:pt>
                      <c:pt idx="74">
                        <c:v>12470</c:v>
                      </c:pt>
                      <c:pt idx="75">
                        <c:v>14138</c:v>
                      </c:pt>
                      <c:pt idx="76">
                        <c:v>16447</c:v>
                      </c:pt>
                      <c:pt idx="77">
                        <c:v>18563</c:v>
                      </c:pt>
                      <c:pt idx="78">
                        <c:v>20638</c:v>
                      </c:pt>
                      <c:pt idx="79">
                        <c:v>22731</c:v>
                      </c:pt>
                      <c:pt idx="80">
                        <c:v>24777</c:v>
                      </c:pt>
                      <c:pt idx="81">
                        <c:v>26548</c:v>
                      </c:pt>
                      <c:pt idx="82">
                        <c:v>28376</c:v>
                      </c:pt>
                      <c:pt idx="83">
                        <c:v>30780</c:v>
                      </c:pt>
                      <c:pt idx="84">
                        <c:v>33329</c:v>
                      </c:pt>
                      <c:pt idx="85">
                        <c:v>35442</c:v>
                      </c:pt>
                      <c:pt idx="86">
                        <c:v>38056</c:v>
                      </c:pt>
                      <c:pt idx="87">
                        <c:v>40442</c:v>
                      </c:pt>
                      <c:pt idx="88">
                        <c:v>41671</c:v>
                      </c:pt>
                      <c:pt idx="89">
                        <c:v>43466</c:v>
                      </c:pt>
                      <c:pt idx="90">
                        <c:v>45919</c:v>
                      </c:pt>
                      <c:pt idx="91">
                        <c:v>48312</c:v>
                      </c:pt>
                      <c:pt idx="92">
                        <c:v>50749</c:v>
                      </c:pt>
                      <c:pt idx="93">
                        <c:v>52867</c:v>
                      </c:pt>
                      <c:pt idx="94">
                        <c:v>54517</c:v>
                      </c:pt>
                      <c:pt idx="95">
                        <c:v>55810</c:v>
                      </c:pt>
                      <c:pt idx="96">
                        <c:v>57233</c:v>
                      </c:pt>
                      <c:pt idx="97">
                        <c:v>59454</c:v>
                      </c:pt>
                      <c:pt idx="98">
                        <c:v>61955</c:v>
                      </c:pt>
                      <c:pt idx="99">
                        <c:v>64256</c:v>
                      </c:pt>
                      <c:pt idx="100">
                        <c:v>66125</c:v>
                      </c:pt>
                      <c:pt idx="101">
                        <c:v>67681</c:v>
                      </c:pt>
                      <c:pt idx="102">
                        <c:v>68777</c:v>
                      </c:pt>
                      <c:pt idx="103">
                        <c:v>70086</c:v>
                      </c:pt>
                      <c:pt idx="104">
                        <c:v>72393</c:v>
                      </c:pt>
                      <c:pt idx="105">
                        <c:v>74851</c:v>
                      </c:pt>
                      <c:pt idx="106">
                        <c:v>76770</c:v>
                      </c:pt>
                      <c:pt idx="107">
                        <c:v>78497</c:v>
                      </c:pt>
                      <c:pt idx="108">
                        <c:v>79976</c:v>
                      </c:pt>
                      <c:pt idx="109">
                        <c:v>80855</c:v>
                      </c:pt>
                      <c:pt idx="110">
                        <c:v>81868</c:v>
                      </c:pt>
                      <c:pt idx="111">
                        <c:v>83480</c:v>
                      </c:pt>
                      <c:pt idx="112">
                        <c:v>85234</c:v>
                      </c:pt>
                      <c:pt idx="113">
                        <c:v>87008</c:v>
                      </c:pt>
                      <c:pt idx="114">
                        <c:v>88669</c:v>
                      </c:pt>
                      <c:pt idx="115">
                        <c:v>89892</c:v>
                      </c:pt>
                      <c:pt idx="116">
                        <c:v>90644</c:v>
                      </c:pt>
                      <c:pt idx="117">
                        <c:v>91414</c:v>
                      </c:pt>
                      <c:pt idx="118">
                        <c:v>92965</c:v>
                      </c:pt>
                      <c:pt idx="119">
                        <c:v>94528</c:v>
                      </c:pt>
                      <c:pt idx="120">
                        <c:v>95756</c:v>
                      </c:pt>
                      <c:pt idx="121">
                        <c:v>97025</c:v>
                      </c:pt>
                      <c:pt idx="122">
                        <c:v>98146</c:v>
                      </c:pt>
                      <c:pt idx="123">
                        <c:v>98754</c:v>
                      </c:pt>
                      <c:pt idx="124">
                        <c:v>99267</c:v>
                      </c:pt>
                      <c:pt idx="125">
                        <c:v>99952</c:v>
                      </c:pt>
                      <c:pt idx="126">
                        <c:v>101461</c:v>
                      </c:pt>
                      <c:pt idx="127">
                        <c:v>102643</c:v>
                      </c:pt>
                      <c:pt idx="128">
                        <c:v>103809</c:v>
                      </c:pt>
                      <c:pt idx="129">
                        <c:v>104773</c:v>
                      </c:pt>
                      <c:pt idx="130">
                        <c:v>105364</c:v>
                      </c:pt>
                      <c:pt idx="131">
                        <c:v>106136</c:v>
                      </c:pt>
                      <c:pt idx="132">
                        <c:v>107169</c:v>
                      </c:pt>
                      <c:pt idx="133">
                        <c:v>108159</c:v>
                      </c:pt>
                      <c:pt idx="134">
                        <c:v>109168</c:v>
                      </c:pt>
                      <c:pt idx="135">
                        <c:v>110138</c:v>
                      </c:pt>
                      <c:pt idx="136">
                        <c:v>110818</c:v>
                      </c:pt>
                      <c:pt idx="137">
                        <c:v>111269</c:v>
                      </c:pt>
                      <c:pt idx="138">
                        <c:v>111774</c:v>
                      </c:pt>
                      <c:pt idx="139">
                        <c:v>112714</c:v>
                      </c:pt>
                      <c:pt idx="140">
                        <c:v>113631</c:v>
                      </c:pt>
                      <c:pt idx="141">
                        <c:v>114512</c:v>
                      </c:pt>
                      <c:pt idx="142">
                        <c:v>115334</c:v>
                      </c:pt>
                      <c:pt idx="143">
                        <c:v>116084</c:v>
                      </c:pt>
                      <c:pt idx="144">
                        <c:v>116382</c:v>
                      </c:pt>
                      <c:pt idx="145">
                        <c:v>116773</c:v>
                      </c:pt>
                      <c:pt idx="146">
                        <c:v>117612</c:v>
                      </c:pt>
                      <c:pt idx="147">
                        <c:v>118363</c:v>
                      </c:pt>
                      <c:pt idx="148">
                        <c:v>119067</c:v>
                      </c:pt>
                      <c:pt idx="149">
                        <c:v>119739</c:v>
                      </c:pt>
                      <c:pt idx="150">
                        <c:v>120349</c:v>
                      </c:pt>
                      <c:pt idx="151">
                        <c:v>120604</c:v>
                      </c:pt>
                      <c:pt idx="152">
                        <c:v>121010</c:v>
                      </c:pt>
                      <c:pt idx="153">
                        <c:v>121847</c:v>
                      </c:pt>
                      <c:pt idx="154">
                        <c:v>122604</c:v>
                      </c:pt>
                      <c:pt idx="155">
                        <c:v>125026</c:v>
                      </c:pt>
                      <c:pt idx="156">
                        <c:v>125631</c:v>
                      </c:pt>
                      <c:pt idx="157">
                        <c:v>126120</c:v>
                      </c:pt>
                      <c:pt idx="158">
                        <c:v>126360</c:v>
                      </c:pt>
                      <c:pt idx="159">
                        <c:v>126711</c:v>
                      </c:pt>
                      <c:pt idx="160">
                        <c:v>127432</c:v>
                      </c:pt>
                      <c:pt idx="161">
                        <c:v>128105</c:v>
                      </c:pt>
                      <c:pt idx="162">
                        <c:v>128803</c:v>
                      </c:pt>
                      <c:pt idx="163">
                        <c:v>129442</c:v>
                      </c:pt>
                      <c:pt idx="164">
                        <c:v>129689</c:v>
                      </c:pt>
                      <c:pt idx="165">
                        <c:v>129960</c:v>
                      </c:pt>
                      <c:pt idx="166">
                        <c:v>130285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C2-4070-BC2C-6BCC5BFC29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Deaths!$A$13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Deaths!$C$2:$FZ$2</c15:sqref>
                        </c15:formulaRef>
                      </c:ext>
                    </c:extLst>
                    <c:strCache>
                      <c:ptCount val="167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  <c:pt idx="145">
                        <c:v>6/15/20</c:v>
                      </c:pt>
                      <c:pt idx="146">
                        <c:v>6/16/20</c:v>
                      </c:pt>
                      <c:pt idx="147">
                        <c:v>6/17/20</c:v>
                      </c:pt>
                      <c:pt idx="148">
                        <c:v>6/18/20</c:v>
                      </c:pt>
                      <c:pt idx="149">
                        <c:v>6/19/20</c:v>
                      </c:pt>
                      <c:pt idx="150">
                        <c:v>6/20/20</c:v>
                      </c:pt>
                      <c:pt idx="151">
                        <c:v>6/21/20</c:v>
                      </c:pt>
                      <c:pt idx="152">
                        <c:v>6/22/20</c:v>
                      </c:pt>
                      <c:pt idx="153">
                        <c:v>6/23/20</c:v>
                      </c:pt>
                      <c:pt idx="154">
                        <c:v>6/24/20</c:v>
                      </c:pt>
                      <c:pt idx="155">
                        <c:v>6/25/20</c:v>
                      </c:pt>
                      <c:pt idx="156">
                        <c:v>6/26/20</c:v>
                      </c:pt>
                      <c:pt idx="157">
                        <c:v>6/27/20</c:v>
                      </c:pt>
                      <c:pt idx="158">
                        <c:v>6/28/20</c:v>
                      </c:pt>
                      <c:pt idx="159">
                        <c:v>6/29/20</c:v>
                      </c:pt>
                      <c:pt idx="160">
                        <c:v>6/30/20</c:v>
                      </c:pt>
                      <c:pt idx="161">
                        <c:v>07/01/2020</c:v>
                      </c:pt>
                      <c:pt idx="162">
                        <c:v>07/02/2020</c:v>
                      </c:pt>
                      <c:pt idx="163">
                        <c:v>07/03/2020</c:v>
                      </c:pt>
                      <c:pt idx="164">
                        <c:v>07/04/2020</c:v>
                      </c:pt>
                      <c:pt idx="165">
                        <c:v>07/05/2020</c:v>
                      </c:pt>
                      <c:pt idx="166">
                        <c:v>07/06/2020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Deaths!$C$13:$FZ$13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6</c:v>
                      </c:pt>
                      <c:pt idx="58">
                        <c:v>11</c:v>
                      </c:pt>
                      <c:pt idx="59">
                        <c:v>15</c:v>
                      </c:pt>
                      <c:pt idx="60">
                        <c:v>25</c:v>
                      </c:pt>
                      <c:pt idx="61">
                        <c:v>34</c:v>
                      </c:pt>
                      <c:pt idx="62">
                        <c:v>46</c:v>
                      </c:pt>
                      <c:pt idx="63">
                        <c:v>59</c:v>
                      </c:pt>
                      <c:pt idx="64">
                        <c:v>77</c:v>
                      </c:pt>
                      <c:pt idx="65">
                        <c:v>92</c:v>
                      </c:pt>
                      <c:pt idx="66">
                        <c:v>111</c:v>
                      </c:pt>
                      <c:pt idx="67">
                        <c:v>136</c:v>
                      </c:pt>
                      <c:pt idx="68">
                        <c:v>159</c:v>
                      </c:pt>
                      <c:pt idx="69">
                        <c:v>201</c:v>
                      </c:pt>
                      <c:pt idx="70">
                        <c:v>240</c:v>
                      </c:pt>
                      <c:pt idx="71">
                        <c:v>324</c:v>
                      </c:pt>
                      <c:pt idx="72">
                        <c:v>359</c:v>
                      </c:pt>
                      <c:pt idx="73">
                        <c:v>445</c:v>
                      </c:pt>
                      <c:pt idx="74">
                        <c:v>486</c:v>
                      </c:pt>
                      <c:pt idx="75">
                        <c:v>564</c:v>
                      </c:pt>
                      <c:pt idx="76">
                        <c:v>686</c:v>
                      </c:pt>
                      <c:pt idx="77">
                        <c:v>819</c:v>
                      </c:pt>
                      <c:pt idx="78">
                        <c:v>950</c:v>
                      </c:pt>
                      <c:pt idx="79">
                        <c:v>1057</c:v>
                      </c:pt>
                      <c:pt idx="80">
                        <c:v>1124</c:v>
                      </c:pt>
                      <c:pt idx="81">
                        <c:v>1223</c:v>
                      </c:pt>
                      <c:pt idx="82">
                        <c:v>1328</c:v>
                      </c:pt>
                      <c:pt idx="83">
                        <c:v>1532</c:v>
                      </c:pt>
                      <c:pt idx="84">
                        <c:v>1736</c:v>
                      </c:pt>
                      <c:pt idx="85">
                        <c:v>1924</c:v>
                      </c:pt>
                      <c:pt idx="86">
                        <c:v>2141</c:v>
                      </c:pt>
                      <c:pt idx="87">
                        <c:v>2354</c:v>
                      </c:pt>
                      <c:pt idx="88">
                        <c:v>2462</c:v>
                      </c:pt>
                      <c:pt idx="89">
                        <c:v>2587</c:v>
                      </c:pt>
                      <c:pt idx="90">
                        <c:v>2741</c:v>
                      </c:pt>
                      <c:pt idx="91">
                        <c:v>2906</c:v>
                      </c:pt>
                      <c:pt idx="92">
                        <c:v>3331</c:v>
                      </c:pt>
                      <c:pt idx="93">
                        <c:v>3704</c:v>
                      </c:pt>
                      <c:pt idx="94">
                        <c:v>4057</c:v>
                      </c:pt>
                      <c:pt idx="95">
                        <c:v>4286</c:v>
                      </c:pt>
                      <c:pt idx="96">
                        <c:v>4603</c:v>
                      </c:pt>
                      <c:pt idx="97">
                        <c:v>5083</c:v>
                      </c:pt>
                      <c:pt idx="98">
                        <c:v>5513</c:v>
                      </c:pt>
                      <c:pt idx="99">
                        <c:v>6006</c:v>
                      </c:pt>
                      <c:pt idx="100">
                        <c:v>6412</c:v>
                      </c:pt>
                      <c:pt idx="101">
                        <c:v>6761</c:v>
                      </c:pt>
                      <c:pt idx="102">
                        <c:v>7051</c:v>
                      </c:pt>
                      <c:pt idx="103">
                        <c:v>7367</c:v>
                      </c:pt>
                      <c:pt idx="104">
                        <c:v>7938</c:v>
                      </c:pt>
                      <c:pt idx="105">
                        <c:v>8588</c:v>
                      </c:pt>
                      <c:pt idx="106">
                        <c:v>9190</c:v>
                      </c:pt>
                      <c:pt idx="107">
                        <c:v>10017</c:v>
                      </c:pt>
                      <c:pt idx="108">
                        <c:v>10656</c:v>
                      </c:pt>
                      <c:pt idx="109">
                        <c:v>11123</c:v>
                      </c:pt>
                      <c:pt idx="110">
                        <c:v>11653</c:v>
                      </c:pt>
                      <c:pt idx="111">
                        <c:v>12461</c:v>
                      </c:pt>
                      <c:pt idx="112">
                        <c:v>13240</c:v>
                      </c:pt>
                      <c:pt idx="113">
                        <c:v>13999</c:v>
                      </c:pt>
                      <c:pt idx="114">
                        <c:v>14962</c:v>
                      </c:pt>
                      <c:pt idx="115">
                        <c:v>15662</c:v>
                      </c:pt>
                      <c:pt idx="116">
                        <c:v>16118</c:v>
                      </c:pt>
                      <c:pt idx="117">
                        <c:v>16853</c:v>
                      </c:pt>
                      <c:pt idx="118">
                        <c:v>17983</c:v>
                      </c:pt>
                      <c:pt idx="119">
                        <c:v>18859</c:v>
                      </c:pt>
                      <c:pt idx="120">
                        <c:v>20047</c:v>
                      </c:pt>
                      <c:pt idx="121">
                        <c:v>21048</c:v>
                      </c:pt>
                      <c:pt idx="122">
                        <c:v>22013</c:v>
                      </c:pt>
                      <c:pt idx="123">
                        <c:v>22666</c:v>
                      </c:pt>
                      <c:pt idx="124">
                        <c:v>23473</c:v>
                      </c:pt>
                      <c:pt idx="125">
                        <c:v>24512</c:v>
                      </c:pt>
                      <c:pt idx="126">
                        <c:v>25598</c:v>
                      </c:pt>
                      <c:pt idx="127">
                        <c:v>26754</c:v>
                      </c:pt>
                      <c:pt idx="128">
                        <c:v>27878</c:v>
                      </c:pt>
                      <c:pt idx="129">
                        <c:v>28834</c:v>
                      </c:pt>
                      <c:pt idx="130">
                        <c:v>29314</c:v>
                      </c:pt>
                      <c:pt idx="131">
                        <c:v>29937</c:v>
                      </c:pt>
                      <c:pt idx="132">
                        <c:v>31199</c:v>
                      </c:pt>
                      <c:pt idx="133">
                        <c:v>32548</c:v>
                      </c:pt>
                      <c:pt idx="134">
                        <c:v>34021</c:v>
                      </c:pt>
                      <c:pt idx="135">
                        <c:v>35026</c:v>
                      </c:pt>
                      <c:pt idx="136">
                        <c:v>35930</c:v>
                      </c:pt>
                      <c:pt idx="137">
                        <c:v>36455</c:v>
                      </c:pt>
                      <c:pt idx="138">
                        <c:v>37134</c:v>
                      </c:pt>
                      <c:pt idx="139">
                        <c:v>38406</c:v>
                      </c:pt>
                      <c:pt idx="140">
                        <c:v>39680</c:v>
                      </c:pt>
                      <c:pt idx="141">
                        <c:v>40919</c:v>
                      </c:pt>
                      <c:pt idx="142">
                        <c:v>41828</c:v>
                      </c:pt>
                      <c:pt idx="143">
                        <c:v>42720</c:v>
                      </c:pt>
                      <c:pt idx="144">
                        <c:v>43332</c:v>
                      </c:pt>
                      <c:pt idx="145">
                        <c:v>43959</c:v>
                      </c:pt>
                      <c:pt idx="146">
                        <c:v>45241</c:v>
                      </c:pt>
                      <c:pt idx="147">
                        <c:v>46510</c:v>
                      </c:pt>
                      <c:pt idx="148">
                        <c:v>47748</c:v>
                      </c:pt>
                      <c:pt idx="149">
                        <c:v>48954</c:v>
                      </c:pt>
                      <c:pt idx="150">
                        <c:v>49976</c:v>
                      </c:pt>
                      <c:pt idx="151">
                        <c:v>50591</c:v>
                      </c:pt>
                      <c:pt idx="152">
                        <c:v>51271</c:v>
                      </c:pt>
                      <c:pt idx="153">
                        <c:v>52645</c:v>
                      </c:pt>
                      <c:pt idx="154">
                        <c:v>53830</c:v>
                      </c:pt>
                      <c:pt idx="155">
                        <c:v>54971</c:v>
                      </c:pt>
                      <c:pt idx="156">
                        <c:v>55961</c:v>
                      </c:pt>
                      <c:pt idx="157">
                        <c:v>57070</c:v>
                      </c:pt>
                      <c:pt idx="158">
                        <c:v>57622</c:v>
                      </c:pt>
                      <c:pt idx="159">
                        <c:v>58314</c:v>
                      </c:pt>
                      <c:pt idx="160">
                        <c:v>59594</c:v>
                      </c:pt>
                      <c:pt idx="161">
                        <c:v>60632</c:v>
                      </c:pt>
                      <c:pt idx="162">
                        <c:v>61884</c:v>
                      </c:pt>
                      <c:pt idx="163">
                        <c:v>63174</c:v>
                      </c:pt>
                      <c:pt idx="164">
                        <c:v>64265</c:v>
                      </c:pt>
                      <c:pt idx="165">
                        <c:v>64867</c:v>
                      </c:pt>
                      <c:pt idx="166">
                        <c:v>65487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A-4597-AAC9-4D8A7E9A2105}"/>
                  </c:ext>
                </c:extLst>
              </c15:ser>
            </c15:filteredLineSeries>
          </c:ext>
        </c:extLst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12</xdr:row>
      <xdr:rowOff>174627</xdr:rowOff>
    </xdr:from>
    <xdr:to>
      <xdr:col>17</xdr:col>
      <xdr:colOff>690563</xdr:colOff>
      <xdr:row>48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12</xdr:row>
      <xdr:rowOff>157163</xdr:rowOff>
    </xdr:from>
    <xdr:to>
      <xdr:col>33</xdr:col>
      <xdr:colOff>608011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65</xdr:row>
      <xdr:rowOff>15874</xdr:rowOff>
    </xdr:from>
    <xdr:to>
      <xdr:col>17</xdr:col>
      <xdr:colOff>666749</xdr:colOff>
      <xdr:row>95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65</xdr:row>
      <xdr:rowOff>28574</xdr:rowOff>
    </xdr:from>
    <xdr:to>
      <xdr:col>33</xdr:col>
      <xdr:colOff>490537</xdr:colOff>
      <xdr:row>95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</xdr:rowOff>
    </xdr:from>
    <xdr:to>
      <xdr:col>18</xdr:col>
      <xdr:colOff>412750</xdr:colOff>
      <xdr:row>49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7937</xdr:colOff>
      <xdr:row>14</xdr:row>
      <xdr:rowOff>119063</xdr:rowOff>
    </xdr:from>
    <xdr:to>
      <xdr:col>33</xdr:col>
      <xdr:colOff>595312</xdr:colOff>
      <xdr:row>49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18</xdr:col>
      <xdr:colOff>365125</xdr:colOff>
      <xdr:row>102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595313</xdr:colOff>
      <xdr:row>65</xdr:row>
      <xdr:rowOff>0</xdr:rowOff>
    </xdr:from>
    <xdr:to>
      <xdr:col>33</xdr:col>
      <xdr:colOff>601662</xdr:colOff>
      <xdr:row>101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14</xdr:row>
      <xdr:rowOff>76200</xdr:rowOff>
    </xdr:from>
    <xdr:to>
      <xdr:col>19</xdr:col>
      <xdr:colOff>0</xdr:colOff>
      <xdr:row>52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67</xdr:row>
      <xdr:rowOff>0</xdr:rowOff>
    </xdr:from>
    <xdr:to>
      <xdr:col>18</xdr:col>
      <xdr:colOff>650875</xdr:colOff>
      <xdr:row>105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14</xdr:row>
      <xdr:rowOff>71437</xdr:rowOff>
    </xdr:from>
    <xdr:to>
      <xdr:col>41</xdr:col>
      <xdr:colOff>39688</xdr:colOff>
      <xdr:row>52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67</xdr:row>
      <xdr:rowOff>0</xdr:rowOff>
    </xdr:from>
    <xdr:to>
      <xdr:col>41</xdr:col>
      <xdr:colOff>95250</xdr:colOff>
      <xdr:row>105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13</xdr:row>
      <xdr:rowOff>0</xdr:rowOff>
    </xdr:from>
    <xdr:to>
      <xdr:col>18</xdr:col>
      <xdr:colOff>690563</xdr:colOff>
      <xdr:row>50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190498</xdr:colOff>
      <xdr:row>12</xdr:row>
      <xdr:rowOff>174625</xdr:rowOff>
    </xdr:from>
    <xdr:to>
      <xdr:col>36</xdr:col>
      <xdr:colOff>730249</xdr:colOff>
      <xdr:row>50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15</xdr:col>
      <xdr:colOff>0</xdr:colOff>
      <xdr:row>50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174625</xdr:colOff>
      <xdr:row>13</xdr:row>
      <xdr:rowOff>15875</xdr:rowOff>
    </xdr:from>
    <xdr:to>
      <xdr:col>29</xdr:col>
      <xdr:colOff>269875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18</xdr:col>
      <xdr:colOff>114300</xdr:colOff>
      <xdr:row>63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35</xdr:col>
      <xdr:colOff>330200</xdr:colOff>
      <xdr:row>63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65</xdr:row>
      <xdr:rowOff>0</xdr:rowOff>
    </xdr:from>
    <xdr:to>
      <xdr:col>18</xdr:col>
      <xdr:colOff>114300</xdr:colOff>
      <xdr:row>102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35</xdr:col>
      <xdr:colOff>330200</xdr:colOff>
      <xdr:row>102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268"/>
  <sheetViews>
    <sheetView topLeftCell="EV1" workbookViewId="0">
      <selection activeCell="FO1" sqref="FO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1" width="10.453125" bestFit="1" customWidth="1"/>
  </cols>
  <sheetData>
    <row r="1" spans="1:171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27642</v>
      </c>
      <c r="T1">
        <f t="shared" si="0"/>
        <v>30801</v>
      </c>
      <c r="U1">
        <f t="shared" si="0"/>
        <v>34397</v>
      </c>
      <c r="V1">
        <f t="shared" si="0"/>
        <v>37130</v>
      </c>
      <c r="W1">
        <f t="shared" si="0"/>
        <v>40161</v>
      </c>
      <c r="X1">
        <f t="shared" si="0"/>
        <v>42768</v>
      </c>
      <c r="Y1">
        <f t="shared" si="0"/>
        <v>44809</v>
      </c>
      <c r="Z1">
        <f t="shared" si="0"/>
        <v>45228</v>
      </c>
      <c r="AA1">
        <f t="shared" si="0"/>
        <v>60376</v>
      </c>
      <c r="AB1">
        <f t="shared" si="0"/>
        <v>66894</v>
      </c>
      <c r="AC1">
        <f t="shared" si="0"/>
        <v>69039</v>
      </c>
      <c r="AD1">
        <f t="shared" si="0"/>
        <v>71233</v>
      </c>
      <c r="AE1">
        <f t="shared" si="0"/>
        <v>73268</v>
      </c>
      <c r="AF1">
        <f t="shared" si="0"/>
        <v>75146</v>
      </c>
      <c r="AG1">
        <f t="shared" si="0"/>
        <v>75650</v>
      </c>
      <c r="AH1">
        <f t="shared" si="0"/>
        <v>76210</v>
      </c>
      <c r="AI1">
        <f t="shared" si="0"/>
        <v>76833</v>
      </c>
      <c r="AJ1">
        <f t="shared" si="0"/>
        <v>78586</v>
      </c>
      <c r="AK1">
        <f t="shared" si="0"/>
        <v>78977</v>
      </c>
      <c r="AL1">
        <f t="shared" si="0"/>
        <v>79542</v>
      </c>
      <c r="AM1">
        <f t="shared" si="0"/>
        <v>80393</v>
      </c>
      <c r="AN1">
        <f t="shared" si="0"/>
        <v>81370</v>
      </c>
      <c r="AO1">
        <f t="shared" si="0"/>
        <v>82733</v>
      </c>
      <c r="AP1">
        <f t="shared" si="0"/>
        <v>84106</v>
      </c>
      <c r="AQ1">
        <f t="shared" si="0"/>
        <v>86005</v>
      </c>
      <c r="AR1">
        <f t="shared" si="0"/>
        <v>88383</v>
      </c>
      <c r="AS1">
        <f t="shared" si="0"/>
        <v>90356</v>
      </c>
      <c r="AT1">
        <f t="shared" si="0"/>
        <v>92933</v>
      </c>
      <c r="AU1">
        <f t="shared" si="0"/>
        <v>95235</v>
      </c>
      <c r="AV1">
        <f t="shared" si="0"/>
        <v>98023</v>
      </c>
      <c r="AW1">
        <f t="shared" si="0"/>
        <v>101971</v>
      </c>
      <c r="AX1">
        <f t="shared" si="0"/>
        <v>106004</v>
      </c>
      <c r="AY1">
        <f t="shared" si="0"/>
        <v>109963</v>
      </c>
      <c r="AZ1">
        <f t="shared" si="0"/>
        <v>113844</v>
      </c>
      <c r="BA1">
        <f t="shared" si="0"/>
        <v>118880</v>
      </c>
      <c r="BB1">
        <f t="shared" si="0"/>
        <v>126546</v>
      </c>
      <c r="BC1">
        <f t="shared" si="0"/>
        <v>132240</v>
      </c>
      <c r="BD1">
        <f t="shared" si="0"/>
        <v>146672</v>
      </c>
      <c r="BE1">
        <f t="shared" si="0"/>
        <v>157773</v>
      </c>
      <c r="BF1">
        <f t="shared" si="0"/>
        <v>168954</v>
      </c>
      <c r="BG1">
        <f t="shared" si="0"/>
        <v>183593</v>
      </c>
      <c r="BH1">
        <f t="shared" si="0"/>
        <v>199419</v>
      </c>
      <c r="BI1">
        <f t="shared" si="0"/>
        <v>218989</v>
      </c>
      <c r="BJ1">
        <f t="shared" si="0"/>
        <v>246905</v>
      </c>
      <c r="BK1">
        <f t="shared" si="0"/>
        <v>276475</v>
      </c>
      <c r="BL1">
        <f t="shared" si="0"/>
        <v>308790</v>
      </c>
      <c r="BM1">
        <f t="shared" si="0"/>
        <v>342252</v>
      </c>
      <c r="BN1">
        <f t="shared" si="0"/>
        <v>384404</v>
      </c>
      <c r="BO1">
        <f t="shared" si="0"/>
        <v>425535</v>
      </c>
      <c r="BP1">
        <f t="shared" si="0"/>
        <v>476369</v>
      </c>
      <c r="BQ1">
        <f t="shared" si="0"/>
        <v>539307</v>
      </c>
      <c r="BR1">
        <f t="shared" ref="BR1:FO1" si="1">SUM(BR3:BR269)</f>
        <v>603674</v>
      </c>
      <c r="BS1">
        <f t="shared" si="1"/>
        <v>671309</v>
      </c>
      <c r="BT1">
        <f t="shared" si="1"/>
        <v>730880</v>
      </c>
      <c r="BU1">
        <f t="shared" si="1"/>
        <v>795425</v>
      </c>
      <c r="BV1">
        <f t="shared" si="1"/>
        <v>871674</v>
      </c>
      <c r="BW1">
        <f t="shared" si="1"/>
        <v>947840</v>
      </c>
      <c r="BX1">
        <f t="shared" si="1"/>
        <v>1029275</v>
      </c>
      <c r="BY1">
        <f t="shared" si="1"/>
        <v>1112215</v>
      </c>
      <c r="BZ1">
        <f t="shared" si="1"/>
        <v>1192742</v>
      </c>
      <c r="CA1">
        <f t="shared" si="1"/>
        <v>1264109</v>
      </c>
      <c r="CB1">
        <f t="shared" si="1"/>
        <v>1337062</v>
      </c>
      <c r="CC1">
        <f t="shared" si="1"/>
        <v>1413812</v>
      </c>
      <c r="CD1">
        <f t="shared" si="1"/>
        <v>1497403</v>
      </c>
      <c r="CE1">
        <f t="shared" si="1"/>
        <v>1583844</v>
      </c>
      <c r="CF1">
        <f t="shared" si="1"/>
        <v>1671729</v>
      </c>
      <c r="CG1">
        <f t="shared" si="1"/>
        <v>1748223</v>
      </c>
      <c r="CH1">
        <f t="shared" si="1"/>
        <v>1845226</v>
      </c>
      <c r="CI1">
        <f t="shared" si="1"/>
        <v>1915142</v>
      </c>
      <c r="CJ1">
        <f t="shared" si="1"/>
        <v>1984840</v>
      </c>
      <c r="CK1">
        <f t="shared" si="1"/>
        <v>2065566</v>
      </c>
      <c r="CL1">
        <f t="shared" si="1"/>
        <v>2162241</v>
      </c>
      <c r="CM1">
        <f t="shared" si="1"/>
        <v>2250566</v>
      </c>
      <c r="CN1">
        <f t="shared" si="1"/>
        <v>2323831</v>
      </c>
      <c r="CO1">
        <f t="shared" si="1"/>
        <v>2404673</v>
      </c>
      <c r="CP1">
        <f t="shared" si="1"/>
        <v>2477668</v>
      </c>
      <c r="CQ1">
        <f t="shared" si="1"/>
        <v>2552783</v>
      </c>
      <c r="CR1">
        <f t="shared" si="1"/>
        <v>2629660</v>
      </c>
      <c r="CS1">
        <f t="shared" si="1"/>
        <v>2719097</v>
      </c>
      <c r="CT1">
        <f t="shared" si="1"/>
        <v>2806113</v>
      </c>
      <c r="CU1">
        <f t="shared" si="1"/>
        <v>2890304</v>
      </c>
      <c r="CV1">
        <f t="shared" si="1"/>
        <v>2963242</v>
      </c>
      <c r="CW1">
        <f t="shared" si="1"/>
        <v>3032503</v>
      </c>
      <c r="CX1">
        <f t="shared" si="1"/>
        <v>3107085</v>
      </c>
      <c r="CY1">
        <f t="shared" si="1"/>
        <v>3183962</v>
      </c>
      <c r="CZ1">
        <f t="shared" si="1"/>
        <v>3267740</v>
      </c>
      <c r="DA1">
        <f t="shared" si="1"/>
        <v>3354731</v>
      </c>
      <c r="DB1">
        <f t="shared" si="1"/>
        <v>3435281</v>
      </c>
      <c r="DC1">
        <f t="shared" si="1"/>
        <v>3513023</v>
      </c>
      <c r="DD1">
        <f t="shared" si="1"/>
        <v>3589133</v>
      </c>
      <c r="DE1">
        <f t="shared" si="1"/>
        <v>3669172</v>
      </c>
      <c r="DF1">
        <f t="shared" si="1"/>
        <v>3759093</v>
      </c>
      <c r="DG1">
        <f t="shared" si="1"/>
        <v>3848305</v>
      </c>
      <c r="DH1">
        <f t="shared" si="1"/>
        <v>3939833</v>
      </c>
      <c r="DI1">
        <f t="shared" si="1"/>
        <v>4023441</v>
      </c>
      <c r="DJ1">
        <f t="shared" si="1"/>
        <v>4099732</v>
      </c>
      <c r="DK1">
        <f t="shared" si="1"/>
        <v>4176006</v>
      </c>
      <c r="DL1">
        <f t="shared" si="1"/>
        <v>4259403</v>
      </c>
      <c r="DM1">
        <f t="shared" si="1"/>
        <v>4344421</v>
      </c>
      <c r="DN1">
        <f t="shared" si="1"/>
        <v>4441499</v>
      </c>
      <c r="DO1">
        <f t="shared" si="1"/>
        <v>4537879</v>
      </c>
      <c r="DP1">
        <f t="shared" si="1"/>
        <v>4629672</v>
      </c>
      <c r="DQ1">
        <f t="shared" si="1"/>
        <v>4708205</v>
      </c>
      <c r="DR1">
        <f t="shared" si="1"/>
        <v>4796476</v>
      </c>
      <c r="DS1">
        <f t="shared" si="1"/>
        <v>4892934</v>
      </c>
      <c r="DT1">
        <f t="shared" si="1"/>
        <v>4995742</v>
      </c>
      <c r="DU1">
        <f t="shared" si="1"/>
        <v>5102278</v>
      </c>
      <c r="DV1">
        <f t="shared" si="1"/>
        <v>5209244</v>
      </c>
      <c r="DW1">
        <f t="shared" si="1"/>
        <v>5308225</v>
      </c>
      <c r="DX1">
        <f t="shared" si="1"/>
        <v>5403524</v>
      </c>
      <c r="DY1">
        <f t="shared" si="1"/>
        <v>5490497</v>
      </c>
      <c r="DZ1">
        <f t="shared" si="1"/>
        <v>5583031</v>
      </c>
      <c r="EA1">
        <f t="shared" si="1"/>
        <v>5685633</v>
      </c>
      <c r="EB1">
        <f t="shared" si="1"/>
        <v>5803599</v>
      </c>
      <c r="EC1">
        <f t="shared" si="1"/>
        <v>5924709</v>
      </c>
      <c r="ED1">
        <f t="shared" si="1"/>
        <v>6053134</v>
      </c>
      <c r="EE1">
        <f t="shared" si="1"/>
        <v>6160243</v>
      </c>
      <c r="EF1">
        <f t="shared" si="1"/>
        <v>6256493</v>
      </c>
      <c r="EG1">
        <f t="shared" si="1"/>
        <v>6369046</v>
      </c>
      <c r="EH1">
        <f t="shared" si="1"/>
        <v>6496381</v>
      </c>
      <c r="EI1">
        <f t="shared" si="1"/>
        <v>6623083</v>
      </c>
      <c r="EJ1">
        <f t="shared" si="1"/>
        <v>6755724</v>
      </c>
      <c r="EK1">
        <f t="shared" si="1"/>
        <v>6881530</v>
      </c>
      <c r="EL1">
        <f t="shared" si="1"/>
        <v>6993970</v>
      </c>
      <c r="EM1">
        <f t="shared" si="1"/>
        <v>7097409</v>
      </c>
      <c r="EN1">
        <f t="shared" si="1"/>
        <v>7220392</v>
      </c>
      <c r="EO1">
        <f t="shared" si="1"/>
        <v>7354172</v>
      </c>
      <c r="EP1">
        <f t="shared" si="1"/>
        <v>7492360</v>
      </c>
      <c r="EQ1">
        <f t="shared" si="1"/>
        <v>7621346</v>
      </c>
      <c r="ER1">
        <f t="shared" si="1"/>
        <v>7755445</v>
      </c>
      <c r="ES1">
        <f t="shared" si="1"/>
        <v>7888575</v>
      </c>
      <c r="ET1">
        <f t="shared" si="1"/>
        <v>8010360</v>
      </c>
      <c r="EU1">
        <f t="shared" si="1"/>
        <v>8149939</v>
      </c>
      <c r="EV1">
        <f t="shared" si="1"/>
        <v>8325831</v>
      </c>
      <c r="EW1">
        <f t="shared" si="1"/>
        <v>8464706</v>
      </c>
      <c r="EX1">
        <f t="shared" si="1"/>
        <v>8645640</v>
      </c>
      <c r="EY1">
        <f t="shared" si="1"/>
        <v>8803904</v>
      </c>
      <c r="EZ1">
        <f t="shared" si="1"/>
        <v>8934807</v>
      </c>
      <c r="FA1">
        <f t="shared" si="1"/>
        <v>9072666</v>
      </c>
      <c r="FB1">
        <f t="shared" si="1"/>
        <v>9238013</v>
      </c>
      <c r="FC1">
        <f t="shared" si="1"/>
        <v>9405649</v>
      </c>
      <c r="FD1">
        <f t="shared" si="1"/>
        <v>9583608</v>
      </c>
      <c r="FE1">
        <f t="shared" si="1"/>
        <v>9774609</v>
      </c>
      <c r="FF1">
        <f t="shared" si="1"/>
        <v>9952423</v>
      </c>
      <c r="FG1">
        <f t="shared" si="1"/>
        <v>10117641</v>
      </c>
      <c r="FH1">
        <f t="shared" si="1"/>
        <v>10273510</v>
      </c>
      <c r="FI1">
        <f t="shared" si="1"/>
        <v>10447879</v>
      </c>
      <c r="FJ1">
        <f t="shared" si="1"/>
        <v>10664168</v>
      </c>
      <c r="FK1">
        <f t="shared" si="1"/>
        <v>10871926</v>
      </c>
      <c r="FL1">
        <f t="shared" si="1"/>
        <v>11076086</v>
      </c>
      <c r="FM1">
        <f t="shared" si="1"/>
        <v>11269114</v>
      </c>
      <c r="FN1">
        <f t="shared" si="1"/>
        <v>11452196</v>
      </c>
      <c r="FO1">
        <f t="shared" si="1"/>
        <v>11620096</v>
      </c>
    </row>
    <row r="2" spans="1:17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  <c r="FI2" t="s">
        <v>385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</row>
    <row r="3" spans="1:17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  <c r="FG3">
        <v>30967</v>
      </c>
      <c r="FH3">
        <v>31238</v>
      </c>
      <c r="FI3">
        <v>31517</v>
      </c>
      <c r="FJ3">
        <v>31836</v>
      </c>
      <c r="FK3">
        <v>32022</v>
      </c>
      <c r="FL3">
        <v>32324</v>
      </c>
      <c r="FM3">
        <v>32672</v>
      </c>
      <c r="FN3">
        <v>32951</v>
      </c>
      <c r="FO3">
        <v>33190</v>
      </c>
    </row>
    <row r="4" spans="1:17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</row>
    <row r="5" spans="1:17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</row>
    <row r="6" spans="1:17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</row>
    <row r="7" spans="1:17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</row>
    <row r="8" spans="1:17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</row>
    <row r="9" spans="1:17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</row>
    <row r="10" spans="1:17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</row>
    <row r="11" spans="1:17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</row>
    <row r="12" spans="1:17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</row>
    <row r="13" spans="1:17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</row>
    <row r="14" spans="1:17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</row>
    <row r="15" spans="1:17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</row>
    <row r="16" spans="1:17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</row>
    <row r="17" spans="1:17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</row>
    <row r="18" spans="1:17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</row>
    <row r="19" spans="1:17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</row>
    <row r="20" spans="1:17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</row>
    <row r="21" spans="1:17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</row>
    <row r="22" spans="1:17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</row>
    <row r="23" spans="1:17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</row>
    <row r="24" spans="1:17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</row>
    <row r="25" spans="1:17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</row>
    <row r="26" spans="1:17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</row>
    <row r="27" spans="1:17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  <c r="ET27">
        <v>483</v>
      </c>
      <c r="EU27">
        <v>532</v>
      </c>
      <c r="EV27">
        <v>572</v>
      </c>
      <c r="EW27">
        <v>597</v>
      </c>
      <c r="EX27">
        <v>650</v>
      </c>
      <c r="EY27">
        <v>650</v>
      </c>
      <c r="EZ27">
        <v>765</v>
      </c>
      <c r="FA27">
        <v>807</v>
      </c>
      <c r="FB27">
        <v>850</v>
      </c>
      <c r="FC27">
        <v>902</v>
      </c>
      <c r="FD27">
        <v>1017</v>
      </c>
      <c r="FE27">
        <v>1053</v>
      </c>
      <c r="FF27">
        <v>1124</v>
      </c>
      <c r="FG27">
        <v>1149</v>
      </c>
      <c r="FH27">
        <v>1187</v>
      </c>
      <c r="FI27">
        <v>1199</v>
      </c>
      <c r="FJ27">
        <v>1199</v>
      </c>
      <c r="FK27">
        <v>1199</v>
      </c>
      <c r="FL27">
        <v>1199</v>
      </c>
      <c r="FM27">
        <v>1199</v>
      </c>
      <c r="FN27">
        <v>1199</v>
      </c>
      <c r="FO27">
        <v>1199</v>
      </c>
    </row>
    <row r="28" spans="1:17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  <c r="ET28">
        <v>67</v>
      </c>
      <c r="EU28">
        <v>67</v>
      </c>
      <c r="EV28">
        <v>67</v>
      </c>
      <c r="EW28">
        <v>67</v>
      </c>
      <c r="EX28">
        <v>68</v>
      </c>
      <c r="EY28">
        <v>68</v>
      </c>
      <c r="EZ28">
        <v>68</v>
      </c>
      <c r="FA28">
        <v>68</v>
      </c>
      <c r="FB28">
        <v>70</v>
      </c>
      <c r="FC28">
        <v>70</v>
      </c>
      <c r="FD28">
        <v>70</v>
      </c>
      <c r="FE28">
        <v>70</v>
      </c>
      <c r="FF28">
        <v>75</v>
      </c>
      <c r="FG28">
        <v>76</v>
      </c>
      <c r="FH28">
        <v>77</v>
      </c>
      <c r="FI28">
        <v>77</v>
      </c>
      <c r="FJ28">
        <v>77</v>
      </c>
      <c r="FK28">
        <v>77</v>
      </c>
      <c r="FL28">
        <v>77</v>
      </c>
      <c r="FM28">
        <v>78</v>
      </c>
      <c r="FN28">
        <v>80</v>
      </c>
      <c r="FO28">
        <v>80</v>
      </c>
    </row>
    <row r="29" spans="1:17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  <c r="ET29">
        <v>19073</v>
      </c>
      <c r="EU29">
        <v>19883</v>
      </c>
      <c r="EV29">
        <v>20685</v>
      </c>
      <c r="EW29">
        <v>21499</v>
      </c>
      <c r="EX29">
        <v>22476</v>
      </c>
      <c r="EY29">
        <v>23512</v>
      </c>
      <c r="EZ29">
        <v>24388</v>
      </c>
      <c r="FA29">
        <v>25493</v>
      </c>
      <c r="FB29">
        <v>26389</v>
      </c>
      <c r="FC29">
        <v>27487</v>
      </c>
      <c r="FD29">
        <v>28503</v>
      </c>
      <c r="FE29">
        <v>29423</v>
      </c>
      <c r="FF29">
        <v>30676</v>
      </c>
      <c r="FG29">
        <v>31524</v>
      </c>
      <c r="FH29">
        <v>32125</v>
      </c>
      <c r="FI29">
        <v>33219</v>
      </c>
      <c r="FJ29">
        <v>34227</v>
      </c>
      <c r="FK29">
        <v>35528</v>
      </c>
      <c r="FL29">
        <v>36818</v>
      </c>
      <c r="FM29">
        <v>38071</v>
      </c>
      <c r="FN29">
        <v>39297</v>
      </c>
      <c r="FO29">
        <v>40509</v>
      </c>
    </row>
    <row r="30" spans="1:17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  <c r="ET30">
        <v>3040</v>
      </c>
      <c r="EU30">
        <v>3085</v>
      </c>
      <c r="EV30">
        <v>3141</v>
      </c>
      <c r="EW30">
        <v>3174</v>
      </c>
      <c r="EX30">
        <v>3273</v>
      </c>
      <c r="EY30">
        <v>3273</v>
      </c>
      <c r="EZ30">
        <v>3273</v>
      </c>
      <c r="FA30">
        <v>3525</v>
      </c>
      <c r="FB30">
        <v>3588</v>
      </c>
      <c r="FC30">
        <v>3676</v>
      </c>
      <c r="FD30">
        <v>3796</v>
      </c>
      <c r="FE30">
        <v>3935</v>
      </c>
      <c r="FF30">
        <v>3935</v>
      </c>
      <c r="FG30">
        <v>3935</v>
      </c>
      <c r="FH30">
        <v>4325</v>
      </c>
      <c r="FI30">
        <v>4453</v>
      </c>
      <c r="FJ30">
        <v>4606</v>
      </c>
      <c r="FK30">
        <v>4788</v>
      </c>
      <c r="FL30">
        <v>4962</v>
      </c>
      <c r="FM30">
        <v>4962</v>
      </c>
      <c r="FN30">
        <v>4962</v>
      </c>
      <c r="FO30">
        <v>5458</v>
      </c>
    </row>
    <row r="31" spans="1:17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  <c r="ET31">
        <v>888271</v>
      </c>
      <c r="EU31">
        <v>923189</v>
      </c>
      <c r="EV31">
        <v>955377</v>
      </c>
      <c r="EW31">
        <v>978142</v>
      </c>
      <c r="EX31">
        <v>1032913</v>
      </c>
      <c r="EY31">
        <v>1067579</v>
      </c>
      <c r="EZ31">
        <v>1083341</v>
      </c>
      <c r="FA31">
        <v>1106470</v>
      </c>
      <c r="FB31">
        <v>1145906</v>
      </c>
      <c r="FC31">
        <v>1188631</v>
      </c>
      <c r="FD31">
        <v>1228114</v>
      </c>
      <c r="FE31">
        <v>1274974</v>
      </c>
      <c r="FF31">
        <v>1313667</v>
      </c>
      <c r="FG31">
        <v>1344143</v>
      </c>
      <c r="FH31">
        <v>1368195</v>
      </c>
      <c r="FI31">
        <v>1402041</v>
      </c>
      <c r="FJ31">
        <v>1448753</v>
      </c>
      <c r="FK31">
        <v>1496858</v>
      </c>
      <c r="FL31">
        <v>1539081</v>
      </c>
      <c r="FM31">
        <v>1577004</v>
      </c>
      <c r="FN31">
        <v>1603055</v>
      </c>
      <c r="FO31">
        <v>1623284</v>
      </c>
    </row>
    <row r="32" spans="1:17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  <c r="ET32">
        <v>141</v>
      </c>
      <c r="EU32">
        <v>141</v>
      </c>
      <c r="EV32">
        <v>141</v>
      </c>
      <c r="EW32">
        <v>141</v>
      </c>
      <c r="EX32">
        <v>141</v>
      </c>
      <c r="EY32">
        <v>141</v>
      </c>
      <c r="EZ32">
        <v>141</v>
      </c>
      <c r="FA32">
        <v>141</v>
      </c>
      <c r="FB32">
        <v>141</v>
      </c>
      <c r="FC32">
        <v>141</v>
      </c>
      <c r="FD32">
        <v>141</v>
      </c>
      <c r="FE32">
        <v>141</v>
      </c>
      <c r="FF32">
        <v>141</v>
      </c>
      <c r="FG32">
        <v>141</v>
      </c>
      <c r="FH32">
        <v>141</v>
      </c>
      <c r="FI32">
        <v>141</v>
      </c>
      <c r="FJ32">
        <v>141</v>
      </c>
      <c r="FK32">
        <v>141</v>
      </c>
      <c r="FL32">
        <v>141</v>
      </c>
      <c r="FM32">
        <v>141</v>
      </c>
      <c r="FN32">
        <v>141</v>
      </c>
      <c r="FO32">
        <v>141</v>
      </c>
    </row>
    <row r="33" spans="1:17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  <c r="ET33">
        <v>3341</v>
      </c>
      <c r="EU33">
        <v>3453</v>
      </c>
      <c r="EV33">
        <v>3542</v>
      </c>
      <c r="EW33">
        <v>3674</v>
      </c>
      <c r="EX33">
        <v>3755</v>
      </c>
      <c r="EY33">
        <v>3872</v>
      </c>
      <c r="EZ33">
        <v>3905</v>
      </c>
      <c r="FA33">
        <v>3984</v>
      </c>
      <c r="FB33">
        <v>4114</v>
      </c>
      <c r="FC33">
        <v>4242</v>
      </c>
      <c r="FD33">
        <v>4408</v>
      </c>
      <c r="FE33">
        <v>4513</v>
      </c>
      <c r="FF33">
        <v>4625</v>
      </c>
      <c r="FG33">
        <v>4691</v>
      </c>
      <c r="FH33">
        <v>4831</v>
      </c>
      <c r="FI33">
        <v>4989</v>
      </c>
      <c r="FJ33">
        <v>5154</v>
      </c>
      <c r="FK33">
        <v>5315</v>
      </c>
      <c r="FL33">
        <v>5497</v>
      </c>
      <c r="FM33">
        <v>5677</v>
      </c>
      <c r="FN33">
        <v>5740</v>
      </c>
      <c r="FO33">
        <v>5914</v>
      </c>
    </row>
    <row r="34" spans="1:17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  <c r="ET34">
        <v>894</v>
      </c>
      <c r="EU34">
        <v>895</v>
      </c>
      <c r="EV34">
        <v>899</v>
      </c>
      <c r="EW34">
        <v>899</v>
      </c>
      <c r="EX34">
        <v>900</v>
      </c>
      <c r="EY34">
        <v>901</v>
      </c>
      <c r="EZ34">
        <v>903</v>
      </c>
      <c r="FA34">
        <v>903</v>
      </c>
      <c r="FB34">
        <v>907</v>
      </c>
      <c r="FC34">
        <v>919</v>
      </c>
      <c r="FD34">
        <v>934</v>
      </c>
      <c r="FE34">
        <v>941</v>
      </c>
      <c r="FF34">
        <v>941</v>
      </c>
      <c r="FG34">
        <v>959</v>
      </c>
      <c r="FH34">
        <v>959</v>
      </c>
      <c r="FI34">
        <v>962</v>
      </c>
      <c r="FJ34">
        <v>962</v>
      </c>
      <c r="FK34">
        <v>967</v>
      </c>
      <c r="FL34">
        <v>980</v>
      </c>
      <c r="FM34">
        <v>987</v>
      </c>
      <c r="FN34">
        <v>987</v>
      </c>
      <c r="FO34">
        <v>1000</v>
      </c>
    </row>
    <row r="35" spans="1:17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  <c r="ET35">
        <v>760</v>
      </c>
      <c r="EU35">
        <v>781</v>
      </c>
      <c r="EV35">
        <v>792</v>
      </c>
      <c r="EW35">
        <v>823</v>
      </c>
      <c r="EX35">
        <v>848</v>
      </c>
      <c r="EY35">
        <v>863</v>
      </c>
      <c r="EZ35">
        <v>890</v>
      </c>
      <c r="FA35">
        <v>944</v>
      </c>
      <c r="FB35">
        <v>982</v>
      </c>
      <c r="FC35">
        <v>999</v>
      </c>
      <c r="FD35">
        <v>1003</v>
      </c>
      <c r="FE35">
        <v>1027</v>
      </c>
      <c r="FF35">
        <v>1091</v>
      </c>
      <c r="FG35">
        <v>1155</v>
      </c>
      <c r="FH35">
        <v>1165</v>
      </c>
      <c r="FI35">
        <v>1227</v>
      </c>
      <c r="FJ35">
        <v>1267</v>
      </c>
      <c r="FK35">
        <v>1301</v>
      </c>
      <c r="FL35">
        <v>1382</v>
      </c>
      <c r="FM35">
        <v>1421</v>
      </c>
      <c r="FN35">
        <v>1451</v>
      </c>
      <c r="FO35">
        <v>1463</v>
      </c>
    </row>
    <row r="36" spans="1:17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  <c r="ET36">
        <v>128</v>
      </c>
      <c r="EU36">
        <v>128</v>
      </c>
      <c r="EV36">
        <v>128</v>
      </c>
      <c r="EW36">
        <v>129</v>
      </c>
      <c r="EX36">
        <v>129</v>
      </c>
      <c r="EY36">
        <v>129</v>
      </c>
      <c r="EZ36">
        <v>129</v>
      </c>
      <c r="FA36">
        <v>130</v>
      </c>
      <c r="FB36">
        <v>130</v>
      </c>
      <c r="FC36">
        <v>130</v>
      </c>
      <c r="FD36">
        <v>130</v>
      </c>
      <c r="FE36">
        <v>139</v>
      </c>
      <c r="FF36">
        <v>141</v>
      </c>
      <c r="FG36">
        <v>141</v>
      </c>
      <c r="FH36">
        <v>141</v>
      </c>
      <c r="FI36">
        <v>141</v>
      </c>
      <c r="FJ36">
        <v>141</v>
      </c>
      <c r="FK36">
        <v>141</v>
      </c>
      <c r="FL36">
        <v>141</v>
      </c>
      <c r="FM36">
        <v>141</v>
      </c>
      <c r="FN36">
        <v>141</v>
      </c>
      <c r="FO36">
        <v>141</v>
      </c>
    </row>
    <row r="37" spans="1:17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  <c r="ET37">
        <v>9864</v>
      </c>
      <c r="EU37">
        <v>9864</v>
      </c>
      <c r="EV37">
        <v>9864</v>
      </c>
      <c r="EW37">
        <v>9864</v>
      </c>
      <c r="EX37">
        <v>10638</v>
      </c>
      <c r="EY37">
        <v>11610</v>
      </c>
      <c r="EZ37">
        <v>11892</v>
      </c>
      <c r="FA37">
        <v>12041</v>
      </c>
      <c r="FB37">
        <v>12270</v>
      </c>
      <c r="FC37">
        <v>12592</v>
      </c>
      <c r="FD37">
        <v>12592</v>
      </c>
      <c r="FE37">
        <v>12592</v>
      </c>
      <c r="FF37">
        <v>12592</v>
      </c>
      <c r="FG37">
        <v>12592</v>
      </c>
      <c r="FH37">
        <v>12592</v>
      </c>
      <c r="FI37">
        <v>12592</v>
      </c>
      <c r="FJ37">
        <v>12592</v>
      </c>
      <c r="FK37">
        <v>12592</v>
      </c>
      <c r="FL37">
        <v>12592</v>
      </c>
      <c r="FM37">
        <v>12592</v>
      </c>
      <c r="FN37">
        <v>12592</v>
      </c>
      <c r="FO37">
        <v>12592</v>
      </c>
    </row>
    <row r="38" spans="1:17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  <c r="ET38">
        <v>7453</v>
      </c>
      <c r="EU38">
        <v>7482</v>
      </c>
      <c r="EV38">
        <v>7530</v>
      </c>
      <c r="EW38">
        <v>7579</v>
      </c>
      <c r="EX38">
        <v>7625</v>
      </c>
      <c r="EY38">
        <v>7673</v>
      </c>
      <c r="EZ38">
        <v>7704</v>
      </c>
      <c r="FA38">
        <v>7736</v>
      </c>
      <c r="FB38">
        <v>7781</v>
      </c>
      <c r="FC38">
        <v>7825</v>
      </c>
      <c r="FD38">
        <v>7851</v>
      </c>
      <c r="FE38">
        <v>7888</v>
      </c>
      <c r="FF38">
        <v>7957</v>
      </c>
      <c r="FG38">
        <v>7996</v>
      </c>
      <c r="FH38">
        <v>8067</v>
      </c>
      <c r="FI38">
        <v>8108</v>
      </c>
      <c r="FJ38">
        <v>8108</v>
      </c>
      <c r="FK38">
        <v>8202</v>
      </c>
      <c r="FL38">
        <v>8259</v>
      </c>
      <c r="FM38">
        <v>8259</v>
      </c>
      <c r="FN38">
        <v>8259</v>
      </c>
      <c r="FO38">
        <v>8389</v>
      </c>
    </row>
    <row r="39" spans="1:17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  <c r="ET39">
        <v>2745</v>
      </c>
      <c r="EU39">
        <v>2756</v>
      </c>
      <c r="EV39">
        <v>2775</v>
      </c>
      <c r="EW39">
        <v>2783</v>
      </c>
      <c r="EX39">
        <v>2790</v>
      </c>
      <c r="EY39">
        <v>2790</v>
      </c>
      <c r="EZ39">
        <v>2790</v>
      </c>
      <c r="FA39">
        <v>2822</v>
      </c>
      <c r="FB39">
        <v>2835</v>
      </c>
      <c r="FC39">
        <v>2849</v>
      </c>
      <c r="FD39">
        <v>2869</v>
      </c>
      <c r="FE39">
        <v>2878</v>
      </c>
      <c r="FF39">
        <v>2878</v>
      </c>
      <c r="FG39">
        <v>2878</v>
      </c>
      <c r="FH39">
        <v>2904</v>
      </c>
      <c r="FI39">
        <v>2916</v>
      </c>
      <c r="FJ39">
        <v>2916</v>
      </c>
      <c r="FK39">
        <v>2940</v>
      </c>
      <c r="FL39">
        <v>2947</v>
      </c>
      <c r="FM39">
        <v>2947</v>
      </c>
      <c r="FN39">
        <v>2947</v>
      </c>
      <c r="FO39">
        <v>2978</v>
      </c>
    </row>
    <row r="40" spans="1:17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  <c r="ET40">
        <v>13</v>
      </c>
      <c r="EU40">
        <v>13</v>
      </c>
      <c r="EV40">
        <v>13</v>
      </c>
      <c r="EW40">
        <v>13</v>
      </c>
      <c r="EX40">
        <v>13</v>
      </c>
      <c r="EY40">
        <v>13</v>
      </c>
      <c r="EZ40">
        <v>13</v>
      </c>
      <c r="FA40">
        <v>13</v>
      </c>
      <c r="FB40">
        <v>13</v>
      </c>
      <c r="FC40">
        <v>13</v>
      </c>
      <c r="FD40">
        <v>13</v>
      </c>
      <c r="FE40">
        <v>13</v>
      </c>
      <c r="FF40">
        <v>13</v>
      </c>
      <c r="FG40">
        <v>13</v>
      </c>
      <c r="FH40">
        <v>13</v>
      </c>
      <c r="FI40">
        <v>13</v>
      </c>
      <c r="FJ40">
        <v>13</v>
      </c>
      <c r="FK40">
        <v>13</v>
      </c>
      <c r="FL40">
        <v>13</v>
      </c>
      <c r="FM40">
        <v>13</v>
      </c>
      <c r="FN40">
        <v>13</v>
      </c>
      <c r="FO40">
        <v>13</v>
      </c>
    </row>
    <row r="41" spans="1:17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  <c r="ET41">
        <v>304</v>
      </c>
      <c r="EU41">
        <v>304</v>
      </c>
      <c r="EV41">
        <v>306</v>
      </c>
      <c r="EW41">
        <v>308</v>
      </c>
      <c r="EX41">
        <v>311</v>
      </c>
      <c r="EY41">
        <v>313</v>
      </c>
      <c r="EZ41">
        <v>313</v>
      </c>
      <c r="FA41">
        <v>314</v>
      </c>
      <c r="FB41">
        <v>314</v>
      </c>
      <c r="FC41">
        <v>315</v>
      </c>
      <c r="FD41">
        <v>316</v>
      </c>
      <c r="FE41">
        <v>318</v>
      </c>
      <c r="FF41">
        <v>322</v>
      </c>
      <c r="FG41">
        <v>322</v>
      </c>
      <c r="FH41">
        <v>324</v>
      </c>
      <c r="FI41">
        <v>325</v>
      </c>
      <c r="FJ41">
        <v>325</v>
      </c>
      <c r="FK41">
        <v>325</v>
      </c>
      <c r="FL41">
        <v>325</v>
      </c>
      <c r="FM41">
        <v>325</v>
      </c>
      <c r="FN41">
        <v>325</v>
      </c>
      <c r="FO41">
        <v>325</v>
      </c>
    </row>
    <row r="42" spans="1:17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  <c r="ET42">
        <v>160</v>
      </c>
      <c r="EU42">
        <v>163</v>
      </c>
      <c r="EV42">
        <v>164</v>
      </c>
      <c r="EW42">
        <v>164</v>
      </c>
      <c r="EX42">
        <v>164</v>
      </c>
      <c r="EY42">
        <v>164</v>
      </c>
      <c r="EZ42">
        <v>164</v>
      </c>
      <c r="FA42">
        <v>164</v>
      </c>
      <c r="FB42">
        <v>165</v>
      </c>
      <c r="FC42">
        <v>165</v>
      </c>
      <c r="FD42">
        <v>165</v>
      </c>
      <c r="FE42">
        <v>165</v>
      </c>
      <c r="FF42">
        <v>165</v>
      </c>
      <c r="FG42">
        <v>165</v>
      </c>
      <c r="FH42">
        <v>165</v>
      </c>
      <c r="FI42">
        <v>165</v>
      </c>
      <c r="FJ42">
        <v>165</v>
      </c>
      <c r="FK42">
        <v>165</v>
      </c>
      <c r="FL42">
        <v>165</v>
      </c>
      <c r="FM42">
        <v>165</v>
      </c>
      <c r="FN42">
        <v>165</v>
      </c>
      <c r="FO42">
        <v>165</v>
      </c>
    </row>
    <row r="43" spans="1:17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  <c r="ET43">
        <v>261</v>
      </c>
      <c r="EU43">
        <v>261</v>
      </c>
      <c r="EV43">
        <v>261</v>
      </c>
      <c r="EW43">
        <v>261</v>
      </c>
      <c r="EX43">
        <v>261</v>
      </c>
      <c r="EY43">
        <v>261</v>
      </c>
      <c r="EZ43">
        <v>261</v>
      </c>
      <c r="FA43">
        <v>261</v>
      </c>
      <c r="FB43">
        <v>261</v>
      </c>
      <c r="FC43">
        <v>261</v>
      </c>
      <c r="FD43">
        <v>261</v>
      </c>
      <c r="FE43">
        <v>261</v>
      </c>
      <c r="FF43">
        <v>261</v>
      </c>
      <c r="FG43">
        <v>261</v>
      </c>
      <c r="FH43">
        <v>261</v>
      </c>
      <c r="FI43">
        <v>261</v>
      </c>
      <c r="FJ43">
        <v>261</v>
      </c>
      <c r="FK43">
        <v>261</v>
      </c>
      <c r="FL43">
        <v>261</v>
      </c>
      <c r="FM43">
        <v>261</v>
      </c>
      <c r="FN43">
        <v>261</v>
      </c>
      <c r="FO43">
        <v>261</v>
      </c>
    </row>
    <row r="44" spans="1:171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  <c r="ET44">
        <v>1061</v>
      </c>
      <c r="EU44">
        <v>1061</v>
      </c>
      <c r="EV44">
        <v>1061</v>
      </c>
      <c r="EW44">
        <v>1061</v>
      </c>
      <c r="EX44">
        <v>1061</v>
      </c>
      <c r="EY44">
        <v>1061</v>
      </c>
      <c r="EZ44">
        <v>1061</v>
      </c>
      <c r="FA44">
        <v>1061</v>
      </c>
      <c r="FB44">
        <v>1061</v>
      </c>
      <c r="FC44">
        <v>1061</v>
      </c>
      <c r="FD44">
        <v>1061</v>
      </c>
      <c r="FE44">
        <v>1061</v>
      </c>
      <c r="FF44">
        <v>1061</v>
      </c>
      <c r="FG44">
        <v>1061</v>
      </c>
      <c r="FH44">
        <v>1061</v>
      </c>
      <c r="FI44">
        <v>1062</v>
      </c>
      <c r="FJ44">
        <v>1063</v>
      </c>
      <c r="FK44">
        <v>1064</v>
      </c>
      <c r="FL44">
        <v>1064</v>
      </c>
      <c r="FM44">
        <v>1064</v>
      </c>
      <c r="FN44">
        <v>1064</v>
      </c>
      <c r="FO44">
        <v>1065</v>
      </c>
    </row>
    <row r="45" spans="1:17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  <c r="ET45">
        <v>33986</v>
      </c>
      <c r="EU45">
        <v>34174</v>
      </c>
      <c r="EV45">
        <v>34382</v>
      </c>
      <c r="EW45">
        <v>34574</v>
      </c>
      <c r="EX45">
        <v>34780</v>
      </c>
      <c r="EY45">
        <v>35044</v>
      </c>
      <c r="EZ45">
        <v>35217</v>
      </c>
      <c r="FA45">
        <v>35418</v>
      </c>
      <c r="FB45">
        <v>35657</v>
      </c>
      <c r="FC45">
        <v>35861</v>
      </c>
      <c r="FD45">
        <v>36046</v>
      </c>
      <c r="FE45">
        <v>36151</v>
      </c>
      <c r="FF45">
        <v>36322</v>
      </c>
      <c r="FG45">
        <v>36597</v>
      </c>
      <c r="FH45">
        <v>36823</v>
      </c>
      <c r="FI45">
        <v>36961</v>
      </c>
      <c r="FJ45">
        <v>37085</v>
      </c>
      <c r="FK45">
        <v>37242</v>
      </c>
      <c r="FL45">
        <v>37407</v>
      </c>
      <c r="FM45">
        <v>37525</v>
      </c>
      <c r="FN45">
        <v>37653</v>
      </c>
      <c r="FO45">
        <v>37829</v>
      </c>
    </row>
    <row r="46" spans="1:17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  <c r="ET46">
        <v>27</v>
      </c>
      <c r="EU46">
        <v>27</v>
      </c>
      <c r="EV46">
        <v>27</v>
      </c>
      <c r="EW46">
        <v>27</v>
      </c>
      <c r="EX46">
        <v>27</v>
      </c>
      <c r="EY46">
        <v>27</v>
      </c>
      <c r="EZ46">
        <v>27</v>
      </c>
      <c r="FA46">
        <v>27</v>
      </c>
      <c r="FB46">
        <v>27</v>
      </c>
      <c r="FC46">
        <v>27</v>
      </c>
      <c r="FD46">
        <v>27</v>
      </c>
      <c r="FE46">
        <v>27</v>
      </c>
      <c r="FF46">
        <v>27</v>
      </c>
      <c r="FG46">
        <v>27</v>
      </c>
      <c r="FH46">
        <v>27</v>
      </c>
      <c r="FI46">
        <v>27</v>
      </c>
      <c r="FJ46">
        <v>27</v>
      </c>
      <c r="FK46">
        <v>27</v>
      </c>
      <c r="FL46">
        <v>27</v>
      </c>
      <c r="FM46">
        <v>30</v>
      </c>
      <c r="FN46">
        <v>32</v>
      </c>
      <c r="FO46">
        <v>32</v>
      </c>
    </row>
    <row r="47" spans="1:17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  <c r="ET47">
        <v>54054</v>
      </c>
      <c r="EU47">
        <v>54146</v>
      </c>
      <c r="EV47">
        <v>54263</v>
      </c>
      <c r="EW47">
        <v>54383</v>
      </c>
      <c r="EX47">
        <v>54550</v>
      </c>
      <c r="EY47">
        <v>54674</v>
      </c>
      <c r="EZ47">
        <v>54766</v>
      </c>
      <c r="FA47">
        <v>54835</v>
      </c>
      <c r="FB47">
        <v>54884</v>
      </c>
      <c r="FC47">
        <v>54937</v>
      </c>
      <c r="FD47">
        <v>55079</v>
      </c>
      <c r="FE47">
        <v>55079</v>
      </c>
      <c r="FF47">
        <v>55079</v>
      </c>
      <c r="FG47">
        <v>55079</v>
      </c>
      <c r="FH47">
        <v>55390</v>
      </c>
      <c r="FI47">
        <v>55458</v>
      </c>
      <c r="FJ47">
        <v>55524</v>
      </c>
      <c r="FK47">
        <v>55593</v>
      </c>
      <c r="FL47">
        <v>55682</v>
      </c>
      <c r="FM47">
        <v>55784</v>
      </c>
      <c r="FN47">
        <v>55863</v>
      </c>
      <c r="FO47">
        <v>55937</v>
      </c>
    </row>
    <row r="48" spans="1:17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  <c r="ET48">
        <v>683</v>
      </c>
      <c r="EU48">
        <v>684</v>
      </c>
      <c r="EV48">
        <v>693</v>
      </c>
      <c r="EW48">
        <v>708</v>
      </c>
      <c r="EX48">
        <v>716</v>
      </c>
      <c r="EY48">
        <v>726</v>
      </c>
      <c r="EZ48">
        <v>746</v>
      </c>
      <c r="FA48">
        <v>751</v>
      </c>
      <c r="FB48">
        <v>753</v>
      </c>
      <c r="FC48">
        <v>757</v>
      </c>
      <c r="FD48">
        <v>759</v>
      </c>
      <c r="FE48">
        <v>772</v>
      </c>
      <c r="FF48">
        <v>777</v>
      </c>
      <c r="FG48">
        <v>778</v>
      </c>
      <c r="FH48">
        <v>779</v>
      </c>
      <c r="FI48">
        <v>785</v>
      </c>
      <c r="FJ48">
        <v>785</v>
      </c>
      <c r="FK48">
        <v>795</v>
      </c>
      <c r="FL48">
        <v>796</v>
      </c>
      <c r="FM48">
        <v>796</v>
      </c>
      <c r="FN48">
        <v>796</v>
      </c>
      <c r="FO48">
        <v>805</v>
      </c>
    </row>
    <row r="49" spans="1:17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  <c r="ET49">
        <v>2222</v>
      </c>
      <c r="EU49">
        <v>2410</v>
      </c>
      <c r="EV49">
        <v>2564</v>
      </c>
      <c r="EW49">
        <v>2605</v>
      </c>
      <c r="EX49">
        <v>2605</v>
      </c>
      <c r="EY49">
        <v>2686</v>
      </c>
      <c r="EZ49">
        <v>2808</v>
      </c>
      <c r="FA49">
        <v>2963</v>
      </c>
      <c r="FB49">
        <v>3051</v>
      </c>
      <c r="FC49">
        <v>3099</v>
      </c>
      <c r="FD49">
        <v>3244</v>
      </c>
      <c r="FE49">
        <v>3340</v>
      </c>
      <c r="FF49">
        <v>3429</v>
      </c>
      <c r="FG49">
        <v>3429</v>
      </c>
      <c r="FH49">
        <v>3613</v>
      </c>
      <c r="FI49">
        <v>3745</v>
      </c>
      <c r="FJ49">
        <v>3745</v>
      </c>
      <c r="FK49">
        <v>3788</v>
      </c>
      <c r="FL49">
        <v>3918</v>
      </c>
      <c r="FM49">
        <v>3969</v>
      </c>
      <c r="FN49">
        <v>3969</v>
      </c>
      <c r="FO49">
        <v>4033</v>
      </c>
    </row>
    <row r="50" spans="1:17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  <c r="ET50">
        <v>850</v>
      </c>
      <c r="EU50">
        <v>853</v>
      </c>
      <c r="EV50">
        <v>854</v>
      </c>
      <c r="EW50">
        <v>854</v>
      </c>
      <c r="EX50">
        <v>858</v>
      </c>
      <c r="EY50">
        <v>858</v>
      </c>
      <c r="EZ50">
        <v>858</v>
      </c>
      <c r="FA50">
        <v>858</v>
      </c>
      <c r="FB50">
        <v>860</v>
      </c>
      <c r="FC50">
        <v>860</v>
      </c>
      <c r="FD50">
        <v>863</v>
      </c>
      <c r="FE50">
        <v>865</v>
      </c>
      <c r="FF50">
        <v>865</v>
      </c>
      <c r="FG50">
        <v>866</v>
      </c>
      <c r="FH50">
        <v>866</v>
      </c>
      <c r="FI50">
        <v>866</v>
      </c>
      <c r="FJ50">
        <v>866</v>
      </c>
      <c r="FK50">
        <v>868</v>
      </c>
      <c r="FL50">
        <v>871</v>
      </c>
      <c r="FM50">
        <v>871</v>
      </c>
      <c r="FN50">
        <v>872</v>
      </c>
      <c r="FO50">
        <v>872</v>
      </c>
    </row>
    <row r="51" spans="1:17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  <c r="ER51">
        <v>167355</v>
      </c>
      <c r="ES51">
        <v>174293</v>
      </c>
      <c r="ET51">
        <v>179436</v>
      </c>
      <c r="EU51">
        <v>184449</v>
      </c>
      <c r="EV51">
        <v>220628</v>
      </c>
      <c r="EW51">
        <v>225103</v>
      </c>
      <c r="EX51">
        <v>231393</v>
      </c>
      <c r="EY51">
        <v>236748</v>
      </c>
      <c r="EZ51">
        <v>242355</v>
      </c>
      <c r="FA51">
        <v>246963</v>
      </c>
      <c r="FB51">
        <v>250767</v>
      </c>
      <c r="FC51">
        <v>254416</v>
      </c>
      <c r="FD51">
        <v>259064</v>
      </c>
      <c r="FE51">
        <v>263360</v>
      </c>
      <c r="FF51">
        <v>267766</v>
      </c>
      <c r="FG51">
        <v>271982</v>
      </c>
      <c r="FH51">
        <v>275999</v>
      </c>
      <c r="FI51">
        <v>279393</v>
      </c>
      <c r="FJ51">
        <v>282043</v>
      </c>
      <c r="FK51">
        <v>284541</v>
      </c>
      <c r="FL51">
        <v>288089</v>
      </c>
      <c r="FM51">
        <v>291847</v>
      </c>
      <c r="FN51">
        <v>295532</v>
      </c>
      <c r="FO51">
        <v>298557</v>
      </c>
    </row>
    <row r="52" spans="1:17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  <c r="ET52">
        <v>991</v>
      </c>
      <c r="EU52">
        <v>991</v>
      </c>
      <c r="EV52">
        <v>991</v>
      </c>
      <c r="EW52">
        <v>991</v>
      </c>
      <c r="EX52">
        <v>991</v>
      </c>
      <c r="EY52">
        <v>991</v>
      </c>
      <c r="EZ52">
        <v>991</v>
      </c>
      <c r="FA52">
        <v>991</v>
      </c>
      <c r="FB52">
        <v>991</v>
      </c>
      <c r="FC52">
        <v>991</v>
      </c>
      <c r="FD52">
        <v>991</v>
      </c>
      <c r="FE52">
        <v>991</v>
      </c>
      <c r="FF52">
        <v>991</v>
      </c>
      <c r="FG52">
        <v>991</v>
      </c>
      <c r="FH52">
        <v>991</v>
      </c>
      <c r="FI52">
        <v>991</v>
      </c>
      <c r="FJ52">
        <v>991</v>
      </c>
      <c r="FK52">
        <v>991</v>
      </c>
      <c r="FL52">
        <v>991</v>
      </c>
      <c r="FM52">
        <v>991</v>
      </c>
      <c r="FN52">
        <v>991</v>
      </c>
      <c r="FO52">
        <v>991</v>
      </c>
    </row>
    <row r="53" spans="1:17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  <c r="ET53">
        <v>700</v>
      </c>
      <c r="EU53">
        <v>731</v>
      </c>
      <c r="EV53">
        <v>752</v>
      </c>
      <c r="EW53">
        <v>777</v>
      </c>
      <c r="EX53">
        <v>777</v>
      </c>
      <c r="EY53">
        <v>821</v>
      </c>
      <c r="EZ53">
        <v>830</v>
      </c>
      <c r="FA53">
        <v>843</v>
      </c>
      <c r="FB53">
        <v>850</v>
      </c>
      <c r="FC53">
        <v>863</v>
      </c>
      <c r="FD53">
        <v>874</v>
      </c>
      <c r="FE53">
        <v>891</v>
      </c>
      <c r="FF53">
        <v>905</v>
      </c>
      <c r="FG53">
        <v>912</v>
      </c>
      <c r="FH53">
        <v>919</v>
      </c>
      <c r="FI53">
        <v>922</v>
      </c>
      <c r="FJ53">
        <v>923</v>
      </c>
      <c r="FK53">
        <v>925</v>
      </c>
      <c r="FL53">
        <v>926</v>
      </c>
      <c r="FM53">
        <v>928</v>
      </c>
      <c r="FN53">
        <v>929</v>
      </c>
      <c r="FO53">
        <v>929</v>
      </c>
    </row>
    <row r="54" spans="1:171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  <c r="ET54">
        <v>582</v>
      </c>
      <c r="EU54">
        <v>582</v>
      </c>
      <c r="EV54">
        <v>582</v>
      </c>
      <c r="EW54">
        <v>582</v>
      </c>
      <c r="EX54">
        <v>582</v>
      </c>
      <c r="EY54">
        <v>582</v>
      </c>
      <c r="EZ54">
        <v>582</v>
      </c>
      <c r="FA54">
        <v>582</v>
      </c>
      <c r="FB54">
        <v>582</v>
      </c>
      <c r="FC54">
        <v>582</v>
      </c>
      <c r="FD54">
        <v>582</v>
      </c>
      <c r="FE54">
        <v>582</v>
      </c>
      <c r="FF54">
        <v>582</v>
      </c>
      <c r="FG54">
        <v>582</v>
      </c>
      <c r="FH54">
        <v>582</v>
      </c>
      <c r="FI54">
        <v>582</v>
      </c>
      <c r="FJ54">
        <v>582</v>
      </c>
      <c r="FK54">
        <v>582</v>
      </c>
      <c r="FL54">
        <v>582</v>
      </c>
      <c r="FM54">
        <v>582</v>
      </c>
      <c r="FN54">
        <v>582</v>
      </c>
      <c r="FO54">
        <v>582</v>
      </c>
    </row>
    <row r="55" spans="1:17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  <c r="ET55">
        <v>362</v>
      </c>
      <c r="EU55">
        <v>362</v>
      </c>
      <c r="EV55">
        <v>362</v>
      </c>
      <c r="EW55">
        <v>362</v>
      </c>
      <c r="EX55">
        <v>362</v>
      </c>
      <c r="EY55">
        <v>363</v>
      </c>
      <c r="EZ55">
        <v>363</v>
      </c>
      <c r="FA55">
        <v>363</v>
      </c>
      <c r="FB55">
        <v>363</v>
      </c>
      <c r="FC55">
        <v>363</v>
      </c>
      <c r="FD55">
        <v>363</v>
      </c>
      <c r="FE55">
        <v>363</v>
      </c>
      <c r="FF55">
        <v>363</v>
      </c>
      <c r="FG55">
        <v>363</v>
      </c>
      <c r="FH55">
        <v>363</v>
      </c>
      <c r="FI55">
        <v>363</v>
      </c>
      <c r="FJ55">
        <v>363</v>
      </c>
      <c r="FK55">
        <v>363</v>
      </c>
      <c r="FL55">
        <v>363</v>
      </c>
      <c r="FM55">
        <v>363</v>
      </c>
      <c r="FN55">
        <v>363</v>
      </c>
      <c r="FO55">
        <v>363</v>
      </c>
    </row>
    <row r="56" spans="1:17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  <c r="ET56">
        <v>139</v>
      </c>
      <c r="EU56">
        <v>149</v>
      </c>
      <c r="EV56">
        <v>150</v>
      </c>
      <c r="EW56">
        <v>151</v>
      </c>
      <c r="EX56">
        <v>151</v>
      </c>
      <c r="EY56">
        <v>151</v>
      </c>
      <c r="EZ56">
        <v>151</v>
      </c>
      <c r="FA56">
        <v>158</v>
      </c>
      <c r="FB56">
        <v>158</v>
      </c>
      <c r="FC56">
        <v>161</v>
      </c>
      <c r="FD56">
        <v>161</v>
      </c>
      <c r="FE56">
        <v>162</v>
      </c>
      <c r="FF56">
        <v>163</v>
      </c>
      <c r="FG56">
        <v>163</v>
      </c>
      <c r="FH56">
        <v>164</v>
      </c>
      <c r="FI56">
        <v>164</v>
      </c>
      <c r="FJ56">
        <v>164</v>
      </c>
      <c r="FK56">
        <v>164</v>
      </c>
      <c r="FL56">
        <v>164</v>
      </c>
      <c r="FM56">
        <v>167</v>
      </c>
      <c r="FN56">
        <v>167</v>
      </c>
      <c r="FO56">
        <v>167</v>
      </c>
    </row>
    <row r="57" spans="1:17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  <c r="ET57">
        <v>1628</v>
      </c>
      <c r="EU57">
        <v>1628</v>
      </c>
      <c r="EV57">
        <v>1628</v>
      </c>
      <c r="EW57">
        <v>1631</v>
      </c>
      <c r="EX57">
        <v>1631</v>
      </c>
      <c r="EY57">
        <v>1634</v>
      </c>
      <c r="EZ57">
        <v>1634</v>
      </c>
      <c r="FA57">
        <v>1634</v>
      </c>
      <c r="FB57">
        <v>1634</v>
      </c>
      <c r="FC57">
        <v>1635</v>
      </c>
      <c r="FD57">
        <v>1635</v>
      </c>
      <c r="FE57">
        <v>1637</v>
      </c>
      <c r="FF57">
        <v>1637</v>
      </c>
      <c r="FG57">
        <v>1637</v>
      </c>
      <c r="FH57">
        <v>1641</v>
      </c>
      <c r="FI57">
        <v>1641</v>
      </c>
      <c r="FJ57">
        <v>1642</v>
      </c>
      <c r="FK57">
        <v>1642</v>
      </c>
      <c r="FL57">
        <v>1643</v>
      </c>
      <c r="FM57">
        <v>1643</v>
      </c>
      <c r="FN57">
        <v>1643</v>
      </c>
      <c r="FO57">
        <v>1643</v>
      </c>
    </row>
    <row r="58" spans="1:17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  <c r="ET58">
        <v>254</v>
      </c>
      <c r="EU58">
        <v>254</v>
      </c>
      <c r="EV58">
        <v>254</v>
      </c>
      <c r="EW58">
        <v>254</v>
      </c>
      <c r="EX58">
        <v>254</v>
      </c>
      <c r="EY58">
        <v>254</v>
      </c>
      <c r="EZ58">
        <v>254</v>
      </c>
      <c r="FA58">
        <v>254</v>
      </c>
      <c r="FB58">
        <v>254</v>
      </c>
      <c r="FC58">
        <v>254</v>
      </c>
      <c r="FD58">
        <v>254</v>
      </c>
      <c r="FE58">
        <v>254</v>
      </c>
      <c r="FF58">
        <v>254</v>
      </c>
      <c r="FG58">
        <v>254</v>
      </c>
      <c r="FH58">
        <v>254</v>
      </c>
      <c r="FI58">
        <v>254</v>
      </c>
      <c r="FJ58">
        <v>254</v>
      </c>
      <c r="FK58">
        <v>254</v>
      </c>
      <c r="FL58">
        <v>254</v>
      </c>
      <c r="FM58">
        <v>254</v>
      </c>
      <c r="FN58">
        <v>254</v>
      </c>
      <c r="FO58">
        <v>254</v>
      </c>
    </row>
    <row r="59" spans="1:171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  <c r="ET59">
        <v>147</v>
      </c>
      <c r="EU59">
        <v>147</v>
      </c>
      <c r="EV59">
        <v>147</v>
      </c>
      <c r="EW59">
        <v>147</v>
      </c>
      <c r="EX59">
        <v>147</v>
      </c>
      <c r="EY59">
        <v>147</v>
      </c>
      <c r="EZ59">
        <v>147</v>
      </c>
      <c r="FA59">
        <v>147</v>
      </c>
      <c r="FB59">
        <v>147</v>
      </c>
      <c r="FC59">
        <v>147</v>
      </c>
      <c r="FD59">
        <v>147</v>
      </c>
      <c r="FE59">
        <v>147</v>
      </c>
      <c r="FF59">
        <v>147</v>
      </c>
      <c r="FG59">
        <v>147</v>
      </c>
      <c r="FH59">
        <v>147</v>
      </c>
      <c r="FI59">
        <v>147</v>
      </c>
      <c r="FJ59">
        <v>147</v>
      </c>
      <c r="FK59">
        <v>147</v>
      </c>
      <c r="FL59">
        <v>147</v>
      </c>
      <c r="FM59">
        <v>147</v>
      </c>
      <c r="FN59">
        <v>147</v>
      </c>
      <c r="FO59">
        <v>147</v>
      </c>
    </row>
    <row r="60" spans="1:17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  <c r="ET60">
        <v>171</v>
      </c>
      <c r="EU60">
        <v>171</v>
      </c>
      <c r="EV60">
        <v>171</v>
      </c>
      <c r="EW60">
        <v>171</v>
      </c>
      <c r="EX60">
        <v>171</v>
      </c>
      <c r="EY60">
        <v>171</v>
      </c>
      <c r="EZ60">
        <v>171</v>
      </c>
      <c r="FA60">
        <v>171</v>
      </c>
      <c r="FB60">
        <v>171</v>
      </c>
      <c r="FC60">
        <v>171</v>
      </c>
      <c r="FD60">
        <v>171</v>
      </c>
      <c r="FE60">
        <v>171</v>
      </c>
      <c r="FF60">
        <v>171</v>
      </c>
      <c r="FG60">
        <v>171</v>
      </c>
      <c r="FH60">
        <v>171</v>
      </c>
      <c r="FI60">
        <v>171</v>
      </c>
      <c r="FJ60">
        <v>171</v>
      </c>
      <c r="FK60">
        <v>171</v>
      </c>
      <c r="FL60">
        <v>171</v>
      </c>
      <c r="FM60">
        <v>171</v>
      </c>
      <c r="FN60">
        <v>171</v>
      </c>
      <c r="FO60">
        <v>171</v>
      </c>
    </row>
    <row r="61" spans="1:17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  <c r="ET61">
        <v>335</v>
      </c>
      <c r="EU61">
        <v>336</v>
      </c>
      <c r="EV61">
        <v>338</v>
      </c>
      <c r="EW61">
        <v>340</v>
      </c>
      <c r="EX61">
        <v>340</v>
      </c>
      <c r="EY61">
        <v>344</v>
      </c>
      <c r="EZ61">
        <v>346</v>
      </c>
      <c r="FA61">
        <v>346</v>
      </c>
      <c r="FB61">
        <v>348</v>
      </c>
      <c r="FC61">
        <v>349</v>
      </c>
      <c r="FD61">
        <v>349</v>
      </c>
      <c r="FE61">
        <v>349</v>
      </c>
      <c r="FF61">
        <v>349</v>
      </c>
      <c r="FG61">
        <v>349</v>
      </c>
      <c r="FH61">
        <v>349</v>
      </c>
      <c r="FI61">
        <v>349</v>
      </c>
      <c r="FJ61">
        <v>349</v>
      </c>
      <c r="FK61">
        <v>349</v>
      </c>
      <c r="FL61">
        <v>349</v>
      </c>
      <c r="FM61">
        <v>349</v>
      </c>
      <c r="FN61">
        <v>349</v>
      </c>
      <c r="FO61">
        <v>349</v>
      </c>
    </row>
    <row r="62" spans="1:171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  <c r="ET62">
        <v>947</v>
      </c>
      <c r="EU62">
        <v>947</v>
      </c>
      <c r="EV62">
        <v>947</v>
      </c>
      <c r="EW62">
        <v>947</v>
      </c>
      <c r="EX62">
        <v>947</v>
      </c>
      <c r="EY62">
        <v>947</v>
      </c>
      <c r="EZ62">
        <v>947</v>
      </c>
      <c r="FA62">
        <v>947</v>
      </c>
      <c r="FB62">
        <v>947</v>
      </c>
      <c r="FC62">
        <v>947</v>
      </c>
      <c r="FD62">
        <v>947</v>
      </c>
      <c r="FE62">
        <v>947</v>
      </c>
      <c r="FF62">
        <v>947</v>
      </c>
      <c r="FG62">
        <v>947</v>
      </c>
      <c r="FH62">
        <v>947</v>
      </c>
      <c r="FI62">
        <v>947</v>
      </c>
      <c r="FJ62">
        <v>947</v>
      </c>
      <c r="FK62">
        <v>947</v>
      </c>
      <c r="FL62">
        <v>947</v>
      </c>
      <c r="FM62">
        <v>947</v>
      </c>
      <c r="FN62">
        <v>947</v>
      </c>
      <c r="FO62">
        <v>947</v>
      </c>
    </row>
    <row r="63" spans="1:171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  <c r="ET63">
        <v>1276</v>
      </c>
      <c r="EU63">
        <v>1276</v>
      </c>
      <c r="EV63">
        <v>1276</v>
      </c>
      <c r="EW63">
        <v>1276</v>
      </c>
      <c r="EX63">
        <v>1276</v>
      </c>
      <c r="EY63">
        <v>1276</v>
      </c>
      <c r="EZ63">
        <v>1276</v>
      </c>
      <c r="FA63">
        <v>1276</v>
      </c>
      <c r="FB63">
        <v>1276</v>
      </c>
      <c r="FC63">
        <v>1276</v>
      </c>
      <c r="FD63">
        <v>1276</v>
      </c>
      <c r="FE63">
        <v>1276</v>
      </c>
      <c r="FF63">
        <v>1276</v>
      </c>
      <c r="FG63">
        <v>1276</v>
      </c>
      <c r="FH63">
        <v>1276</v>
      </c>
      <c r="FI63">
        <v>1276</v>
      </c>
      <c r="FJ63">
        <v>1276</v>
      </c>
      <c r="FK63">
        <v>1276</v>
      </c>
      <c r="FL63">
        <v>1276</v>
      </c>
      <c r="FM63">
        <v>1276</v>
      </c>
      <c r="FN63">
        <v>1276</v>
      </c>
      <c r="FO63">
        <v>1276</v>
      </c>
    </row>
    <row r="64" spans="1:17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  <c r="ET64">
        <v>1112</v>
      </c>
      <c r="EU64">
        <v>1112</v>
      </c>
      <c r="EV64">
        <v>1120</v>
      </c>
      <c r="EW64">
        <v>1124</v>
      </c>
      <c r="EX64">
        <v>1124</v>
      </c>
      <c r="EY64">
        <v>1128</v>
      </c>
      <c r="EZ64">
        <v>1131</v>
      </c>
      <c r="FA64">
        <v>1161</v>
      </c>
      <c r="FB64">
        <v>1177</v>
      </c>
      <c r="FC64">
        <v>1179</v>
      </c>
      <c r="FD64">
        <v>1193</v>
      </c>
      <c r="FE64">
        <v>1196</v>
      </c>
      <c r="FF64">
        <v>1197</v>
      </c>
      <c r="FG64">
        <v>1199</v>
      </c>
      <c r="FH64">
        <v>1203</v>
      </c>
      <c r="FI64">
        <v>1205</v>
      </c>
      <c r="FJ64">
        <v>1233</v>
      </c>
      <c r="FK64">
        <v>1242</v>
      </c>
      <c r="FL64">
        <v>1247</v>
      </c>
      <c r="FM64">
        <v>1258</v>
      </c>
      <c r="FN64">
        <v>1268</v>
      </c>
      <c r="FO64">
        <v>1285</v>
      </c>
    </row>
    <row r="65" spans="1:171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  <c r="ET65">
        <v>68135</v>
      </c>
      <c r="EU65">
        <v>68135</v>
      </c>
      <c r="EV65">
        <v>68135</v>
      </c>
      <c r="EW65">
        <v>68135</v>
      </c>
      <c r="EX65">
        <v>68135</v>
      </c>
      <c r="EY65">
        <v>68135</v>
      </c>
      <c r="EZ65">
        <v>68135</v>
      </c>
      <c r="FA65">
        <v>68135</v>
      </c>
      <c r="FB65">
        <v>68135</v>
      </c>
      <c r="FC65">
        <v>68135</v>
      </c>
      <c r="FD65">
        <v>68135</v>
      </c>
      <c r="FE65">
        <v>68135</v>
      </c>
      <c r="FF65">
        <v>68135</v>
      </c>
      <c r="FG65">
        <v>68135</v>
      </c>
      <c r="FH65">
        <v>68135</v>
      </c>
      <c r="FI65">
        <v>68135</v>
      </c>
      <c r="FJ65">
        <v>68135</v>
      </c>
      <c r="FK65">
        <v>68135</v>
      </c>
      <c r="FL65">
        <v>68135</v>
      </c>
      <c r="FM65">
        <v>68135</v>
      </c>
      <c r="FN65">
        <v>68135</v>
      </c>
      <c r="FO65">
        <v>68135</v>
      </c>
    </row>
    <row r="66" spans="1:17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  <c r="ET66">
        <v>1019</v>
      </c>
      <c r="EU66">
        <v>1019</v>
      </c>
      <c r="EV66">
        <v>1019</v>
      </c>
      <c r="EW66">
        <v>1019</v>
      </c>
      <c r="EX66">
        <v>1019</v>
      </c>
      <c r="EY66">
        <v>1019</v>
      </c>
      <c r="EZ66">
        <v>1019</v>
      </c>
      <c r="FA66">
        <v>1019</v>
      </c>
      <c r="FB66">
        <v>1019</v>
      </c>
      <c r="FC66">
        <v>1019</v>
      </c>
      <c r="FD66">
        <v>1019</v>
      </c>
      <c r="FE66">
        <v>1019</v>
      </c>
      <c r="FF66">
        <v>1019</v>
      </c>
      <c r="FG66">
        <v>1019</v>
      </c>
      <c r="FH66">
        <v>1019</v>
      </c>
      <c r="FI66">
        <v>1019</v>
      </c>
      <c r="FJ66">
        <v>1019</v>
      </c>
      <c r="FK66">
        <v>1019</v>
      </c>
      <c r="FL66">
        <v>1019</v>
      </c>
      <c r="FM66">
        <v>1019</v>
      </c>
      <c r="FN66">
        <v>1019</v>
      </c>
      <c r="FO66">
        <v>1019</v>
      </c>
    </row>
    <row r="67" spans="1:17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  <c r="ET67">
        <v>238</v>
      </c>
      <c r="EU67">
        <v>238</v>
      </c>
      <c r="EV67">
        <v>238</v>
      </c>
      <c r="EW67">
        <v>238</v>
      </c>
      <c r="EX67">
        <v>238</v>
      </c>
      <c r="EY67">
        <v>238</v>
      </c>
      <c r="EZ67">
        <v>238</v>
      </c>
      <c r="FA67">
        <v>238</v>
      </c>
      <c r="FB67">
        <v>238</v>
      </c>
      <c r="FC67">
        <v>238</v>
      </c>
      <c r="FD67">
        <v>238</v>
      </c>
      <c r="FE67">
        <v>238</v>
      </c>
      <c r="FF67">
        <v>238</v>
      </c>
      <c r="FG67">
        <v>238</v>
      </c>
      <c r="FH67">
        <v>238</v>
      </c>
      <c r="FI67">
        <v>238</v>
      </c>
      <c r="FJ67">
        <v>238</v>
      </c>
      <c r="FK67">
        <v>238</v>
      </c>
      <c r="FL67">
        <v>238</v>
      </c>
      <c r="FM67">
        <v>238</v>
      </c>
      <c r="FN67">
        <v>239</v>
      </c>
      <c r="FO67">
        <v>240</v>
      </c>
    </row>
    <row r="68" spans="1:171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  <c r="ET68">
        <v>653</v>
      </c>
      <c r="EU68">
        <v>653</v>
      </c>
      <c r="EV68">
        <v>653</v>
      </c>
      <c r="EW68">
        <v>653</v>
      </c>
      <c r="EX68">
        <v>653</v>
      </c>
      <c r="EY68">
        <v>653</v>
      </c>
      <c r="EZ68">
        <v>653</v>
      </c>
      <c r="FA68">
        <v>654</v>
      </c>
      <c r="FB68">
        <v>654</v>
      </c>
      <c r="FC68">
        <v>654</v>
      </c>
      <c r="FD68">
        <v>654</v>
      </c>
      <c r="FE68">
        <v>654</v>
      </c>
      <c r="FF68">
        <v>654</v>
      </c>
      <c r="FG68">
        <v>654</v>
      </c>
      <c r="FH68">
        <v>654</v>
      </c>
      <c r="FI68">
        <v>654</v>
      </c>
      <c r="FJ68">
        <v>654</v>
      </c>
      <c r="FK68">
        <v>654</v>
      </c>
      <c r="FL68">
        <v>654</v>
      </c>
      <c r="FM68">
        <v>654</v>
      </c>
      <c r="FN68">
        <v>654</v>
      </c>
      <c r="FO68">
        <v>654</v>
      </c>
    </row>
    <row r="69" spans="1:17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  <c r="ET69">
        <v>932</v>
      </c>
      <c r="EU69">
        <v>932</v>
      </c>
      <c r="EV69">
        <v>932</v>
      </c>
      <c r="EW69">
        <v>932</v>
      </c>
      <c r="EX69">
        <v>932</v>
      </c>
      <c r="EY69">
        <v>932</v>
      </c>
      <c r="EZ69">
        <v>932</v>
      </c>
      <c r="FA69">
        <v>932</v>
      </c>
      <c r="FB69">
        <v>932</v>
      </c>
      <c r="FC69">
        <v>932</v>
      </c>
      <c r="FD69">
        <v>932</v>
      </c>
      <c r="FE69">
        <v>932</v>
      </c>
      <c r="FF69">
        <v>932</v>
      </c>
      <c r="FG69">
        <v>932</v>
      </c>
      <c r="FH69">
        <v>932</v>
      </c>
      <c r="FI69">
        <v>932</v>
      </c>
      <c r="FJ69">
        <v>932</v>
      </c>
      <c r="FK69">
        <v>932</v>
      </c>
      <c r="FL69">
        <v>932</v>
      </c>
      <c r="FM69">
        <v>932</v>
      </c>
      <c r="FN69">
        <v>932</v>
      </c>
      <c r="FO69">
        <v>932</v>
      </c>
    </row>
    <row r="70" spans="1:17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  <c r="ET70">
        <v>155</v>
      </c>
      <c r="EU70">
        <v>155</v>
      </c>
      <c r="EV70">
        <v>155</v>
      </c>
      <c r="EW70">
        <v>155</v>
      </c>
      <c r="EX70">
        <v>155</v>
      </c>
      <c r="EY70">
        <v>155</v>
      </c>
      <c r="EZ70">
        <v>155</v>
      </c>
      <c r="FA70">
        <v>155</v>
      </c>
      <c r="FB70">
        <v>155</v>
      </c>
      <c r="FC70">
        <v>155</v>
      </c>
      <c r="FD70">
        <v>155</v>
      </c>
      <c r="FE70">
        <v>155</v>
      </c>
      <c r="FF70">
        <v>155</v>
      </c>
      <c r="FG70">
        <v>155</v>
      </c>
      <c r="FH70">
        <v>155</v>
      </c>
      <c r="FI70">
        <v>155</v>
      </c>
      <c r="FJ70">
        <v>155</v>
      </c>
      <c r="FK70">
        <v>155</v>
      </c>
      <c r="FL70">
        <v>155</v>
      </c>
      <c r="FM70">
        <v>155</v>
      </c>
      <c r="FN70">
        <v>155</v>
      </c>
      <c r="FO70">
        <v>155</v>
      </c>
    </row>
    <row r="71" spans="1:171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  <c r="ET71">
        <v>152</v>
      </c>
      <c r="EU71">
        <v>152</v>
      </c>
      <c r="EV71">
        <v>152</v>
      </c>
      <c r="EW71">
        <v>153</v>
      </c>
      <c r="EX71">
        <v>153</v>
      </c>
      <c r="EY71">
        <v>153</v>
      </c>
      <c r="EZ71">
        <v>154</v>
      </c>
      <c r="FA71">
        <v>154</v>
      </c>
      <c r="FB71">
        <v>154</v>
      </c>
      <c r="FC71">
        <v>154</v>
      </c>
      <c r="FD71">
        <v>154</v>
      </c>
      <c r="FE71">
        <v>154</v>
      </c>
      <c r="FF71">
        <v>154</v>
      </c>
      <c r="FG71">
        <v>155</v>
      </c>
      <c r="FH71">
        <v>155</v>
      </c>
      <c r="FI71">
        <v>155</v>
      </c>
      <c r="FJ71">
        <v>155</v>
      </c>
      <c r="FK71">
        <v>156</v>
      </c>
      <c r="FL71">
        <v>156</v>
      </c>
      <c r="FM71">
        <v>156</v>
      </c>
      <c r="FN71">
        <v>157</v>
      </c>
      <c r="FO71">
        <v>157</v>
      </c>
    </row>
    <row r="72" spans="1:171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  <c r="ET72">
        <v>45</v>
      </c>
      <c r="EU72">
        <v>45</v>
      </c>
      <c r="EV72">
        <v>45</v>
      </c>
      <c r="EW72">
        <v>45</v>
      </c>
      <c r="EX72">
        <v>45</v>
      </c>
      <c r="EY72">
        <v>45</v>
      </c>
      <c r="EZ72">
        <v>45</v>
      </c>
      <c r="FA72">
        <v>45</v>
      </c>
      <c r="FB72">
        <v>45</v>
      </c>
      <c r="FC72">
        <v>45</v>
      </c>
      <c r="FD72">
        <v>46</v>
      </c>
      <c r="FE72">
        <v>46</v>
      </c>
      <c r="FF72">
        <v>46</v>
      </c>
      <c r="FG72">
        <v>46</v>
      </c>
      <c r="FH72">
        <v>46</v>
      </c>
      <c r="FI72">
        <v>46</v>
      </c>
      <c r="FJ72">
        <v>46</v>
      </c>
      <c r="FK72">
        <v>46</v>
      </c>
      <c r="FL72">
        <v>46</v>
      </c>
      <c r="FM72">
        <v>46</v>
      </c>
      <c r="FN72">
        <v>46</v>
      </c>
      <c r="FO72">
        <v>46</v>
      </c>
    </row>
    <row r="73" spans="1:17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  <c r="ET73">
        <v>75</v>
      </c>
      <c r="EU73">
        <v>75</v>
      </c>
      <c r="EV73">
        <v>75</v>
      </c>
      <c r="EW73">
        <v>75</v>
      </c>
      <c r="EX73">
        <v>75</v>
      </c>
      <c r="EY73">
        <v>75</v>
      </c>
      <c r="EZ73">
        <v>75</v>
      </c>
      <c r="FA73">
        <v>75</v>
      </c>
      <c r="FB73">
        <v>75</v>
      </c>
      <c r="FC73">
        <v>75</v>
      </c>
      <c r="FD73">
        <v>75</v>
      </c>
      <c r="FE73">
        <v>75</v>
      </c>
      <c r="FF73">
        <v>75</v>
      </c>
      <c r="FG73">
        <v>75</v>
      </c>
      <c r="FH73">
        <v>75</v>
      </c>
      <c r="FI73">
        <v>75</v>
      </c>
      <c r="FJ73">
        <v>75</v>
      </c>
      <c r="FK73">
        <v>75</v>
      </c>
      <c r="FL73">
        <v>75</v>
      </c>
      <c r="FM73">
        <v>75</v>
      </c>
      <c r="FN73">
        <v>75</v>
      </c>
      <c r="FO73">
        <v>75</v>
      </c>
    </row>
    <row r="74" spans="1:17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18</v>
      </c>
      <c r="EY74">
        <v>18</v>
      </c>
      <c r="EZ74">
        <v>18</v>
      </c>
      <c r="FA74">
        <v>18</v>
      </c>
      <c r="FB74">
        <v>18</v>
      </c>
      <c r="FC74">
        <v>18</v>
      </c>
      <c r="FD74">
        <v>18</v>
      </c>
      <c r="FE74">
        <v>18</v>
      </c>
      <c r="FF74">
        <v>18</v>
      </c>
      <c r="FG74">
        <v>18</v>
      </c>
      <c r="FH74">
        <v>18</v>
      </c>
      <c r="FI74">
        <v>18</v>
      </c>
      <c r="FJ74">
        <v>18</v>
      </c>
      <c r="FK74">
        <v>18</v>
      </c>
      <c r="FL74">
        <v>18</v>
      </c>
      <c r="FM74">
        <v>18</v>
      </c>
      <c r="FN74">
        <v>18</v>
      </c>
      <c r="FO74">
        <v>18</v>
      </c>
    </row>
    <row r="75" spans="1:17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  <c r="ET75">
        <v>313</v>
      </c>
      <c r="EU75">
        <v>313</v>
      </c>
      <c r="EV75">
        <v>314</v>
      </c>
      <c r="EW75">
        <v>314</v>
      </c>
      <c r="EX75">
        <v>314</v>
      </c>
      <c r="EY75">
        <v>316</v>
      </c>
      <c r="EZ75">
        <v>317</v>
      </c>
      <c r="FA75">
        <v>317</v>
      </c>
      <c r="FB75">
        <v>319</v>
      </c>
      <c r="FC75">
        <v>319</v>
      </c>
      <c r="FD75">
        <v>319</v>
      </c>
      <c r="FE75">
        <v>319</v>
      </c>
      <c r="FF75">
        <v>320</v>
      </c>
      <c r="FG75">
        <v>320</v>
      </c>
      <c r="FH75">
        <v>320</v>
      </c>
      <c r="FI75">
        <v>320</v>
      </c>
      <c r="FJ75">
        <v>320</v>
      </c>
      <c r="FK75">
        <v>320</v>
      </c>
      <c r="FL75">
        <v>320</v>
      </c>
      <c r="FM75">
        <v>320</v>
      </c>
      <c r="FN75">
        <v>321</v>
      </c>
      <c r="FO75">
        <v>321</v>
      </c>
    </row>
    <row r="76" spans="1:17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  <c r="ET76">
        <v>792</v>
      </c>
      <c r="EU76">
        <v>792</v>
      </c>
      <c r="EV76">
        <v>792</v>
      </c>
      <c r="EW76">
        <v>792</v>
      </c>
      <c r="EX76">
        <v>792</v>
      </c>
      <c r="EY76">
        <v>792</v>
      </c>
      <c r="EZ76">
        <v>792</v>
      </c>
      <c r="FA76">
        <v>792</v>
      </c>
      <c r="FB76">
        <v>792</v>
      </c>
      <c r="FC76">
        <v>792</v>
      </c>
      <c r="FD76">
        <v>792</v>
      </c>
      <c r="FE76">
        <v>792</v>
      </c>
      <c r="FF76">
        <v>792</v>
      </c>
      <c r="FG76">
        <v>792</v>
      </c>
      <c r="FH76">
        <v>792</v>
      </c>
      <c r="FI76">
        <v>792</v>
      </c>
      <c r="FJ76">
        <v>792</v>
      </c>
      <c r="FK76">
        <v>792</v>
      </c>
      <c r="FL76">
        <v>792</v>
      </c>
      <c r="FM76">
        <v>792</v>
      </c>
      <c r="FN76">
        <v>792</v>
      </c>
      <c r="FO76">
        <v>792</v>
      </c>
    </row>
    <row r="77" spans="1:171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  <c r="ET77">
        <v>695</v>
      </c>
      <c r="EU77">
        <v>695</v>
      </c>
      <c r="EV77">
        <v>697</v>
      </c>
      <c r="EW77">
        <v>697</v>
      </c>
      <c r="EX77">
        <v>697</v>
      </c>
      <c r="EY77">
        <v>698</v>
      </c>
      <c r="EZ77">
        <v>701</v>
      </c>
      <c r="FA77">
        <v>701</v>
      </c>
      <c r="FB77">
        <v>703</v>
      </c>
      <c r="FC77">
        <v>703</v>
      </c>
      <c r="FD77">
        <v>705</v>
      </c>
      <c r="FE77">
        <v>706</v>
      </c>
      <c r="FF77">
        <v>707</v>
      </c>
      <c r="FG77">
        <v>708</v>
      </c>
      <c r="FH77">
        <v>712</v>
      </c>
      <c r="FI77">
        <v>712</v>
      </c>
      <c r="FJ77">
        <v>713</v>
      </c>
      <c r="FK77">
        <v>714</v>
      </c>
      <c r="FL77">
        <v>715</v>
      </c>
      <c r="FM77">
        <v>716</v>
      </c>
      <c r="FN77">
        <v>716</v>
      </c>
      <c r="FO77">
        <v>716</v>
      </c>
    </row>
    <row r="78" spans="1:171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  <c r="ET78">
        <v>198</v>
      </c>
      <c r="EU78">
        <v>198</v>
      </c>
      <c r="EV78">
        <v>198</v>
      </c>
      <c r="EW78">
        <v>198</v>
      </c>
      <c r="EX78">
        <v>198</v>
      </c>
      <c r="EY78">
        <v>198</v>
      </c>
      <c r="EZ78">
        <v>198</v>
      </c>
      <c r="FA78">
        <v>198</v>
      </c>
      <c r="FB78">
        <v>198</v>
      </c>
      <c r="FC78">
        <v>198</v>
      </c>
      <c r="FD78">
        <v>198</v>
      </c>
      <c r="FE78">
        <v>198</v>
      </c>
      <c r="FF78">
        <v>198</v>
      </c>
      <c r="FG78">
        <v>198</v>
      </c>
      <c r="FH78">
        <v>198</v>
      </c>
      <c r="FI78">
        <v>198</v>
      </c>
      <c r="FJ78">
        <v>198</v>
      </c>
      <c r="FK78">
        <v>198</v>
      </c>
      <c r="FL78">
        <v>198</v>
      </c>
      <c r="FM78">
        <v>198</v>
      </c>
      <c r="FN78">
        <v>198</v>
      </c>
      <c r="FO78">
        <v>198</v>
      </c>
    </row>
    <row r="79" spans="1:17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  <c r="ET79">
        <v>588</v>
      </c>
      <c r="EU79">
        <v>589</v>
      </c>
      <c r="EV79">
        <v>589</v>
      </c>
      <c r="EW79">
        <v>589</v>
      </c>
      <c r="EX79">
        <v>589</v>
      </c>
      <c r="EY79">
        <v>589</v>
      </c>
      <c r="EZ79">
        <v>589</v>
      </c>
      <c r="FA79">
        <v>589</v>
      </c>
      <c r="FB79">
        <v>589</v>
      </c>
      <c r="FC79">
        <v>589</v>
      </c>
      <c r="FD79">
        <v>589</v>
      </c>
      <c r="FE79">
        <v>589</v>
      </c>
      <c r="FF79">
        <v>589</v>
      </c>
      <c r="FG79">
        <v>592</v>
      </c>
      <c r="FH79">
        <v>595</v>
      </c>
      <c r="FI79">
        <v>595</v>
      </c>
      <c r="FJ79">
        <v>595</v>
      </c>
      <c r="FK79">
        <v>595</v>
      </c>
      <c r="FL79">
        <v>595</v>
      </c>
      <c r="FM79">
        <v>596</v>
      </c>
      <c r="FN79">
        <v>596</v>
      </c>
      <c r="FO79">
        <v>596</v>
      </c>
    </row>
    <row r="80" spans="1:17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  <c r="ET80">
        <v>196</v>
      </c>
      <c r="EU80">
        <v>196</v>
      </c>
      <c r="EV80">
        <v>197</v>
      </c>
      <c r="EW80">
        <v>197</v>
      </c>
      <c r="EX80">
        <v>197</v>
      </c>
      <c r="EY80">
        <v>197</v>
      </c>
      <c r="EZ80">
        <v>197</v>
      </c>
      <c r="FA80">
        <v>198</v>
      </c>
      <c r="FB80">
        <v>198</v>
      </c>
      <c r="FC80">
        <v>198</v>
      </c>
      <c r="FD80">
        <v>198</v>
      </c>
      <c r="FE80">
        <v>198</v>
      </c>
      <c r="FF80">
        <v>198</v>
      </c>
      <c r="FG80">
        <v>198</v>
      </c>
      <c r="FH80">
        <v>198</v>
      </c>
      <c r="FI80">
        <v>198</v>
      </c>
      <c r="FJ80">
        <v>198</v>
      </c>
      <c r="FK80">
        <v>198</v>
      </c>
      <c r="FL80">
        <v>198</v>
      </c>
      <c r="FM80">
        <v>199</v>
      </c>
      <c r="FN80">
        <v>199</v>
      </c>
      <c r="FO80">
        <v>199</v>
      </c>
    </row>
    <row r="81" spans="1:17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</row>
    <row r="82" spans="1:17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  <c r="EV82">
        <v>76</v>
      </c>
      <c r="EW82">
        <v>76</v>
      </c>
      <c r="EX82">
        <v>76</v>
      </c>
      <c r="EY82">
        <v>76</v>
      </c>
      <c r="EZ82">
        <v>76</v>
      </c>
      <c r="FA82">
        <v>76</v>
      </c>
      <c r="FB82">
        <v>76</v>
      </c>
      <c r="FC82">
        <v>76</v>
      </c>
      <c r="FD82">
        <v>76</v>
      </c>
      <c r="FE82">
        <v>76</v>
      </c>
      <c r="FF82">
        <v>76</v>
      </c>
      <c r="FG82">
        <v>76</v>
      </c>
      <c r="FH82">
        <v>76</v>
      </c>
      <c r="FI82">
        <v>76</v>
      </c>
      <c r="FJ82">
        <v>76</v>
      </c>
      <c r="FK82">
        <v>76</v>
      </c>
      <c r="FL82">
        <v>76</v>
      </c>
      <c r="FM82">
        <v>76</v>
      </c>
      <c r="FN82">
        <v>76</v>
      </c>
      <c r="FO82">
        <v>76</v>
      </c>
    </row>
    <row r="83" spans="1:171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  <c r="ET83">
        <v>185</v>
      </c>
      <c r="EU83">
        <v>185</v>
      </c>
      <c r="EV83">
        <v>185</v>
      </c>
      <c r="EW83">
        <v>185</v>
      </c>
      <c r="EX83">
        <v>185</v>
      </c>
      <c r="EY83">
        <v>185</v>
      </c>
      <c r="EZ83">
        <v>185</v>
      </c>
      <c r="FA83">
        <v>185</v>
      </c>
      <c r="FB83">
        <v>185</v>
      </c>
      <c r="FC83">
        <v>185</v>
      </c>
      <c r="FD83">
        <v>185</v>
      </c>
      <c r="FE83">
        <v>185</v>
      </c>
      <c r="FF83">
        <v>185</v>
      </c>
      <c r="FG83">
        <v>185</v>
      </c>
      <c r="FH83">
        <v>185</v>
      </c>
      <c r="FI83">
        <v>185</v>
      </c>
      <c r="FJ83">
        <v>185</v>
      </c>
      <c r="FK83">
        <v>186</v>
      </c>
      <c r="FL83">
        <v>186</v>
      </c>
      <c r="FM83">
        <v>186</v>
      </c>
      <c r="FN83">
        <v>186</v>
      </c>
      <c r="FO83">
        <v>186</v>
      </c>
    </row>
    <row r="84" spans="1:17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  <c r="ET84">
        <v>1268</v>
      </c>
      <c r="EU84">
        <v>1269</v>
      </c>
      <c r="EV84">
        <v>1269</v>
      </c>
      <c r="EW84">
        <v>1269</v>
      </c>
      <c r="EX84">
        <v>1269</v>
      </c>
      <c r="EY84">
        <v>1269</v>
      </c>
      <c r="EZ84">
        <v>1269</v>
      </c>
      <c r="FA84">
        <v>1269</v>
      </c>
      <c r="FB84">
        <v>1269</v>
      </c>
      <c r="FC84">
        <v>1269</v>
      </c>
      <c r="FD84">
        <v>1269</v>
      </c>
      <c r="FE84">
        <v>1269</v>
      </c>
      <c r="FF84">
        <v>1269</v>
      </c>
      <c r="FG84">
        <v>1269</v>
      </c>
      <c r="FH84">
        <v>1269</v>
      </c>
      <c r="FI84">
        <v>1269</v>
      </c>
      <c r="FJ84">
        <v>1269</v>
      </c>
      <c r="FK84">
        <v>1269</v>
      </c>
      <c r="FL84">
        <v>1269</v>
      </c>
      <c r="FM84">
        <v>1269</v>
      </c>
      <c r="FN84">
        <v>1269</v>
      </c>
      <c r="FO84">
        <v>1269</v>
      </c>
    </row>
    <row r="85" spans="1:17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  <c r="ER85">
        <v>46994</v>
      </c>
      <c r="ES85">
        <v>48896</v>
      </c>
      <c r="ET85">
        <v>53168</v>
      </c>
      <c r="EU85">
        <v>53211</v>
      </c>
      <c r="EV85">
        <v>55083</v>
      </c>
      <c r="EW85">
        <v>57202</v>
      </c>
      <c r="EX85">
        <v>60387</v>
      </c>
      <c r="EY85">
        <v>63454</v>
      </c>
      <c r="EZ85">
        <v>68836</v>
      </c>
      <c r="FA85">
        <v>71367</v>
      </c>
      <c r="FB85">
        <v>73760</v>
      </c>
      <c r="FC85">
        <v>73760</v>
      </c>
      <c r="FD85">
        <v>77313</v>
      </c>
      <c r="FE85">
        <v>80811</v>
      </c>
      <c r="FF85">
        <v>84660</v>
      </c>
      <c r="FG85">
        <v>91995</v>
      </c>
      <c r="FH85">
        <v>91995</v>
      </c>
      <c r="FI85">
        <v>95269</v>
      </c>
      <c r="FJ85">
        <v>98090</v>
      </c>
      <c r="FK85">
        <v>102261</v>
      </c>
      <c r="FL85">
        <v>106392</v>
      </c>
      <c r="FM85">
        <v>109793</v>
      </c>
      <c r="FN85">
        <v>113685</v>
      </c>
      <c r="FO85">
        <v>117412</v>
      </c>
    </row>
    <row r="86" spans="1:17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  <c r="ET86">
        <v>883</v>
      </c>
      <c r="EU86">
        <v>883</v>
      </c>
      <c r="EV86">
        <v>883</v>
      </c>
      <c r="EW86">
        <v>883</v>
      </c>
      <c r="EX86">
        <v>883</v>
      </c>
      <c r="EY86">
        <v>883</v>
      </c>
      <c r="EZ86">
        <v>883</v>
      </c>
      <c r="FA86">
        <v>1087</v>
      </c>
      <c r="FB86">
        <v>1087</v>
      </c>
      <c r="FC86">
        <v>1087</v>
      </c>
      <c r="FD86">
        <v>1087</v>
      </c>
      <c r="FE86">
        <v>1087</v>
      </c>
      <c r="FF86">
        <v>1087</v>
      </c>
      <c r="FG86">
        <v>1087</v>
      </c>
      <c r="FH86">
        <v>1087</v>
      </c>
      <c r="FI86">
        <v>1087</v>
      </c>
      <c r="FJ86">
        <v>1382</v>
      </c>
      <c r="FK86">
        <v>1382</v>
      </c>
      <c r="FL86">
        <v>1557</v>
      </c>
      <c r="FM86">
        <v>1557</v>
      </c>
      <c r="FN86">
        <v>1557</v>
      </c>
      <c r="FO86">
        <v>1557</v>
      </c>
    </row>
    <row r="87" spans="1:17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  <c r="ET87">
        <v>4837</v>
      </c>
      <c r="EU87">
        <v>4974</v>
      </c>
      <c r="EV87">
        <v>5100</v>
      </c>
      <c r="EW87">
        <v>5283</v>
      </c>
      <c r="EX87">
        <v>5477</v>
      </c>
      <c r="EY87">
        <v>5672</v>
      </c>
      <c r="EZ87">
        <v>5826</v>
      </c>
      <c r="FA87">
        <v>5924</v>
      </c>
      <c r="FB87">
        <v>6027</v>
      </c>
      <c r="FC87">
        <v>6213</v>
      </c>
      <c r="FD87">
        <v>6411</v>
      </c>
      <c r="FE87">
        <v>6552</v>
      </c>
      <c r="FF87">
        <v>6690</v>
      </c>
      <c r="FG87">
        <v>6827</v>
      </c>
      <c r="FH87">
        <v>6939</v>
      </c>
      <c r="FI87">
        <v>7039</v>
      </c>
      <c r="FJ87">
        <v>7122</v>
      </c>
      <c r="FK87">
        <v>7189</v>
      </c>
      <c r="FL87">
        <v>7311</v>
      </c>
      <c r="FM87">
        <v>7379</v>
      </c>
      <c r="FN87">
        <v>7411</v>
      </c>
      <c r="FO87">
        <v>7432</v>
      </c>
    </row>
    <row r="88" spans="1:17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  <c r="ET88">
        <v>1744</v>
      </c>
      <c r="EU88">
        <v>1796</v>
      </c>
      <c r="EV88">
        <v>1871</v>
      </c>
      <c r="EW88">
        <v>1939</v>
      </c>
      <c r="EX88">
        <v>2058</v>
      </c>
      <c r="EY88">
        <v>2127</v>
      </c>
      <c r="EZ88">
        <v>2213</v>
      </c>
      <c r="FA88">
        <v>2277</v>
      </c>
      <c r="FB88">
        <v>2368</v>
      </c>
      <c r="FC88">
        <v>2515</v>
      </c>
      <c r="FD88">
        <v>2684</v>
      </c>
      <c r="FE88">
        <v>2836</v>
      </c>
      <c r="FF88">
        <v>2979</v>
      </c>
      <c r="FG88">
        <v>3130</v>
      </c>
      <c r="FH88">
        <v>3269</v>
      </c>
      <c r="FI88">
        <v>3459</v>
      </c>
      <c r="FJ88">
        <v>3753</v>
      </c>
      <c r="FK88">
        <v>4023</v>
      </c>
      <c r="FL88">
        <v>4311</v>
      </c>
      <c r="FM88">
        <v>4621</v>
      </c>
      <c r="FN88">
        <v>4996</v>
      </c>
      <c r="FO88">
        <v>5241</v>
      </c>
    </row>
    <row r="89" spans="1:17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  <c r="ET89">
        <v>5439</v>
      </c>
      <c r="EU89">
        <v>5679</v>
      </c>
      <c r="EV89">
        <v>6063</v>
      </c>
      <c r="EW89">
        <v>6444</v>
      </c>
      <c r="EX89">
        <v>6874</v>
      </c>
      <c r="EY89">
        <v>7276</v>
      </c>
      <c r="EZ89">
        <v>7492</v>
      </c>
      <c r="FA89">
        <v>7677</v>
      </c>
      <c r="FB89">
        <v>7904</v>
      </c>
      <c r="FC89">
        <v>8164</v>
      </c>
      <c r="FD89">
        <v>8334</v>
      </c>
      <c r="FE89">
        <v>8739</v>
      </c>
      <c r="FF89">
        <v>8944</v>
      </c>
      <c r="FG89">
        <v>9101</v>
      </c>
      <c r="FH89">
        <v>9214</v>
      </c>
      <c r="FI89">
        <v>9499</v>
      </c>
      <c r="FJ89">
        <v>9702</v>
      </c>
      <c r="FK89">
        <v>9992</v>
      </c>
      <c r="FL89">
        <v>10244</v>
      </c>
      <c r="FM89">
        <v>10462</v>
      </c>
      <c r="FN89">
        <v>10772</v>
      </c>
      <c r="FO89">
        <v>10966</v>
      </c>
    </row>
    <row r="90" spans="1:17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  <c r="ET90">
        <v>2254</v>
      </c>
      <c r="EU90">
        <v>2255</v>
      </c>
      <c r="EV90">
        <v>2258</v>
      </c>
      <c r="EW90">
        <v>2269</v>
      </c>
      <c r="EX90">
        <v>2280</v>
      </c>
      <c r="EY90">
        <v>2299</v>
      </c>
      <c r="EZ90">
        <v>2317</v>
      </c>
      <c r="FA90">
        <v>2336</v>
      </c>
      <c r="FB90">
        <v>2366</v>
      </c>
      <c r="FC90">
        <v>2388</v>
      </c>
      <c r="FD90">
        <v>2483</v>
      </c>
      <c r="FE90">
        <v>2539</v>
      </c>
      <c r="FF90">
        <v>2624</v>
      </c>
      <c r="FG90">
        <v>2691</v>
      </c>
      <c r="FH90">
        <v>2725</v>
      </c>
      <c r="FI90">
        <v>2777</v>
      </c>
      <c r="FJ90">
        <v>2831</v>
      </c>
      <c r="FK90">
        <v>2912</v>
      </c>
      <c r="FL90">
        <v>3008</v>
      </c>
      <c r="FM90">
        <v>3094</v>
      </c>
      <c r="FN90">
        <v>3151</v>
      </c>
      <c r="FO90">
        <v>3220</v>
      </c>
    </row>
    <row r="91" spans="1:17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  <c r="ET91">
        <v>712</v>
      </c>
      <c r="EU91">
        <v>712</v>
      </c>
      <c r="EV91">
        <v>712</v>
      </c>
      <c r="EW91">
        <v>712</v>
      </c>
      <c r="EX91">
        <v>712</v>
      </c>
      <c r="EY91">
        <v>712</v>
      </c>
      <c r="EZ91">
        <v>712</v>
      </c>
      <c r="FA91">
        <v>712</v>
      </c>
      <c r="FB91">
        <v>712</v>
      </c>
      <c r="FC91">
        <v>712</v>
      </c>
      <c r="FD91">
        <v>712</v>
      </c>
      <c r="FE91">
        <v>712</v>
      </c>
      <c r="FF91">
        <v>712</v>
      </c>
      <c r="FG91">
        <v>712</v>
      </c>
      <c r="FH91">
        <v>712</v>
      </c>
      <c r="FI91">
        <v>712</v>
      </c>
      <c r="FJ91">
        <v>712</v>
      </c>
      <c r="FK91">
        <v>712</v>
      </c>
      <c r="FL91">
        <v>712</v>
      </c>
      <c r="FM91">
        <v>712</v>
      </c>
      <c r="FN91">
        <v>712</v>
      </c>
      <c r="FO91">
        <v>712</v>
      </c>
    </row>
    <row r="92" spans="1:17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  <c r="ET92">
        <v>2262</v>
      </c>
      <c r="EU92">
        <v>2273</v>
      </c>
      <c r="EV92">
        <v>2280</v>
      </c>
      <c r="EW92">
        <v>2295</v>
      </c>
      <c r="EX92">
        <v>2305</v>
      </c>
      <c r="EY92">
        <v>2309</v>
      </c>
      <c r="EZ92">
        <v>2312</v>
      </c>
      <c r="FA92">
        <v>2315</v>
      </c>
      <c r="FB92">
        <v>2318</v>
      </c>
      <c r="FC92">
        <v>2319</v>
      </c>
      <c r="FD92">
        <v>2321</v>
      </c>
      <c r="FE92">
        <v>2325</v>
      </c>
      <c r="FF92">
        <v>2330</v>
      </c>
      <c r="FG92">
        <v>2332</v>
      </c>
      <c r="FH92">
        <v>2340</v>
      </c>
      <c r="FI92">
        <v>2341</v>
      </c>
      <c r="FJ92">
        <v>2348</v>
      </c>
      <c r="FK92">
        <v>2353</v>
      </c>
      <c r="FL92">
        <v>2361</v>
      </c>
      <c r="FM92">
        <v>2369</v>
      </c>
      <c r="FN92">
        <v>2372</v>
      </c>
      <c r="FO92">
        <v>2380</v>
      </c>
    </row>
    <row r="93" spans="1:17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  <c r="ET93">
        <v>985</v>
      </c>
      <c r="EU93">
        <v>985</v>
      </c>
      <c r="EV93">
        <v>985</v>
      </c>
      <c r="EW93">
        <v>985</v>
      </c>
      <c r="EX93">
        <v>985</v>
      </c>
      <c r="EY93">
        <v>985</v>
      </c>
      <c r="EZ93">
        <v>986</v>
      </c>
      <c r="FA93">
        <v>988</v>
      </c>
      <c r="FB93">
        <v>990</v>
      </c>
      <c r="FC93">
        <v>991</v>
      </c>
      <c r="FD93">
        <v>992</v>
      </c>
      <c r="FE93">
        <v>992</v>
      </c>
      <c r="FF93">
        <v>994</v>
      </c>
      <c r="FG93">
        <v>994</v>
      </c>
      <c r="FH93">
        <v>996</v>
      </c>
      <c r="FI93">
        <v>998</v>
      </c>
      <c r="FJ93">
        <v>999</v>
      </c>
      <c r="FK93">
        <v>999</v>
      </c>
      <c r="FL93">
        <v>999</v>
      </c>
      <c r="FM93">
        <v>1002</v>
      </c>
      <c r="FN93">
        <v>1003</v>
      </c>
      <c r="FO93">
        <v>1004</v>
      </c>
    </row>
    <row r="94" spans="1:171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  <c r="ET94">
        <v>10064</v>
      </c>
      <c r="EU94">
        <v>10111</v>
      </c>
      <c r="EV94">
        <v>10162</v>
      </c>
      <c r="EW94">
        <v>10280</v>
      </c>
      <c r="EX94">
        <v>10406</v>
      </c>
      <c r="EY94">
        <v>10448</v>
      </c>
      <c r="EZ94">
        <v>10498</v>
      </c>
      <c r="FA94">
        <v>10523</v>
      </c>
      <c r="FB94">
        <v>10650</v>
      </c>
      <c r="FC94">
        <v>10777</v>
      </c>
      <c r="FD94">
        <v>10870</v>
      </c>
      <c r="FE94">
        <v>11038</v>
      </c>
      <c r="FF94">
        <v>11298</v>
      </c>
      <c r="FG94">
        <v>11603</v>
      </c>
      <c r="FH94">
        <v>11805</v>
      </c>
      <c r="FI94">
        <v>11954</v>
      </c>
      <c r="FJ94">
        <v>12046</v>
      </c>
      <c r="FK94">
        <v>12178</v>
      </c>
      <c r="FL94">
        <v>12319</v>
      </c>
      <c r="FM94">
        <v>12440</v>
      </c>
      <c r="FN94">
        <v>12515</v>
      </c>
      <c r="FO94">
        <v>12566</v>
      </c>
    </row>
    <row r="95" spans="1:17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  <c r="ET95">
        <v>187</v>
      </c>
      <c r="EU95">
        <v>187</v>
      </c>
      <c r="EV95">
        <v>187</v>
      </c>
      <c r="EW95">
        <v>187</v>
      </c>
      <c r="EX95">
        <v>187</v>
      </c>
      <c r="EY95">
        <v>187</v>
      </c>
      <c r="EZ95">
        <v>187</v>
      </c>
      <c r="FA95">
        <v>187</v>
      </c>
      <c r="FB95">
        <v>187</v>
      </c>
      <c r="FC95">
        <v>187</v>
      </c>
      <c r="FD95">
        <v>187</v>
      </c>
      <c r="FE95">
        <v>187</v>
      </c>
      <c r="FF95">
        <v>187</v>
      </c>
      <c r="FG95">
        <v>187</v>
      </c>
      <c r="FH95">
        <v>187</v>
      </c>
      <c r="FI95">
        <v>187</v>
      </c>
      <c r="FJ95">
        <v>187</v>
      </c>
      <c r="FK95">
        <v>187</v>
      </c>
      <c r="FL95">
        <v>187</v>
      </c>
      <c r="FM95">
        <v>187</v>
      </c>
      <c r="FN95">
        <v>188</v>
      </c>
      <c r="FO95">
        <v>188</v>
      </c>
    </row>
    <row r="96" spans="1:17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  <c r="EY96">
        <v>13</v>
      </c>
      <c r="EZ96">
        <v>13</v>
      </c>
      <c r="FA96">
        <v>13</v>
      </c>
      <c r="FB96">
        <v>13</v>
      </c>
      <c r="FC96">
        <v>13</v>
      </c>
      <c r="FD96">
        <v>13</v>
      </c>
      <c r="FE96">
        <v>13</v>
      </c>
      <c r="FF96">
        <v>13</v>
      </c>
      <c r="FG96">
        <v>13</v>
      </c>
      <c r="FH96">
        <v>13</v>
      </c>
      <c r="FI96">
        <v>13</v>
      </c>
      <c r="FJ96">
        <v>13</v>
      </c>
      <c r="FK96">
        <v>13</v>
      </c>
      <c r="FL96">
        <v>13</v>
      </c>
      <c r="FM96">
        <v>13</v>
      </c>
      <c r="FN96">
        <v>13</v>
      </c>
      <c r="FO96">
        <v>13</v>
      </c>
    </row>
    <row r="97" spans="1:17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  <c r="ET97">
        <v>12217</v>
      </c>
      <c r="EU97">
        <v>12250</v>
      </c>
      <c r="EV97">
        <v>12294</v>
      </c>
      <c r="EW97">
        <v>12344</v>
      </c>
      <c r="EX97">
        <v>12391</v>
      </c>
      <c r="EY97">
        <v>12391</v>
      </c>
      <c r="EZ97">
        <v>12391</v>
      </c>
      <c r="FA97">
        <v>12527</v>
      </c>
      <c r="FB97">
        <v>12561</v>
      </c>
      <c r="FC97">
        <v>12615</v>
      </c>
      <c r="FD97">
        <v>12636</v>
      </c>
      <c r="FE97">
        <v>12675</v>
      </c>
      <c r="FF97">
        <v>12675</v>
      </c>
      <c r="FG97">
        <v>12675</v>
      </c>
      <c r="FH97">
        <v>12751</v>
      </c>
      <c r="FI97">
        <v>12768</v>
      </c>
      <c r="FJ97">
        <v>12794</v>
      </c>
      <c r="FK97">
        <v>12815</v>
      </c>
      <c r="FL97">
        <v>12832</v>
      </c>
      <c r="FM97">
        <v>12832</v>
      </c>
      <c r="FN97">
        <v>12832</v>
      </c>
      <c r="FO97">
        <v>12878</v>
      </c>
    </row>
    <row r="98" spans="1:17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  <c r="ET98">
        <v>4501</v>
      </c>
      <c r="EU98">
        <v>4539</v>
      </c>
      <c r="EV98">
        <v>4545</v>
      </c>
      <c r="EW98">
        <v>4557</v>
      </c>
      <c r="EX98">
        <v>4565</v>
      </c>
      <c r="EY98">
        <v>4565</v>
      </c>
      <c r="EZ98">
        <v>4582</v>
      </c>
      <c r="FA98">
        <v>4599</v>
      </c>
      <c r="FB98">
        <v>4617</v>
      </c>
      <c r="FC98">
        <v>4630</v>
      </c>
      <c r="FD98">
        <v>4635</v>
      </c>
      <c r="FE98">
        <v>4643</v>
      </c>
      <c r="FF98">
        <v>4643</v>
      </c>
      <c r="FG98">
        <v>4643</v>
      </c>
      <c r="FH98">
        <v>4656</v>
      </c>
      <c r="FI98">
        <v>4682</v>
      </c>
      <c r="FJ98">
        <v>4704</v>
      </c>
      <c r="FK98">
        <v>4715</v>
      </c>
      <c r="FL98">
        <v>4736</v>
      </c>
      <c r="FM98">
        <v>4736</v>
      </c>
      <c r="FN98">
        <v>4792</v>
      </c>
      <c r="FO98">
        <v>4822</v>
      </c>
    </row>
    <row r="99" spans="1:17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  <c r="ET99">
        <v>23271</v>
      </c>
      <c r="EU99">
        <v>23686</v>
      </c>
      <c r="EV99">
        <v>24105</v>
      </c>
      <c r="EW99">
        <v>24645</v>
      </c>
      <c r="EX99">
        <v>25068</v>
      </c>
      <c r="EY99">
        <v>25778</v>
      </c>
      <c r="EZ99">
        <v>26677</v>
      </c>
      <c r="FA99">
        <v>27370</v>
      </c>
      <c r="FB99">
        <v>27936</v>
      </c>
      <c r="FC99">
        <v>28631</v>
      </c>
      <c r="FD99">
        <v>29141</v>
      </c>
      <c r="FE99">
        <v>29764</v>
      </c>
      <c r="FF99">
        <v>30619</v>
      </c>
      <c r="FG99">
        <v>31373</v>
      </c>
      <c r="FH99">
        <v>31816</v>
      </c>
      <c r="FI99">
        <v>32568</v>
      </c>
      <c r="FJ99">
        <v>33387</v>
      </c>
      <c r="FK99">
        <v>34197</v>
      </c>
      <c r="FL99">
        <v>35148</v>
      </c>
      <c r="FM99">
        <v>36184</v>
      </c>
      <c r="FN99">
        <v>37425</v>
      </c>
      <c r="FO99">
        <v>38128</v>
      </c>
    </row>
    <row r="100" spans="1:17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  <c r="ET100">
        <v>47322</v>
      </c>
      <c r="EU100">
        <v>47943</v>
      </c>
      <c r="EV100">
        <v>48490</v>
      </c>
      <c r="EW100">
        <v>49097</v>
      </c>
      <c r="EX100">
        <v>49731</v>
      </c>
      <c r="EY100">
        <v>49731</v>
      </c>
      <c r="EZ100">
        <v>50640</v>
      </c>
      <c r="FA100">
        <v>50640</v>
      </c>
      <c r="FB100">
        <v>51643</v>
      </c>
      <c r="FC100">
        <v>51643</v>
      </c>
      <c r="FD100">
        <v>53156</v>
      </c>
      <c r="FE100">
        <v>53856</v>
      </c>
      <c r="FF100">
        <v>54574</v>
      </c>
      <c r="FG100">
        <v>55255</v>
      </c>
      <c r="FH100">
        <v>55665</v>
      </c>
      <c r="FI100">
        <v>56432</v>
      </c>
      <c r="FJ100">
        <v>58257</v>
      </c>
      <c r="FK100">
        <v>59468</v>
      </c>
      <c r="FL100">
        <v>60657</v>
      </c>
      <c r="FM100">
        <v>61535</v>
      </c>
      <c r="FN100">
        <v>61958</v>
      </c>
      <c r="FO100">
        <v>62380</v>
      </c>
    </row>
    <row r="101" spans="1:17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  <c r="ET101">
        <v>46289</v>
      </c>
      <c r="EU101">
        <v>47856</v>
      </c>
      <c r="EV101">
        <v>49219</v>
      </c>
      <c r="EW101">
        <v>50437</v>
      </c>
      <c r="EX101">
        <v>52211</v>
      </c>
      <c r="EY101">
        <v>53758</v>
      </c>
      <c r="EZ101">
        <v>55233</v>
      </c>
      <c r="FA101">
        <v>56809</v>
      </c>
      <c r="FB101">
        <v>58141</v>
      </c>
      <c r="FC101">
        <v>59561</v>
      </c>
      <c r="FD101">
        <v>61130</v>
      </c>
      <c r="FE101">
        <v>62755</v>
      </c>
      <c r="FF101">
        <v>63923</v>
      </c>
      <c r="FG101">
        <v>65188</v>
      </c>
      <c r="FH101">
        <v>66754</v>
      </c>
      <c r="FI101">
        <v>68311</v>
      </c>
      <c r="FJ101">
        <v>69814</v>
      </c>
      <c r="FK101">
        <v>71299</v>
      </c>
      <c r="FL101">
        <v>72711</v>
      </c>
      <c r="FM101">
        <v>74035</v>
      </c>
      <c r="FN101">
        <v>75253</v>
      </c>
      <c r="FO101">
        <v>76222</v>
      </c>
    </row>
    <row r="102" spans="1:17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  <c r="ET102">
        <v>3826</v>
      </c>
      <c r="EU102">
        <v>3941</v>
      </c>
      <c r="EV102">
        <v>4066</v>
      </c>
      <c r="EW102">
        <v>4200</v>
      </c>
      <c r="EX102">
        <v>4329</v>
      </c>
      <c r="EY102">
        <v>4475</v>
      </c>
      <c r="EZ102">
        <v>4626</v>
      </c>
      <c r="FA102">
        <v>4808</v>
      </c>
      <c r="FB102">
        <v>4973</v>
      </c>
      <c r="FC102">
        <v>5150</v>
      </c>
      <c r="FD102">
        <v>5336</v>
      </c>
      <c r="FE102">
        <v>5517</v>
      </c>
      <c r="FF102">
        <v>5727</v>
      </c>
      <c r="FG102">
        <v>5934</v>
      </c>
      <c r="FH102">
        <v>6173</v>
      </c>
      <c r="FI102">
        <v>6438</v>
      </c>
      <c r="FJ102">
        <v>6736</v>
      </c>
      <c r="FK102">
        <v>7000</v>
      </c>
      <c r="FL102">
        <v>7267</v>
      </c>
      <c r="FM102">
        <v>7507</v>
      </c>
      <c r="FN102">
        <v>7777</v>
      </c>
      <c r="FO102">
        <v>8027</v>
      </c>
    </row>
    <row r="103" spans="1:17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  <c r="ET103">
        <v>1306</v>
      </c>
      <c r="EU103">
        <v>1664</v>
      </c>
      <c r="EV103">
        <v>1664</v>
      </c>
      <c r="EW103">
        <v>1664</v>
      </c>
      <c r="EX103">
        <v>1664</v>
      </c>
      <c r="EY103">
        <v>1664</v>
      </c>
      <c r="EZ103">
        <v>1664</v>
      </c>
      <c r="FA103">
        <v>1664</v>
      </c>
      <c r="FB103">
        <v>1664</v>
      </c>
      <c r="FC103">
        <v>1664</v>
      </c>
      <c r="FD103">
        <v>2001</v>
      </c>
      <c r="FE103">
        <v>2001</v>
      </c>
      <c r="FF103">
        <v>2001</v>
      </c>
      <c r="FG103">
        <v>2001</v>
      </c>
      <c r="FH103">
        <v>2001</v>
      </c>
      <c r="FI103">
        <v>2001</v>
      </c>
      <c r="FJ103">
        <v>2001</v>
      </c>
      <c r="FK103">
        <v>3071</v>
      </c>
      <c r="FL103">
        <v>3071</v>
      </c>
      <c r="FM103">
        <v>3071</v>
      </c>
      <c r="FN103">
        <v>3071</v>
      </c>
      <c r="FO103">
        <v>3071</v>
      </c>
    </row>
    <row r="104" spans="1:17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  <c r="ET104">
        <v>109</v>
      </c>
      <c r="EU104">
        <v>121</v>
      </c>
      <c r="EV104">
        <v>131</v>
      </c>
      <c r="EW104">
        <v>142</v>
      </c>
      <c r="EX104">
        <v>142</v>
      </c>
      <c r="EY104">
        <v>143</v>
      </c>
      <c r="EZ104">
        <v>143</v>
      </c>
      <c r="FA104">
        <v>143</v>
      </c>
      <c r="FB104">
        <v>143</v>
      </c>
      <c r="FC104">
        <v>144</v>
      </c>
      <c r="FD104">
        <v>144</v>
      </c>
      <c r="FE104">
        <v>167</v>
      </c>
      <c r="FF104">
        <v>191</v>
      </c>
      <c r="FG104">
        <v>191</v>
      </c>
      <c r="FH104">
        <v>191</v>
      </c>
      <c r="FI104">
        <v>203</v>
      </c>
      <c r="FJ104">
        <v>203</v>
      </c>
      <c r="FK104">
        <v>215</v>
      </c>
      <c r="FL104">
        <v>215</v>
      </c>
      <c r="FM104">
        <v>215</v>
      </c>
      <c r="FN104">
        <v>215</v>
      </c>
      <c r="FO104">
        <v>215</v>
      </c>
    </row>
    <row r="105" spans="1:17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  <c r="ET105">
        <v>1974</v>
      </c>
      <c r="EU105">
        <v>1975</v>
      </c>
      <c r="EV105">
        <v>1977</v>
      </c>
      <c r="EW105">
        <v>1977</v>
      </c>
      <c r="EX105">
        <v>1979</v>
      </c>
      <c r="EY105">
        <v>1981</v>
      </c>
      <c r="EZ105">
        <v>1981</v>
      </c>
      <c r="FA105">
        <v>1981</v>
      </c>
      <c r="FB105">
        <v>1982</v>
      </c>
      <c r="FC105">
        <v>1983</v>
      </c>
      <c r="FD105">
        <v>1984</v>
      </c>
      <c r="FE105">
        <v>1986</v>
      </c>
      <c r="FF105">
        <v>1986</v>
      </c>
      <c r="FG105">
        <v>1987</v>
      </c>
      <c r="FH105">
        <v>1987</v>
      </c>
      <c r="FI105">
        <v>1989</v>
      </c>
      <c r="FJ105">
        <v>1989</v>
      </c>
      <c r="FK105">
        <v>1990</v>
      </c>
      <c r="FL105">
        <v>1991</v>
      </c>
      <c r="FM105">
        <v>1993</v>
      </c>
      <c r="FN105">
        <v>1993</v>
      </c>
      <c r="FO105">
        <v>1994</v>
      </c>
    </row>
    <row r="106" spans="1:17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  <c r="ET106">
        <v>506</v>
      </c>
      <c r="EU106">
        <v>520</v>
      </c>
      <c r="EV106">
        <v>563</v>
      </c>
      <c r="EW106">
        <v>586</v>
      </c>
      <c r="EX106">
        <v>623</v>
      </c>
      <c r="EY106">
        <v>627</v>
      </c>
      <c r="EZ106">
        <v>635</v>
      </c>
      <c r="FA106">
        <v>643</v>
      </c>
      <c r="FB106">
        <v>674</v>
      </c>
      <c r="FC106">
        <v>690</v>
      </c>
      <c r="FD106">
        <v>706</v>
      </c>
      <c r="FE106">
        <v>728</v>
      </c>
      <c r="FF106">
        <v>745</v>
      </c>
      <c r="FG106">
        <v>781</v>
      </c>
      <c r="FH106">
        <v>795</v>
      </c>
      <c r="FI106">
        <v>812</v>
      </c>
      <c r="FJ106">
        <v>840</v>
      </c>
      <c r="FK106">
        <v>873</v>
      </c>
      <c r="FL106">
        <v>909</v>
      </c>
      <c r="FM106">
        <v>954</v>
      </c>
      <c r="FN106">
        <v>988</v>
      </c>
      <c r="FO106">
        <v>1011</v>
      </c>
    </row>
    <row r="107" spans="1:17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  <c r="ET107">
        <v>3521</v>
      </c>
      <c r="EU107">
        <v>3630</v>
      </c>
      <c r="EV107">
        <v>3759</v>
      </c>
      <c r="EW107">
        <v>3954</v>
      </c>
      <c r="EX107">
        <v>4070</v>
      </c>
      <c r="EY107">
        <v>4469</v>
      </c>
      <c r="EZ107">
        <v>4532</v>
      </c>
      <c r="FA107">
        <v>4663</v>
      </c>
      <c r="FB107">
        <v>4848</v>
      </c>
      <c r="FC107">
        <v>5034</v>
      </c>
      <c r="FD107">
        <v>5175</v>
      </c>
      <c r="FE107">
        <v>5425</v>
      </c>
      <c r="FF107">
        <v>5570</v>
      </c>
      <c r="FG107">
        <v>5689</v>
      </c>
      <c r="FH107">
        <v>5846</v>
      </c>
      <c r="FI107">
        <v>5846</v>
      </c>
      <c r="FJ107">
        <v>5846</v>
      </c>
      <c r="FK107">
        <v>5846</v>
      </c>
      <c r="FL107">
        <v>5846</v>
      </c>
      <c r="FM107">
        <v>5846</v>
      </c>
      <c r="FN107">
        <v>5846</v>
      </c>
      <c r="FO107">
        <v>5846</v>
      </c>
    </row>
    <row r="108" spans="1:17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  <c r="ET108">
        <v>18</v>
      </c>
      <c r="EU108">
        <v>18</v>
      </c>
      <c r="EV108">
        <v>18</v>
      </c>
      <c r="EW108">
        <v>18</v>
      </c>
      <c r="EX108">
        <v>18</v>
      </c>
      <c r="EY108">
        <v>18</v>
      </c>
      <c r="EZ108">
        <v>18</v>
      </c>
      <c r="FA108">
        <v>18</v>
      </c>
      <c r="FB108">
        <v>18</v>
      </c>
      <c r="FC108">
        <v>18</v>
      </c>
      <c r="FD108">
        <v>18</v>
      </c>
      <c r="FE108">
        <v>18</v>
      </c>
      <c r="FF108">
        <v>18</v>
      </c>
      <c r="FG108">
        <v>18</v>
      </c>
      <c r="FH108">
        <v>18</v>
      </c>
      <c r="FI108">
        <v>18</v>
      </c>
      <c r="FJ108">
        <v>18</v>
      </c>
      <c r="FK108">
        <v>18</v>
      </c>
      <c r="FL108">
        <v>18</v>
      </c>
      <c r="FM108">
        <v>18</v>
      </c>
      <c r="FN108">
        <v>19</v>
      </c>
      <c r="FO108">
        <v>21</v>
      </c>
    </row>
    <row r="109" spans="1:17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  <c r="ET109">
        <v>7108</v>
      </c>
      <c r="EU109">
        <v>7112</v>
      </c>
      <c r="EV109">
        <v>7117</v>
      </c>
      <c r="EW109">
        <v>7119</v>
      </c>
      <c r="EX109">
        <v>7133</v>
      </c>
      <c r="EY109">
        <v>7142</v>
      </c>
      <c r="EZ109">
        <v>7143</v>
      </c>
      <c r="FA109">
        <v>7144</v>
      </c>
      <c r="FB109">
        <v>7155</v>
      </c>
      <c r="FC109">
        <v>7167</v>
      </c>
      <c r="FD109">
        <v>7172</v>
      </c>
      <c r="FE109">
        <v>7191</v>
      </c>
      <c r="FF109">
        <v>7198</v>
      </c>
      <c r="FG109">
        <v>7198</v>
      </c>
      <c r="FH109">
        <v>7209</v>
      </c>
      <c r="FI109">
        <v>7214</v>
      </c>
      <c r="FJ109">
        <v>7236</v>
      </c>
      <c r="FK109">
        <v>7241</v>
      </c>
      <c r="FL109">
        <v>7242</v>
      </c>
      <c r="FM109">
        <v>7248</v>
      </c>
      <c r="FN109">
        <v>7253</v>
      </c>
      <c r="FO109">
        <v>7257</v>
      </c>
    </row>
    <row r="110" spans="1:17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  <c r="ET110">
        <v>1326</v>
      </c>
      <c r="EU110">
        <v>1421</v>
      </c>
      <c r="EV110">
        <v>1554</v>
      </c>
      <c r="EW110">
        <v>1758</v>
      </c>
      <c r="EX110">
        <v>1969</v>
      </c>
      <c r="EY110">
        <v>2163</v>
      </c>
      <c r="EZ110">
        <v>2441</v>
      </c>
      <c r="FA110">
        <v>2458</v>
      </c>
      <c r="FB110">
        <v>2593</v>
      </c>
      <c r="FC110">
        <v>2827</v>
      </c>
      <c r="FD110">
        <v>3033</v>
      </c>
      <c r="FE110">
        <v>3270</v>
      </c>
      <c r="FF110">
        <v>3461</v>
      </c>
      <c r="FG110">
        <v>3461</v>
      </c>
      <c r="FH110">
        <v>3774</v>
      </c>
      <c r="FI110">
        <v>4004</v>
      </c>
      <c r="FJ110">
        <v>4268</v>
      </c>
      <c r="FK110">
        <v>4444</v>
      </c>
      <c r="FL110">
        <v>4558</v>
      </c>
      <c r="FM110">
        <v>4913</v>
      </c>
      <c r="FN110">
        <v>4913</v>
      </c>
      <c r="FO110">
        <v>5054</v>
      </c>
    </row>
    <row r="111" spans="1:17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  <c r="ET111">
        <v>60</v>
      </c>
      <c r="EU111">
        <v>60</v>
      </c>
      <c r="EV111">
        <v>60</v>
      </c>
      <c r="EW111">
        <v>60</v>
      </c>
      <c r="EX111">
        <v>60</v>
      </c>
      <c r="EY111">
        <v>60</v>
      </c>
      <c r="EZ111">
        <v>60</v>
      </c>
      <c r="FA111">
        <v>60</v>
      </c>
      <c r="FB111">
        <v>60</v>
      </c>
      <c r="FC111">
        <v>60</v>
      </c>
      <c r="FD111">
        <v>60</v>
      </c>
      <c r="FE111">
        <v>60</v>
      </c>
      <c r="FF111">
        <v>60</v>
      </c>
      <c r="FG111">
        <v>62</v>
      </c>
      <c r="FH111">
        <v>62</v>
      </c>
      <c r="FI111">
        <v>62</v>
      </c>
      <c r="FJ111">
        <v>62</v>
      </c>
      <c r="FK111">
        <v>62</v>
      </c>
      <c r="FL111">
        <v>62</v>
      </c>
      <c r="FM111">
        <v>62</v>
      </c>
      <c r="FN111">
        <v>62</v>
      </c>
      <c r="FO111">
        <v>62</v>
      </c>
    </row>
    <row r="112" spans="1:17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  <c r="ET112">
        <v>171</v>
      </c>
      <c r="EU112">
        <v>171</v>
      </c>
      <c r="EV112">
        <v>171</v>
      </c>
      <c r="EW112">
        <v>171</v>
      </c>
      <c r="EX112">
        <v>174</v>
      </c>
      <c r="EY112">
        <v>174</v>
      </c>
      <c r="EZ112">
        <v>174</v>
      </c>
      <c r="FA112">
        <v>174</v>
      </c>
      <c r="FB112">
        <v>174</v>
      </c>
      <c r="FC112">
        <v>174</v>
      </c>
      <c r="FD112">
        <v>174</v>
      </c>
      <c r="FE112">
        <v>182</v>
      </c>
      <c r="FF112">
        <v>182</v>
      </c>
      <c r="FG112">
        <v>182</v>
      </c>
      <c r="FH112">
        <v>182</v>
      </c>
      <c r="FI112">
        <v>182</v>
      </c>
      <c r="FJ112">
        <v>182</v>
      </c>
      <c r="FK112">
        <v>182</v>
      </c>
      <c r="FL112">
        <v>184</v>
      </c>
      <c r="FM112">
        <v>184</v>
      </c>
      <c r="FN112">
        <v>184</v>
      </c>
      <c r="FO112">
        <v>184</v>
      </c>
    </row>
    <row r="113" spans="1:17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  <c r="ET113">
        <v>2310</v>
      </c>
      <c r="EU113">
        <v>2333</v>
      </c>
      <c r="EV113">
        <v>2345</v>
      </c>
      <c r="EW113">
        <v>2383</v>
      </c>
      <c r="EX113">
        <v>2394</v>
      </c>
      <c r="EY113">
        <v>2404</v>
      </c>
      <c r="EZ113">
        <v>2404</v>
      </c>
      <c r="FA113">
        <v>2434</v>
      </c>
      <c r="FB113">
        <v>2434</v>
      </c>
      <c r="FC113">
        <v>2467</v>
      </c>
      <c r="FD113">
        <v>2508</v>
      </c>
      <c r="FE113">
        <v>2508</v>
      </c>
      <c r="FF113">
        <v>2508</v>
      </c>
      <c r="FG113">
        <v>2508</v>
      </c>
      <c r="FH113">
        <v>2560</v>
      </c>
      <c r="FI113">
        <v>2603</v>
      </c>
      <c r="FJ113">
        <v>2643</v>
      </c>
      <c r="FK113">
        <v>2650</v>
      </c>
      <c r="FL113">
        <v>2661</v>
      </c>
      <c r="FM113">
        <v>2661</v>
      </c>
      <c r="FN113">
        <v>2661</v>
      </c>
      <c r="FO113">
        <v>2679</v>
      </c>
    </row>
    <row r="114" spans="1:17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  <c r="ET114">
        <v>21</v>
      </c>
      <c r="EU114">
        <v>21</v>
      </c>
      <c r="EV114">
        <v>21</v>
      </c>
      <c r="EW114">
        <v>21</v>
      </c>
      <c r="EX114">
        <v>21</v>
      </c>
      <c r="EY114">
        <v>21</v>
      </c>
      <c r="EZ114">
        <v>21</v>
      </c>
      <c r="FA114">
        <v>21</v>
      </c>
      <c r="FB114">
        <v>21</v>
      </c>
      <c r="FC114">
        <v>21</v>
      </c>
      <c r="FD114">
        <v>21</v>
      </c>
      <c r="FE114">
        <v>21</v>
      </c>
      <c r="FF114">
        <v>21</v>
      </c>
      <c r="FG114">
        <v>21</v>
      </c>
      <c r="FH114">
        <v>21</v>
      </c>
      <c r="FI114">
        <v>21</v>
      </c>
      <c r="FJ114">
        <v>21</v>
      </c>
      <c r="FK114">
        <v>21</v>
      </c>
      <c r="FL114">
        <v>21</v>
      </c>
      <c r="FM114">
        <v>21</v>
      </c>
      <c r="FN114">
        <v>21</v>
      </c>
      <c r="FO114">
        <v>21</v>
      </c>
    </row>
    <row r="115" spans="1:17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  <c r="ET115">
        <v>496</v>
      </c>
      <c r="EU115">
        <v>495</v>
      </c>
      <c r="EV115">
        <v>497</v>
      </c>
      <c r="EW115">
        <v>502</v>
      </c>
      <c r="EX115">
        <v>504</v>
      </c>
      <c r="EY115">
        <v>505</v>
      </c>
      <c r="EZ115">
        <v>506</v>
      </c>
      <c r="FA115">
        <v>507</v>
      </c>
      <c r="FB115">
        <v>507</v>
      </c>
      <c r="FC115">
        <v>508</v>
      </c>
      <c r="FD115">
        <v>516</v>
      </c>
      <c r="FE115">
        <v>517</v>
      </c>
      <c r="FF115">
        <v>520</v>
      </c>
      <c r="FG115">
        <v>521</v>
      </c>
      <c r="FH115">
        <v>522</v>
      </c>
      <c r="FI115">
        <v>526</v>
      </c>
      <c r="FJ115">
        <v>528</v>
      </c>
      <c r="FK115">
        <v>531</v>
      </c>
      <c r="FL115">
        <v>533</v>
      </c>
      <c r="FM115">
        <v>536</v>
      </c>
      <c r="FN115">
        <v>547</v>
      </c>
      <c r="FO115">
        <v>550</v>
      </c>
    </row>
    <row r="116" spans="1:17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  <c r="ET116">
        <v>6</v>
      </c>
      <c r="EU116">
        <v>6</v>
      </c>
      <c r="EV116">
        <v>6</v>
      </c>
      <c r="EW116">
        <v>6</v>
      </c>
      <c r="EX116">
        <v>6</v>
      </c>
      <c r="EY116">
        <v>6</v>
      </c>
      <c r="EZ116">
        <v>6</v>
      </c>
      <c r="FA116">
        <v>6</v>
      </c>
      <c r="FB116">
        <v>6</v>
      </c>
      <c r="FC116">
        <v>6</v>
      </c>
      <c r="FD116">
        <v>6</v>
      </c>
      <c r="FE116">
        <v>6</v>
      </c>
      <c r="FF116">
        <v>6</v>
      </c>
      <c r="FG116">
        <v>6</v>
      </c>
      <c r="FH116">
        <v>6</v>
      </c>
      <c r="FI116">
        <v>6</v>
      </c>
      <c r="FJ116">
        <v>6</v>
      </c>
      <c r="FK116">
        <v>6</v>
      </c>
      <c r="FL116">
        <v>6</v>
      </c>
      <c r="FM116">
        <v>6</v>
      </c>
      <c r="FN116">
        <v>6</v>
      </c>
      <c r="FO116">
        <v>6</v>
      </c>
    </row>
    <row r="117" spans="1:17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  <c r="ET117">
        <v>42</v>
      </c>
      <c r="EU117">
        <v>42</v>
      </c>
      <c r="EV117">
        <v>42</v>
      </c>
      <c r="EW117">
        <v>42</v>
      </c>
      <c r="EX117">
        <v>42</v>
      </c>
      <c r="EY117">
        <v>42</v>
      </c>
      <c r="EZ117">
        <v>42</v>
      </c>
      <c r="FA117">
        <v>42</v>
      </c>
      <c r="FB117">
        <v>42</v>
      </c>
      <c r="FC117">
        <v>42</v>
      </c>
      <c r="FD117">
        <v>42</v>
      </c>
      <c r="FE117">
        <v>42</v>
      </c>
      <c r="FF117">
        <v>42</v>
      </c>
      <c r="FG117">
        <v>43</v>
      </c>
      <c r="FH117">
        <v>43</v>
      </c>
      <c r="FI117">
        <v>43</v>
      </c>
      <c r="FJ117">
        <v>43</v>
      </c>
      <c r="FK117">
        <v>43</v>
      </c>
      <c r="FL117">
        <v>43</v>
      </c>
      <c r="FM117">
        <v>43</v>
      </c>
      <c r="FN117">
        <v>43</v>
      </c>
      <c r="FO117">
        <v>43</v>
      </c>
    </row>
    <row r="118" spans="1:17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  <c r="ET118">
        <v>202</v>
      </c>
      <c r="EU118">
        <v>202</v>
      </c>
      <c r="EV118">
        <v>202</v>
      </c>
      <c r="EW118">
        <v>221</v>
      </c>
      <c r="EX118">
        <v>236</v>
      </c>
      <c r="EY118">
        <v>236</v>
      </c>
      <c r="EZ118">
        <v>236</v>
      </c>
      <c r="FA118">
        <v>236</v>
      </c>
      <c r="FB118">
        <v>236</v>
      </c>
      <c r="FC118">
        <v>236</v>
      </c>
      <c r="FD118">
        <v>236</v>
      </c>
      <c r="FE118">
        <v>242</v>
      </c>
      <c r="FF118">
        <v>242</v>
      </c>
      <c r="FG118">
        <v>242</v>
      </c>
      <c r="FH118">
        <v>242</v>
      </c>
      <c r="FI118">
        <v>242</v>
      </c>
      <c r="FJ118">
        <v>242</v>
      </c>
      <c r="FK118">
        <v>242</v>
      </c>
      <c r="FL118">
        <v>249</v>
      </c>
      <c r="FM118">
        <v>249</v>
      </c>
      <c r="FN118">
        <v>249</v>
      </c>
      <c r="FO118">
        <v>249</v>
      </c>
    </row>
    <row r="119" spans="1:17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185112</v>
      </c>
      <c r="EH119">
        <v>185440</v>
      </c>
      <c r="EI119">
        <v>186118</v>
      </c>
      <c r="EJ119">
        <v>186670</v>
      </c>
      <c r="EK119">
        <v>187199</v>
      </c>
      <c r="EL119">
        <v>187492</v>
      </c>
      <c r="EM119">
        <v>187590</v>
      </c>
      <c r="EN119">
        <v>187925</v>
      </c>
      <c r="EO119">
        <v>188322</v>
      </c>
      <c r="EP119">
        <v>188680</v>
      </c>
      <c r="EQ119">
        <v>189244</v>
      </c>
      <c r="ER119">
        <v>189637</v>
      </c>
      <c r="ES119">
        <v>189928</v>
      </c>
      <c r="ET119">
        <v>189996</v>
      </c>
      <c r="EU119">
        <v>190223</v>
      </c>
      <c r="EV119">
        <v>190534</v>
      </c>
      <c r="EW119">
        <v>190735</v>
      </c>
      <c r="EX119">
        <v>191304</v>
      </c>
      <c r="EY119">
        <v>191740</v>
      </c>
      <c r="EZ119">
        <v>191745</v>
      </c>
      <c r="FA119">
        <v>192070</v>
      </c>
      <c r="FB119">
        <v>192452</v>
      </c>
      <c r="FC119">
        <v>192265</v>
      </c>
      <c r="FD119">
        <v>192010</v>
      </c>
      <c r="FE119">
        <v>193346</v>
      </c>
      <c r="FF119">
        <v>193152</v>
      </c>
      <c r="FG119">
        <v>192429</v>
      </c>
      <c r="FH119">
        <v>194109</v>
      </c>
      <c r="FI119">
        <v>194373</v>
      </c>
      <c r="FJ119">
        <v>194985</v>
      </c>
      <c r="FK119">
        <v>195458</v>
      </c>
      <c r="FL119">
        <v>195904</v>
      </c>
      <c r="FM119">
        <v>195546</v>
      </c>
      <c r="FN119">
        <v>195535</v>
      </c>
      <c r="FO119">
        <v>196748</v>
      </c>
    </row>
    <row r="120" spans="1:17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  <c r="ET120">
        <v>4033</v>
      </c>
      <c r="EU120">
        <v>4114</v>
      </c>
      <c r="EV120">
        <v>4229</v>
      </c>
      <c r="EW120">
        <v>4340</v>
      </c>
      <c r="EX120">
        <v>4428</v>
      </c>
      <c r="EY120">
        <v>4428</v>
      </c>
      <c r="EZ120">
        <v>4428</v>
      </c>
      <c r="FA120">
        <v>4739</v>
      </c>
      <c r="FB120">
        <v>4849</v>
      </c>
      <c r="FC120">
        <v>4956</v>
      </c>
      <c r="FD120">
        <v>5087</v>
      </c>
      <c r="FE120">
        <v>5209</v>
      </c>
      <c r="FF120">
        <v>5209</v>
      </c>
      <c r="FG120">
        <v>5209</v>
      </c>
      <c r="FH120">
        <v>5394</v>
      </c>
      <c r="FI120">
        <v>5394</v>
      </c>
      <c r="FJ120">
        <v>5513</v>
      </c>
      <c r="FK120">
        <v>5513</v>
      </c>
      <c r="FL120">
        <v>5620</v>
      </c>
      <c r="FM120">
        <v>5620</v>
      </c>
      <c r="FN120">
        <v>5620</v>
      </c>
      <c r="FO120">
        <v>5743</v>
      </c>
    </row>
    <row r="121" spans="1:17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  <c r="ET121">
        <v>30</v>
      </c>
      <c r="EU121">
        <v>34</v>
      </c>
      <c r="EV121">
        <v>34</v>
      </c>
      <c r="EW121">
        <v>36</v>
      </c>
      <c r="EX121">
        <v>36</v>
      </c>
      <c r="EY121">
        <v>37</v>
      </c>
      <c r="EZ121">
        <v>37</v>
      </c>
      <c r="FA121">
        <v>41</v>
      </c>
      <c r="FB121">
        <v>42</v>
      </c>
      <c r="FC121">
        <v>42</v>
      </c>
      <c r="FD121">
        <v>43</v>
      </c>
      <c r="FE121">
        <v>43</v>
      </c>
      <c r="FF121">
        <v>44</v>
      </c>
      <c r="FG121">
        <v>45</v>
      </c>
      <c r="FH121">
        <v>47</v>
      </c>
      <c r="FI121">
        <v>49</v>
      </c>
      <c r="FJ121">
        <v>49</v>
      </c>
      <c r="FK121">
        <v>55</v>
      </c>
      <c r="FL121">
        <v>55</v>
      </c>
      <c r="FM121">
        <v>57</v>
      </c>
      <c r="FN121">
        <v>57</v>
      </c>
      <c r="FO121">
        <v>61</v>
      </c>
    </row>
    <row r="122" spans="1:17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  <c r="ET122">
        <v>879</v>
      </c>
      <c r="EU122">
        <v>879</v>
      </c>
      <c r="EV122">
        <v>888</v>
      </c>
      <c r="EW122">
        <v>893</v>
      </c>
      <c r="EX122">
        <v>896</v>
      </c>
      <c r="EY122">
        <v>898</v>
      </c>
      <c r="EZ122">
        <v>906</v>
      </c>
      <c r="FA122">
        <v>908</v>
      </c>
      <c r="FB122">
        <v>911</v>
      </c>
      <c r="FC122">
        <v>914</v>
      </c>
      <c r="FD122">
        <v>917</v>
      </c>
      <c r="FE122">
        <v>919</v>
      </c>
      <c r="FF122">
        <v>921</v>
      </c>
      <c r="FG122">
        <v>924</v>
      </c>
      <c r="FH122">
        <v>926</v>
      </c>
      <c r="FI122">
        <v>928</v>
      </c>
      <c r="FJ122">
        <v>931</v>
      </c>
      <c r="FK122">
        <v>939</v>
      </c>
      <c r="FL122">
        <v>943</v>
      </c>
      <c r="FM122">
        <v>948</v>
      </c>
      <c r="FN122">
        <v>951</v>
      </c>
      <c r="FO122">
        <v>953</v>
      </c>
    </row>
    <row r="123" spans="1:17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  <c r="ET123">
        <v>187682</v>
      </c>
      <c r="EU123">
        <v>188252</v>
      </c>
      <c r="EV123">
        <v>188604</v>
      </c>
      <c r="EW123">
        <v>189817</v>
      </c>
      <c r="EX123">
        <v>190299</v>
      </c>
      <c r="EY123">
        <v>190670</v>
      </c>
      <c r="EZ123">
        <v>191272</v>
      </c>
      <c r="FA123">
        <v>191768</v>
      </c>
      <c r="FB123">
        <v>192480</v>
      </c>
      <c r="FC123">
        <v>192871</v>
      </c>
      <c r="FD123">
        <v>193371</v>
      </c>
      <c r="FE123">
        <v>194036</v>
      </c>
      <c r="FF123">
        <v>194458</v>
      </c>
      <c r="FG123">
        <v>194693</v>
      </c>
      <c r="FH123">
        <v>195042</v>
      </c>
      <c r="FI123">
        <v>195418</v>
      </c>
      <c r="FJ123">
        <v>195893</v>
      </c>
      <c r="FK123">
        <v>196370</v>
      </c>
      <c r="FL123">
        <v>196780</v>
      </c>
      <c r="FM123">
        <v>197198</v>
      </c>
      <c r="FN123">
        <v>197523</v>
      </c>
      <c r="FO123">
        <v>198064</v>
      </c>
    </row>
    <row r="124" spans="1:17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  <c r="ET124">
        <v>11964</v>
      </c>
      <c r="EU124">
        <v>12193</v>
      </c>
      <c r="EV124">
        <v>12590</v>
      </c>
      <c r="EW124">
        <v>12929</v>
      </c>
      <c r="EX124">
        <v>13203</v>
      </c>
      <c r="EY124">
        <v>13717</v>
      </c>
      <c r="EZ124">
        <v>14154</v>
      </c>
      <c r="FA124">
        <v>14154</v>
      </c>
      <c r="FB124">
        <v>14568</v>
      </c>
      <c r="FC124">
        <v>15013</v>
      </c>
      <c r="FD124">
        <v>15473</v>
      </c>
      <c r="FE124">
        <v>15834</v>
      </c>
      <c r="FF124">
        <v>16431</v>
      </c>
      <c r="FG124">
        <v>16742</v>
      </c>
      <c r="FH124">
        <v>17351</v>
      </c>
      <c r="FI124">
        <v>17741</v>
      </c>
      <c r="FJ124">
        <v>18134</v>
      </c>
      <c r="FK124">
        <v>18134</v>
      </c>
      <c r="FL124">
        <v>19388</v>
      </c>
      <c r="FM124">
        <v>19388</v>
      </c>
      <c r="FN124">
        <v>20085</v>
      </c>
      <c r="FO124">
        <v>21077</v>
      </c>
    </row>
    <row r="125" spans="1:17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  <c r="ET125">
        <v>3134</v>
      </c>
      <c r="EU125">
        <v>3148</v>
      </c>
      <c r="EV125">
        <v>3203</v>
      </c>
      <c r="EW125">
        <v>3227</v>
      </c>
      <c r="EX125">
        <v>3237</v>
      </c>
      <c r="EY125">
        <v>3256</v>
      </c>
      <c r="EZ125">
        <v>3266</v>
      </c>
      <c r="FA125">
        <v>3287</v>
      </c>
      <c r="FB125">
        <v>3302</v>
      </c>
      <c r="FC125">
        <v>3310</v>
      </c>
      <c r="FD125">
        <v>3321</v>
      </c>
      <c r="FE125">
        <v>3343</v>
      </c>
      <c r="FF125">
        <v>3366</v>
      </c>
      <c r="FG125">
        <v>3376</v>
      </c>
      <c r="FH125">
        <v>3390</v>
      </c>
      <c r="FI125">
        <v>3409</v>
      </c>
      <c r="FJ125">
        <v>3432</v>
      </c>
      <c r="FK125">
        <v>3458</v>
      </c>
      <c r="FL125">
        <v>3486</v>
      </c>
      <c r="FM125">
        <v>3511</v>
      </c>
      <c r="FN125">
        <v>3519</v>
      </c>
      <c r="FO125">
        <v>3562</v>
      </c>
    </row>
    <row r="126" spans="1:17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  <c r="ET126">
        <v>10272</v>
      </c>
      <c r="EU126">
        <v>10706</v>
      </c>
      <c r="EV126">
        <v>11251</v>
      </c>
      <c r="EW126">
        <v>11868</v>
      </c>
      <c r="EX126">
        <v>12509</v>
      </c>
      <c r="EY126">
        <v>12755</v>
      </c>
      <c r="EZ126">
        <v>13145</v>
      </c>
      <c r="FA126">
        <v>13769</v>
      </c>
      <c r="FB126">
        <v>14540</v>
      </c>
      <c r="FC126">
        <v>14819</v>
      </c>
      <c r="FD126">
        <v>15619</v>
      </c>
      <c r="FE126">
        <v>15828</v>
      </c>
      <c r="FF126">
        <v>16397</v>
      </c>
      <c r="FG126">
        <v>16930</v>
      </c>
      <c r="FH126">
        <v>17409</v>
      </c>
      <c r="FI126">
        <v>18096</v>
      </c>
      <c r="FJ126">
        <v>19011</v>
      </c>
      <c r="FK126">
        <v>20072</v>
      </c>
      <c r="FL126">
        <v>21293</v>
      </c>
      <c r="FM126">
        <v>22501</v>
      </c>
      <c r="FN126">
        <v>23248</v>
      </c>
      <c r="FO126">
        <v>23972</v>
      </c>
    </row>
    <row r="127" spans="1:17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  <c r="ET127">
        <v>4572</v>
      </c>
      <c r="EU127">
        <v>4639</v>
      </c>
      <c r="EV127">
        <v>4668</v>
      </c>
      <c r="EW127">
        <v>4841</v>
      </c>
      <c r="EX127">
        <v>4904</v>
      </c>
      <c r="EY127">
        <v>4960</v>
      </c>
      <c r="EZ127">
        <v>4988</v>
      </c>
      <c r="FA127">
        <v>4988</v>
      </c>
      <c r="FB127">
        <v>5040</v>
      </c>
      <c r="FC127">
        <v>5174</v>
      </c>
      <c r="FD127">
        <v>5174</v>
      </c>
      <c r="FE127">
        <v>5260</v>
      </c>
      <c r="FF127">
        <v>5291</v>
      </c>
      <c r="FG127">
        <v>5342</v>
      </c>
      <c r="FH127">
        <v>5351</v>
      </c>
      <c r="FI127">
        <v>5391</v>
      </c>
      <c r="FJ127">
        <v>5404</v>
      </c>
      <c r="FK127">
        <v>5450</v>
      </c>
      <c r="FL127">
        <v>5521</v>
      </c>
      <c r="FM127">
        <v>5570</v>
      </c>
      <c r="FN127">
        <v>5610</v>
      </c>
      <c r="FO127">
        <v>5610</v>
      </c>
    </row>
    <row r="128" spans="1:17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  <c r="ET128">
        <v>159</v>
      </c>
      <c r="EU128">
        <v>171</v>
      </c>
      <c r="EV128">
        <v>171</v>
      </c>
      <c r="EW128">
        <v>183</v>
      </c>
      <c r="EX128">
        <v>183</v>
      </c>
      <c r="EY128">
        <v>183</v>
      </c>
      <c r="EZ128">
        <v>184</v>
      </c>
      <c r="FA128">
        <v>205</v>
      </c>
      <c r="FB128">
        <v>206</v>
      </c>
      <c r="FC128">
        <v>209</v>
      </c>
      <c r="FD128">
        <v>215</v>
      </c>
      <c r="FE128">
        <v>215</v>
      </c>
      <c r="FF128">
        <v>230</v>
      </c>
      <c r="FG128">
        <v>230</v>
      </c>
      <c r="FH128">
        <v>235</v>
      </c>
      <c r="FI128">
        <v>245</v>
      </c>
      <c r="FJ128">
        <v>248</v>
      </c>
      <c r="FK128">
        <v>250</v>
      </c>
      <c r="FL128">
        <v>256</v>
      </c>
      <c r="FM128">
        <v>272</v>
      </c>
      <c r="FN128">
        <v>273</v>
      </c>
      <c r="FO128">
        <v>273</v>
      </c>
    </row>
    <row r="129" spans="2:17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  <c r="ET129">
        <v>4441</v>
      </c>
      <c r="EU129">
        <v>4547</v>
      </c>
      <c r="EV129">
        <v>4688</v>
      </c>
      <c r="EW129">
        <v>4916</v>
      </c>
      <c r="EX129">
        <v>4980</v>
      </c>
      <c r="EY129">
        <v>5077</v>
      </c>
      <c r="EZ129">
        <v>5077</v>
      </c>
      <c r="FA129">
        <v>5211</v>
      </c>
      <c r="FB129">
        <v>5324</v>
      </c>
      <c r="FC129">
        <v>5429</v>
      </c>
      <c r="FD129">
        <v>5543</v>
      </c>
      <c r="FE129">
        <v>5722</v>
      </c>
      <c r="FF129">
        <v>5777</v>
      </c>
      <c r="FG129">
        <v>5777</v>
      </c>
      <c r="FH129">
        <v>5933</v>
      </c>
      <c r="FI129">
        <v>5975</v>
      </c>
      <c r="FJ129">
        <v>6040</v>
      </c>
      <c r="FK129">
        <v>6101</v>
      </c>
      <c r="FL129">
        <v>6230</v>
      </c>
      <c r="FM129">
        <v>6294</v>
      </c>
      <c r="FN129">
        <v>6333</v>
      </c>
      <c r="FO129">
        <v>6371</v>
      </c>
    </row>
    <row r="130" spans="2:17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  <c r="ET130">
        <v>12</v>
      </c>
      <c r="EU130">
        <v>12</v>
      </c>
      <c r="EV130">
        <v>12</v>
      </c>
      <c r="EW130">
        <v>12</v>
      </c>
      <c r="EX130">
        <v>12</v>
      </c>
      <c r="EY130">
        <v>12</v>
      </c>
      <c r="EZ130">
        <v>12</v>
      </c>
      <c r="FA130">
        <v>12</v>
      </c>
      <c r="FB130">
        <v>12</v>
      </c>
      <c r="FC130">
        <v>12</v>
      </c>
      <c r="FD130">
        <v>12</v>
      </c>
      <c r="FE130">
        <v>12</v>
      </c>
      <c r="FF130">
        <v>12</v>
      </c>
      <c r="FG130">
        <v>12</v>
      </c>
      <c r="FH130">
        <v>12</v>
      </c>
      <c r="FI130">
        <v>12</v>
      </c>
      <c r="FJ130">
        <v>12</v>
      </c>
      <c r="FK130">
        <v>12</v>
      </c>
      <c r="FL130">
        <v>12</v>
      </c>
      <c r="FM130">
        <v>12</v>
      </c>
      <c r="FN130">
        <v>12</v>
      </c>
      <c r="FO130">
        <v>12</v>
      </c>
    </row>
    <row r="131" spans="2:17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  <c r="ET131">
        <v>9178</v>
      </c>
      <c r="EU131">
        <v>9656</v>
      </c>
      <c r="EV131">
        <v>10299</v>
      </c>
      <c r="EW131">
        <v>10739</v>
      </c>
      <c r="EX131">
        <v>11258</v>
      </c>
      <c r="EY131">
        <v>12306</v>
      </c>
      <c r="EZ131">
        <v>12769</v>
      </c>
      <c r="FA131">
        <v>13356</v>
      </c>
      <c r="FB131">
        <v>13943</v>
      </c>
      <c r="FC131">
        <v>14571</v>
      </c>
      <c r="FD131">
        <v>15366</v>
      </c>
      <c r="FE131">
        <v>15994</v>
      </c>
      <c r="FF131">
        <v>17007</v>
      </c>
      <c r="FG131">
        <v>18082</v>
      </c>
      <c r="FH131">
        <v>18818</v>
      </c>
      <c r="FI131">
        <v>19558</v>
      </c>
      <c r="FJ131">
        <v>20262</v>
      </c>
      <c r="FK131">
        <v>21120</v>
      </c>
      <c r="FL131">
        <v>22116</v>
      </c>
      <c r="FM131">
        <v>22921</v>
      </c>
      <c r="FN131">
        <v>23943</v>
      </c>
      <c r="FO131">
        <v>24665</v>
      </c>
    </row>
    <row r="132" spans="2:17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  <c r="ET132">
        <v>4076</v>
      </c>
      <c r="EU132">
        <v>4077</v>
      </c>
      <c r="EV132">
        <v>4078</v>
      </c>
      <c r="EW132">
        <v>4079</v>
      </c>
      <c r="EX132">
        <v>4081</v>
      </c>
      <c r="EY132">
        <v>4086</v>
      </c>
      <c r="EZ132">
        <v>4094</v>
      </c>
      <c r="FA132">
        <v>4102</v>
      </c>
      <c r="FB132">
        <v>4107</v>
      </c>
      <c r="FC132">
        <v>4114</v>
      </c>
      <c r="FD132">
        <v>4123</v>
      </c>
      <c r="FE132">
        <v>4127</v>
      </c>
      <c r="FF132">
        <v>4138</v>
      </c>
      <c r="FG132">
        <v>4142</v>
      </c>
      <c r="FH132">
        <v>4145</v>
      </c>
      <c r="FI132">
        <v>4155</v>
      </c>
      <c r="FJ132">
        <v>4157</v>
      </c>
      <c r="FK132">
        <v>4166</v>
      </c>
      <c r="FL132">
        <v>4172</v>
      </c>
      <c r="FM132">
        <v>4174</v>
      </c>
      <c r="FN132">
        <v>4183</v>
      </c>
      <c r="FO132">
        <v>4189</v>
      </c>
    </row>
    <row r="133" spans="2:17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  <c r="ET133">
        <v>1810</v>
      </c>
      <c r="EU133">
        <v>1812</v>
      </c>
      <c r="EV133">
        <v>1815</v>
      </c>
      <c r="EW133">
        <v>1816</v>
      </c>
      <c r="EX133">
        <v>1819</v>
      </c>
      <c r="EY133">
        <v>1822</v>
      </c>
      <c r="EZ133">
        <v>1823</v>
      </c>
      <c r="FA133">
        <v>1823</v>
      </c>
      <c r="FB133">
        <v>1824</v>
      </c>
      <c r="FC133">
        <v>1824</v>
      </c>
      <c r="FD133">
        <v>1830</v>
      </c>
      <c r="FE133">
        <v>1832</v>
      </c>
      <c r="FF133">
        <v>1836</v>
      </c>
      <c r="FG133">
        <v>1838</v>
      </c>
      <c r="FH133">
        <v>1840</v>
      </c>
      <c r="FI133">
        <v>1842</v>
      </c>
      <c r="FJ133">
        <v>1847</v>
      </c>
      <c r="FK133">
        <v>1850</v>
      </c>
      <c r="FL133">
        <v>1855</v>
      </c>
      <c r="FM133">
        <v>1860</v>
      </c>
      <c r="FN133">
        <v>1863</v>
      </c>
      <c r="FO133">
        <v>1866</v>
      </c>
    </row>
    <row r="134" spans="2:17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308993</v>
      </c>
      <c r="ER134">
        <v>320922</v>
      </c>
      <c r="ES134">
        <v>332424</v>
      </c>
      <c r="ET134">
        <v>343091</v>
      </c>
      <c r="EU134">
        <v>354065</v>
      </c>
      <c r="EV134">
        <v>366946</v>
      </c>
      <c r="EW134">
        <v>380532</v>
      </c>
      <c r="EX134">
        <v>395048</v>
      </c>
      <c r="EY134">
        <v>410451</v>
      </c>
      <c r="EZ134">
        <v>425282</v>
      </c>
      <c r="FA134">
        <v>440215</v>
      </c>
      <c r="FB134">
        <v>456183</v>
      </c>
      <c r="FC134">
        <v>473105</v>
      </c>
      <c r="FD134">
        <v>490401</v>
      </c>
      <c r="FE134">
        <v>508953</v>
      </c>
      <c r="FF134">
        <v>528859</v>
      </c>
      <c r="FG134">
        <v>548318</v>
      </c>
      <c r="FH134">
        <v>566840</v>
      </c>
      <c r="FI134">
        <v>585481</v>
      </c>
      <c r="FJ134">
        <v>604641</v>
      </c>
      <c r="FK134">
        <v>625544</v>
      </c>
      <c r="FL134">
        <v>648315</v>
      </c>
      <c r="FM134">
        <v>673165</v>
      </c>
      <c r="FN134">
        <v>697413</v>
      </c>
      <c r="FO134">
        <v>719664</v>
      </c>
    </row>
    <row r="135" spans="2:17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  <c r="ET135">
        <v>39294</v>
      </c>
      <c r="EU135">
        <v>40400</v>
      </c>
      <c r="EV135">
        <v>41431</v>
      </c>
      <c r="EW135">
        <v>42762</v>
      </c>
      <c r="EX135">
        <v>43803</v>
      </c>
      <c r="EY135">
        <v>45029</v>
      </c>
      <c r="EZ135">
        <v>45891</v>
      </c>
      <c r="FA135">
        <v>46845</v>
      </c>
      <c r="FB135">
        <v>47896</v>
      </c>
      <c r="FC135">
        <v>49009</v>
      </c>
      <c r="FD135">
        <v>50187</v>
      </c>
      <c r="FE135">
        <v>51427</v>
      </c>
      <c r="FF135">
        <v>52812</v>
      </c>
      <c r="FG135">
        <v>54010</v>
      </c>
      <c r="FH135">
        <v>55092</v>
      </c>
      <c r="FI135">
        <v>56385</v>
      </c>
      <c r="FJ135">
        <v>57770</v>
      </c>
      <c r="FK135">
        <v>59394</v>
      </c>
      <c r="FL135">
        <v>60695</v>
      </c>
      <c r="FM135">
        <v>62142</v>
      </c>
      <c r="FN135">
        <v>63749</v>
      </c>
      <c r="FO135">
        <v>64958</v>
      </c>
    </row>
    <row r="136" spans="2:17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  <c r="ET136">
        <v>189876</v>
      </c>
      <c r="EU136">
        <v>192439</v>
      </c>
      <c r="EV136">
        <v>195051</v>
      </c>
      <c r="EW136">
        <v>197647</v>
      </c>
      <c r="EX136">
        <v>200262</v>
      </c>
      <c r="EY136">
        <v>202584</v>
      </c>
      <c r="EZ136">
        <v>204952</v>
      </c>
      <c r="FA136">
        <v>207525</v>
      </c>
      <c r="FB136">
        <v>209970</v>
      </c>
      <c r="FC136">
        <v>212501</v>
      </c>
      <c r="FD136">
        <v>215096</v>
      </c>
      <c r="FE136">
        <v>217724</v>
      </c>
      <c r="FF136">
        <v>220180</v>
      </c>
      <c r="FG136">
        <v>222669</v>
      </c>
      <c r="FH136">
        <v>225205</v>
      </c>
      <c r="FI136">
        <v>227662</v>
      </c>
      <c r="FJ136">
        <v>230211</v>
      </c>
      <c r="FK136">
        <v>232863</v>
      </c>
      <c r="FL136">
        <v>235429</v>
      </c>
      <c r="FM136">
        <v>237878</v>
      </c>
      <c r="FN136">
        <v>240438</v>
      </c>
      <c r="FO136">
        <v>243051</v>
      </c>
    </row>
    <row r="137" spans="2:17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  <c r="ET137">
        <v>21315</v>
      </c>
      <c r="EU137">
        <v>22700</v>
      </c>
      <c r="EV137">
        <v>24254</v>
      </c>
      <c r="EW137">
        <v>25717</v>
      </c>
      <c r="EX137">
        <v>27352</v>
      </c>
      <c r="EY137">
        <v>29222</v>
      </c>
      <c r="EZ137">
        <v>30868</v>
      </c>
      <c r="FA137">
        <v>32676</v>
      </c>
      <c r="FB137">
        <v>34502</v>
      </c>
      <c r="FC137">
        <v>36702</v>
      </c>
      <c r="FD137">
        <v>39139</v>
      </c>
      <c r="FE137">
        <v>41193</v>
      </c>
      <c r="FF137">
        <v>43262</v>
      </c>
      <c r="FG137">
        <v>45402</v>
      </c>
      <c r="FH137">
        <v>47151</v>
      </c>
      <c r="FI137">
        <v>49109</v>
      </c>
      <c r="FJ137">
        <v>51524</v>
      </c>
      <c r="FK137">
        <v>53708</v>
      </c>
      <c r="FL137">
        <v>56020</v>
      </c>
      <c r="FM137">
        <v>58354</v>
      </c>
      <c r="FN137">
        <v>60479</v>
      </c>
      <c r="FO137">
        <v>62275</v>
      </c>
    </row>
    <row r="138" spans="2:17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  <c r="ET138">
        <v>25321</v>
      </c>
      <c r="EU138">
        <v>25334</v>
      </c>
      <c r="EV138">
        <v>25341</v>
      </c>
      <c r="EW138">
        <v>25355</v>
      </c>
      <c r="EX138">
        <v>25368</v>
      </c>
      <c r="EY138">
        <v>25374</v>
      </c>
      <c r="EZ138">
        <v>25379</v>
      </c>
      <c r="FA138">
        <v>25383</v>
      </c>
      <c r="FB138">
        <v>25391</v>
      </c>
      <c r="FC138">
        <v>25396</v>
      </c>
      <c r="FD138">
        <v>25405</v>
      </c>
      <c r="FE138">
        <v>25414</v>
      </c>
      <c r="FF138">
        <v>25437</v>
      </c>
      <c r="FG138">
        <v>25439</v>
      </c>
      <c r="FH138">
        <v>25462</v>
      </c>
      <c r="FI138">
        <v>25473</v>
      </c>
      <c r="FJ138">
        <v>25477</v>
      </c>
      <c r="FK138">
        <v>25489</v>
      </c>
      <c r="FL138">
        <v>25498</v>
      </c>
      <c r="FM138">
        <v>25509</v>
      </c>
      <c r="FN138">
        <v>25527</v>
      </c>
      <c r="FO138">
        <v>25531</v>
      </c>
    </row>
    <row r="139" spans="2:17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  <c r="ET139">
        <v>19237</v>
      </c>
      <c r="EU139">
        <v>19495</v>
      </c>
      <c r="EV139">
        <v>19783</v>
      </c>
      <c r="EW139">
        <v>20036</v>
      </c>
      <c r="EX139">
        <v>20339</v>
      </c>
      <c r="EY139">
        <v>20633</v>
      </c>
      <c r="EZ139">
        <v>20778</v>
      </c>
      <c r="FA139">
        <v>21082</v>
      </c>
      <c r="FB139">
        <v>21512</v>
      </c>
      <c r="FC139">
        <v>22044</v>
      </c>
      <c r="FD139">
        <v>22400</v>
      </c>
      <c r="FE139">
        <v>22800</v>
      </c>
      <c r="FF139">
        <v>23421</v>
      </c>
      <c r="FG139">
        <v>23755</v>
      </c>
      <c r="FH139">
        <v>24441</v>
      </c>
      <c r="FI139">
        <v>25244</v>
      </c>
      <c r="FJ139">
        <v>26257</v>
      </c>
      <c r="FK139">
        <v>27047</v>
      </c>
      <c r="FL139">
        <v>28055</v>
      </c>
      <c r="FM139">
        <v>29170</v>
      </c>
      <c r="FN139">
        <v>29958</v>
      </c>
      <c r="FO139">
        <v>30749</v>
      </c>
    </row>
    <row r="140" spans="2:17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  <c r="ET140">
        <v>237290</v>
      </c>
      <c r="EU140">
        <v>237500</v>
      </c>
      <c r="EV140">
        <v>237828</v>
      </c>
      <c r="EW140">
        <v>238159</v>
      </c>
      <c r="EX140">
        <v>238011</v>
      </c>
      <c r="EY140">
        <v>238275</v>
      </c>
      <c r="EZ140">
        <v>238499</v>
      </c>
      <c r="FA140">
        <v>238720</v>
      </c>
      <c r="FB140">
        <v>238833</v>
      </c>
      <c r="FC140">
        <v>239410</v>
      </c>
      <c r="FD140">
        <v>239706</v>
      </c>
      <c r="FE140">
        <v>239961</v>
      </c>
      <c r="FF140">
        <v>240136</v>
      </c>
      <c r="FG140">
        <v>240310</v>
      </c>
      <c r="FH140">
        <v>240436</v>
      </c>
      <c r="FI140">
        <v>240578</v>
      </c>
      <c r="FJ140">
        <v>240760</v>
      </c>
      <c r="FK140">
        <v>240961</v>
      </c>
      <c r="FL140">
        <v>241184</v>
      </c>
      <c r="FM140">
        <v>241419</v>
      </c>
      <c r="FN140">
        <v>241611</v>
      </c>
      <c r="FO140">
        <v>241819</v>
      </c>
    </row>
    <row r="141" spans="2:17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  <c r="ET141">
        <v>621</v>
      </c>
      <c r="EU141">
        <v>621</v>
      </c>
      <c r="EV141">
        <v>626</v>
      </c>
      <c r="EW141">
        <v>638</v>
      </c>
      <c r="EX141">
        <v>652</v>
      </c>
      <c r="EY141">
        <v>657</v>
      </c>
      <c r="EZ141">
        <v>659</v>
      </c>
      <c r="FA141">
        <v>665</v>
      </c>
      <c r="FB141">
        <v>670</v>
      </c>
      <c r="FC141">
        <v>678</v>
      </c>
      <c r="FD141">
        <v>684</v>
      </c>
      <c r="FE141">
        <v>686</v>
      </c>
      <c r="FF141">
        <v>690</v>
      </c>
      <c r="FG141">
        <v>696</v>
      </c>
      <c r="FH141">
        <v>698</v>
      </c>
      <c r="FI141">
        <v>702</v>
      </c>
      <c r="FJ141">
        <v>707</v>
      </c>
      <c r="FK141">
        <v>715</v>
      </c>
      <c r="FL141">
        <v>721</v>
      </c>
      <c r="FM141">
        <v>728</v>
      </c>
      <c r="FN141">
        <v>732</v>
      </c>
      <c r="FO141">
        <v>737</v>
      </c>
    </row>
    <row r="142" spans="2:171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  <c r="ET142">
        <v>17439</v>
      </c>
      <c r="EU142">
        <v>17484</v>
      </c>
      <c r="EV142">
        <v>17530</v>
      </c>
      <c r="EW142">
        <v>17588</v>
      </c>
      <c r="EX142">
        <v>17658</v>
      </c>
      <c r="EY142">
        <v>17725</v>
      </c>
      <c r="EZ142">
        <v>17780</v>
      </c>
      <c r="FA142">
        <v>17820</v>
      </c>
      <c r="FB142">
        <v>17879</v>
      </c>
      <c r="FC142">
        <v>17963</v>
      </c>
      <c r="FD142">
        <v>18055</v>
      </c>
      <c r="FE142">
        <v>18162</v>
      </c>
      <c r="FF142">
        <v>18254</v>
      </c>
      <c r="FG142">
        <v>18366</v>
      </c>
      <c r="FH142">
        <v>18476</v>
      </c>
      <c r="FI142">
        <v>18615</v>
      </c>
      <c r="FJ142">
        <v>18838</v>
      </c>
      <c r="FK142">
        <v>19055</v>
      </c>
      <c r="FL142">
        <v>19185</v>
      </c>
      <c r="FM142">
        <v>19461</v>
      </c>
      <c r="FN142">
        <v>19668</v>
      </c>
      <c r="FO142">
        <v>19848</v>
      </c>
    </row>
    <row r="143" spans="2:17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  <c r="ET143">
        <v>979</v>
      </c>
      <c r="EU143">
        <v>981</v>
      </c>
      <c r="EV143">
        <v>987</v>
      </c>
      <c r="EW143">
        <v>1001</v>
      </c>
      <c r="EX143">
        <v>1008</v>
      </c>
      <c r="EY143">
        <v>1015</v>
      </c>
      <c r="EZ143">
        <v>1033</v>
      </c>
      <c r="FA143">
        <v>1042</v>
      </c>
      <c r="FB143">
        <v>1047</v>
      </c>
      <c r="FC143">
        <v>1071</v>
      </c>
      <c r="FD143">
        <v>1086</v>
      </c>
      <c r="FE143">
        <v>1104</v>
      </c>
      <c r="FF143">
        <v>1111</v>
      </c>
      <c r="FG143">
        <v>1121</v>
      </c>
      <c r="FH143">
        <v>1128</v>
      </c>
      <c r="FI143">
        <v>1132</v>
      </c>
      <c r="FJ143">
        <v>1133</v>
      </c>
      <c r="FK143">
        <v>1136</v>
      </c>
      <c r="FL143">
        <v>1147</v>
      </c>
      <c r="FM143">
        <v>1150</v>
      </c>
      <c r="FN143">
        <v>1164</v>
      </c>
      <c r="FO143">
        <v>1167</v>
      </c>
    </row>
    <row r="144" spans="2:17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  <c r="ET144">
        <v>15192</v>
      </c>
      <c r="EU144">
        <v>15542</v>
      </c>
      <c r="EV144">
        <v>15877</v>
      </c>
      <c r="EW144">
        <v>15877</v>
      </c>
      <c r="EX144">
        <v>16779</v>
      </c>
      <c r="EY144">
        <v>17225</v>
      </c>
      <c r="EZ144">
        <v>17732</v>
      </c>
      <c r="FA144">
        <v>18231</v>
      </c>
      <c r="FB144">
        <v>18765</v>
      </c>
      <c r="FC144">
        <v>19285</v>
      </c>
      <c r="FD144">
        <v>19750</v>
      </c>
      <c r="FE144">
        <v>20319</v>
      </c>
      <c r="FF144">
        <v>20319</v>
      </c>
      <c r="FG144">
        <v>21327</v>
      </c>
      <c r="FH144">
        <v>21819</v>
      </c>
      <c r="FI144">
        <v>22308</v>
      </c>
      <c r="FJ144">
        <v>41065</v>
      </c>
      <c r="FK144">
        <v>42574</v>
      </c>
      <c r="FL144">
        <v>45719</v>
      </c>
      <c r="FM144">
        <v>47171</v>
      </c>
      <c r="FN144">
        <v>48574</v>
      </c>
      <c r="FO144">
        <v>49683</v>
      </c>
    </row>
    <row r="145" spans="2:17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  <c r="ET145">
        <v>3727</v>
      </c>
      <c r="EU145">
        <v>3860</v>
      </c>
      <c r="EV145">
        <v>4044</v>
      </c>
      <c r="EW145">
        <v>4257</v>
      </c>
      <c r="EX145">
        <v>4374</v>
      </c>
      <c r="EY145">
        <v>4478</v>
      </c>
      <c r="EZ145">
        <v>4738</v>
      </c>
      <c r="FA145">
        <v>4797</v>
      </c>
      <c r="FB145">
        <v>4952</v>
      </c>
      <c r="FC145">
        <v>5206</v>
      </c>
      <c r="FD145">
        <v>5384</v>
      </c>
      <c r="FE145">
        <v>5533</v>
      </c>
      <c r="FF145">
        <v>5811</v>
      </c>
      <c r="FG145">
        <v>6070</v>
      </c>
      <c r="FH145">
        <v>6190</v>
      </c>
      <c r="FI145">
        <v>6366</v>
      </c>
      <c r="FJ145">
        <v>6673</v>
      </c>
      <c r="FK145">
        <v>6941</v>
      </c>
      <c r="FL145">
        <v>7188</v>
      </c>
      <c r="FM145">
        <v>7577</v>
      </c>
      <c r="FN145">
        <v>7886</v>
      </c>
      <c r="FO145">
        <v>8067</v>
      </c>
    </row>
    <row r="146" spans="2:171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  <c r="ET146">
        <v>12155</v>
      </c>
      <c r="EU146">
        <v>12198</v>
      </c>
      <c r="EV146">
        <v>12257</v>
      </c>
      <c r="EW146">
        <v>12306</v>
      </c>
      <c r="EX146">
        <v>12373</v>
      </c>
      <c r="EY146">
        <v>12421</v>
      </c>
      <c r="EZ146">
        <v>12438</v>
      </c>
      <c r="FA146">
        <v>12484</v>
      </c>
      <c r="FB146">
        <v>12535</v>
      </c>
      <c r="FC146">
        <v>12563</v>
      </c>
      <c r="FD146">
        <v>12602</v>
      </c>
      <c r="FE146">
        <v>12653</v>
      </c>
      <c r="FF146">
        <v>12715</v>
      </c>
      <c r="FG146">
        <v>12757</v>
      </c>
      <c r="FH146">
        <v>12800</v>
      </c>
      <c r="FI146">
        <v>12850</v>
      </c>
      <c r="FJ146">
        <v>12904</v>
      </c>
      <c r="FK146">
        <v>12967</v>
      </c>
      <c r="FL146">
        <v>13030</v>
      </c>
      <c r="FM146">
        <v>13091</v>
      </c>
      <c r="FN146">
        <v>13137</v>
      </c>
      <c r="FO146">
        <v>13181</v>
      </c>
    </row>
    <row r="147" spans="2:17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  <c r="ET147">
        <v>36431</v>
      </c>
      <c r="EU147">
        <v>36958</v>
      </c>
      <c r="EV147">
        <v>37533</v>
      </c>
      <c r="EW147">
        <v>38074</v>
      </c>
      <c r="EX147">
        <v>38678</v>
      </c>
      <c r="EY147">
        <v>39145</v>
      </c>
      <c r="EZ147">
        <v>39650</v>
      </c>
      <c r="FA147">
        <v>40291</v>
      </c>
      <c r="FB147">
        <v>41033</v>
      </c>
      <c r="FC147">
        <v>41879</v>
      </c>
      <c r="FD147">
        <v>42788</v>
      </c>
      <c r="FE147">
        <v>43703</v>
      </c>
      <c r="FF147">
        <v>44391</v>
      </c>
      <c r="FG147">
        <v>44942</v>
      </c>
      <c r="FH147">
        <v>45524</v>
      </c>
      <c r="FI147">
        <v>46195</v>
      </c>
      <c r="FJ147">
        <v>46940</v>
      </c>
      <c r="FK147">
        <v>47859</v>
      </c>
      <c r="FL147">
        <v>48672</v>
      </c>
      <c r="FM147">
        <v>49303</v>
      </c>
      <c r="FN147">
        <v>49941</v>
      </c>
      <c r="FO147">
        <v>50644</v>
      </c>
    </row>
    <row r="148" spans="2:17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  <c r="ET148">
        <v>2472</v>
      </c>
      <c r="EU148">
        <v>2562</v>
      </c>
      <c r="EV148">
        <v>2657</v>
      </c>
      <c r="EW148">
        <v>2657</v>
      </c>
      <c r="EX148">
        <v>2789</v>
      </c>
      <c r="EY148">
        <v>2981</v>
      </c>
      <c r="EZ148">
        <v>3356</v>
      </c>
      <c r="FA148">
        <v>3356</v>
      </c>
      <c r="FB148">
        <v>3726</v>
      </c>
      <c r="FC148">
        <v>3954</v>
      </c>
      <c r="FD148">
        <v>4204</v>
      </c>
      <c r="FE148">
        <v>4446</v>
      </c>
      <c r="FF148">
        <v>4513</v>
      </c>
      <c r="FG148">
        <v>5017</v>
      </c>
      <c r="FH148">
        <v>5296</v>
      </c>
      <c r="FI148">
        <v>5506</v>
      </c>
      <c r="FJ148">
        <v>6261</v>
      </c>
      <c r="FK148">
        <v>6767</v>
      </c>
      <c r="FL148">
        <v>6878</v>
      </c>
      <c r="FM148">
        <v>7094</v>
      </c>
      <c r="FN148">
        <v>7377</v>
      </c>
      <c r="FO148">
        <v>8141</v>
      </c>
    </row>
    <row r="149" spans="2:17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  <c r="ET149">
        <v>1097</v>
      </c>
      <c r="EU149">
        <v>1098</v>
      </c>
      <c r="EV149">
        <v>1104</v>
      </c>
      <c r="EW149">
        <v>1108</v>
      </c>
      <c r="EX149">
        <v>1110</v>
      </c>
      <c r="EY149">
        <v>1111</v>
      </c>
      <c r="EZ149">
        <v>1111</v>
      </c>
      <c r="FA149">
        <v>1111</v>
      </c>
      <c r="FB149">
        <v>1111</v>
      </c>
      <c r="FC149">
        <v>1111</v>
      </c>
      <c r="FD149">
        <v>1111</v>
      </c>
      <c r="FE149">
        <v>1112</v>
      </c>
      <c r="FF149">
        <v>1115</v>
      </c>
      <c r="FG149">
        <v>1116</v>
      </c>
      <c r="FH149">
        <v>1117</v>
      </c>
      <c r="FI149">
        <v>1118</v>
      </c>
      <c r="FJ149">
        <v>1121</v>
      </c>
      <c r="FK149">
        <v>1122</v>
      </c>
      <c r="FL149">
        <v>1122</v>
      </c>
      <c r="FM149">
        <v>1123</v>
      </c>
      <c r="FN149">
        <v>1124</v>
      </c>
      <c r="FO149">
        <v>1127</v>
      </c>
    </row>
    <row r="150" spans="2:17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  <c r="ET150">
        <v>1464</v>
      </c>
      <c r="EU150">
        <v>1473</v>
      </c>
      <c r="EV150">
        <v>1489</v>
      </c>
      <c r="EW150">
        <v>1495</v>
      </c>
      <c r="EX150">
        <v>1510</v>
      </c>
      <c r="EY150">
        <v>1536</v>
      </c>
      <c r="EZ150">
        <v>1587</v>
      </c>
      <c r="FA150">
        <v>1603</v>
      </c>
      <c r="FB150">
        <v>1622</v>
      </c>
      <c r="FC150">
        <v>1644</v>
      </c>
      <c r="FD150">
        <v>1662</v>
      </c>
      <c r="FE150">
        <v>1697</v>
      </c>
      <c r="FF150">
        <v>1719</v>
      </c>
      <c r="FG150">
        <v>1740</v>
      </c>
      <c r="FH150">
        <v>1745</v>
      </c>
      <c r="FI150">
        <v>1778</v>
      </c>
      <c r="FJ150">
        <v>1788</v>
      </c>
      <c r="FK150">
        <v>1796</v>
      </c>
      <c r="FL150">
        <v>1830</v>
      </c>
      <c r="FM150">
        <v>1855</v>
      </c>
      <c r="FN150">
        <v>1873</v>
      </c>
      <c r="FO150">
        <v>1885</v>
      </c>
    </row>
    <row r="151" spans="2:17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  <c r="ET151">
        <v>498</v>
      </c>
      <c r="EU151">
        <v>509</v>
      </c>
      <c r="EV151">
        <v>516</v>
      </c>
      <c r="EW151">
        <v>542</v>
      </c>
      <c r="EX151">
        <v>581</v>
      </c>
      <c r="EY151">
        <v>601</v>
      </c>
      <c r="EZ151">
        <v>626</v>
      </c>
      <c r="FA151">
        <v>650</v>
      </c>
      <c r="FB151">
        <v>652</v>
      </c>
      <c r="FC151">
        <v>662</v>
      </c>
      <c r="FD151">
        <v>681</v>
      </c>
      <c r="FE151">
        <v>684</v>
      </c>
      <c r="FF151">
        <v>729</v>
      </c>
      <c r="FG151">
        <v>768</v>
      </c>
      <c r="FH151">
        <v>770</v>
      </c>
      <c r="FI151">
        <v>780</v>
      </c>
      <c r="FJ151">
        <v>804</v>
      </c>
      <c r="FK151">
        <v>819</v>
      </c>
      <c r="FL151">
        <v>833</v>
      </c>
      <c r="FM151">
        <v>869</v>
      </c>
      <c r="FN151">
        <v>874</v>
      </c>
      <c r="FO151">
        <v>891</v>
      </c>
    </row>
    <row r="152" spans="2:17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  <c r="ET152">
        <v>82</v>
      </c>
      <c r="EU152">
        <v>82</v>
      </c>
      <c r="EV152">
        <v>82</v>
      </c>
      <c r="EW152">
        <v>82</v>
      </c>
      <c r="EX152">
        <v>82</v>
      </c>
      <c r="EY152">
        <v>82</v>
      </c>
      <c r="EZ152">
        <v>82</v>
      </c>
      <c r="FA152">
        <v>83</v>
      </c>
      <c r="FB152">
        <v>86</v>
      </c>
      <c r="FC152">
        <v>82</v>
      </c>
      <c r="FD152">
        <v>82</v>
      </c>
      <c r="FE152">
        <v>82</v>
      </c>
      <c r="FF152">
        <v>82</v>
      </c>
      <c r="FG152">
        <v>82</v>
      </c>
      <c r="FH152">
        <v>82</v>
      </c>
      <c r="FI152">
        <v>82</v>
      </c>
      <c r="FJ152">
        <v>82</v>
      </c>
      <c r="FK152">
        <v>83</v>
      </c>
      <c r="FL152">
        <v>83</v>
      </c>
      <c r="FM152">
        <v>83</v>
      </c>
      <c r="FN152">
        <v>83</v>
      </c>
      <c r="FO152">
        <v>84</v>
      </c>
    </row>
    <row r="153" spans="2:17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  <c r="ET153">
        <v>1773</v>
      </c>
      <c r="EU153">
        <v>1776</v>
      </c>
      <c r="EV153">
        <v>1778</v>
      </c>
      <c r="EW153">
        <v>1784</v>
      </c>
      <c r="EX153">
        <v>1792</v>
      </c>
      <c r="EY153">
        <v>1795</v>
      </c>
      <c r="EZ153">
        <v>1798</v>
      </c>
      <c r="FA153">
        <v>1801</v>
      </c>
      <c r="FB153">
        <v>1803</v>
      </c>
      <c r="FC153">
        <v>1804</v>
      </c>
      <c r="FD153">
        <v>1806</v>
      </c>
      <c r="FE153">
        <v>1808</v>
      </c>
      <c r="FF153">
        <v>1813</v>
      </c>
      <c r="FG153">
        <v>1815</v>
      </c>
      <c r="FH153">
        <v>1816</v>
      </c>
      <c r="FI153">
        <v>1817</v>
      </c>
      <c r="FJ153">
        <v>1818</v>
      </c>
      <c r="FK153">
        <v>1825</v>
      </c>
      <c r="FL153">
        <v>1828</v>
      </c>
      <c r="FM153">
        <v>1831</v>
      </c>
      <c r="FN153">
        <v>1836</v>
      </c>
      <c r="FO153">
        <v>1841</v>
      </c>
    </row>
    <row r="154" spans="2:17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  <c r="ET154">
        <v>4072</v>
      </c>
      <c r="EU154">
        <v>4075</v>
      </c>
      <c r="EV154">
        <v>4085</v>
      </c>
      <c r="EW154">
        <v>4091</v>
      </c>
      <c r="EX154">
        <v>4099</v>
      </c>
      <c r="EY154">
        <v>4105</v>
      </c>
      <c r="EZ154">
        <v>4120</v>
      </c>
      <c r="FA154">
        <v>4121</v>
      </c>
      <c r="FB154">
        <v>4133</v>
      </c>
      <c r="FC154">
        <v>4140</v>
      </c>
      <c r="FD154">
        <v>4151</v>
      </c>
      <c r="FE154">
        <v>4173</v>
      </c>
      <c r="FF154">
        <v>4217</v>
      </c>
      <c r="FG154">
        <v>4242</v>
      </c>
      <c r="FH154">
        <v>4256</v>
      </c>
      <c r="FI154">
        <v>4299</v>
      </c>
      <c r="FJ154">
        <v>4345</v>
      </c>
      <c r="FK154">
        <v>4395</v>
      </c>
      <c r="FL154">
        <v>4447</v>
      </c>
      <c r="FM154">
        <v>4476</v>
      </c>
      <c r="FN154">
        <v>4522</v>
      </c>
      <c r="FO154">
        <v>4542</v>
      </c>
    </row>
    <row r="155" spans="2:17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  <c r="ET155">
        <v>1290</v>
      </c>
      <c r="EU155">
        <v>1317</v>
      </c>
      <c r="EV155">
        <v>1378</v>
      </c>
      <c r="EW155">
        <v>1403</v>
      </c>
      <c r="EX155">
        <v>1443</v>
      </c>
      <c r="EY155">
        <v>1503</v>
      </c>
      <c r="EZ155">
        <v>1596</v>
      </c>
      <c r="FA155">
        <v>1640</v>
      </c>
      <c r="FB155">
        <v>1724</v>
      </c>
      <c r="FC155">
        <v>1787</v>
      </c>
      <c r="FD155">
        <v>1829</v>
      </c>
      <c r="FE155">
        <v>1922</v>
      </c>
      <c r="FF155">
        <v>2005</v>
      </c>
      <c r="FG155">
        <v>2078</v>
      </c>
      <c r="FH155">
        <v>2138</v>
      </c>
      <c r="FI155">
        <v>2214</v>
      </c>
      <c r="FJ155">
        <v>2303</v>
      </c>
      <c r="FK155">
        <v>2403</v>
      </c>
      <c r="FL155">
        <v>2512</v>
      </c>
      <c r="FM155">
        <v>2728</v>
      </c>
      <c r="FN155">
        <v>2941</v>
      </c>
      <c r="FO155">
        <v>3250</v>
      </c>
    </row>
    <row r="156" spans="2:17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  <c r="ET156">
        <v>8494</v>
      </c>
      <c r="EU156">
        <v>8505</v>
      </c>
      <c r="EV156">
        <v>8515</v>
      </c>
      <c r="EW156">
        <v>8529</v>
      </c>
      <c r="EX156">
        <v>8535</v>
      </c>
      <c r="EY156">
        <v>8556</v>
      </c>
      <c r="EZ156">
        <v>8572</v>
      </c>
      <c r="FA156">
        <v>8587</v>
      </c>
      <c r="FB156">
        <v>8590</v>
      </c>
      <c r="FC156">
        <v>8596</v>
      </c>
      <c r="FD156">
        <v>8600</v>
      </c>
      <c r="FE156">
        <v>8606</v>
      </c>
      <c r="FF156">
        <v>8616</v>
      </c>
      <c r="FG156">
        <v>8634</v>
      </c>
      <c r="FH156">
        <v>8637</v>
      </c>
      <c r="FI156">
        <v>8639</v>
      </c>
      <c r="FJ156">
        <v>8640</v>
      </c>
      <c r="FK156">
        <v>8643</v>
      </c>
      <c r="FL156">
        <v>8648</v>
      </c>
      <c r="FM156">
        <v>8658</v>
      </c>
      <c r="FN156">
        <v>8663</v>
      </c>
      <c r="FO156">
        <v>8668</v>
      </c>
    </row>
    <row r="157" spans="2:17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  <c r="ET157">
        <v>2065</v>
      </c>
      <c r="EU157">
        <v>2094</v>
      </c>
      <c r="EV157">
        <v>2120</v>
      </c>
      <c r="EW157">
        <v>2137</v>
      </c>
      <c r="EX157">
        <v>2150</v>
      </c>
      <c r="EY157">
        <v>2187</v>
      </c>
      <c r="EZ157">
        <v>2203</v>
      </c>
      <c r="FA157">
        <v>2217</v>
      </c>
      <c r="FB157">
        <v>2238</v>
      </c>
      <c r="FC157">
        <v>2261</v>
      </c>
      <c r="FD157">
        <v>2277</v>
      </c>
      <c r="FE157">
        <v>2283</v>
      </c>
      <c r="FF157">
        <v>2305</v>
      </c>
      <c r="FG157">
        <v>2324</v>
      </c>
      <c r="FH157">
        <v>2337</v>
      </c>
      <c r="FI157">
        <v>2361</v>
      </c>
      <c r="FJ157">
        <v>2382</v>
      </c>
      <c r="FK157">
        <v>2400</v>
      </c>
      <c r="FL157">
        <v>2410</v>
      </c>
      <c r="FM157">
        <v>2435</v>
      </c>
      <c r="FN157">
        <v>2468</v>
      </c>
      <c r="FO157">
        <v>2491</v>
      </c>
    </row>
    <row r="158" spans="2:17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  <c r="ET158">
        <v>650</v>
      </c>
      <c r="EU158">
        <v>656</v>
      </c>
      <c r="EV158">
        <v>662</v>
      </c>
      <c r="EW158">
        <v>663</v>
      </c>
      <c r="EX158">
        <v>663</v>
      </c>
      <c r="EY158">
        <v>664</v>
      </c>
      <c r="EZ158">
        <v>665</v>
      </c>
      <c r="FA158">
        <v>665</v>
      </c>
      <c r="FB158">
        <v>665</v>
      </c>
      <c r="FC158">
        <v>665</v>
      </c>
      <c r="FD158">
        <v>668</v>
      </c>
      <c r="FE158">
        <v>670</v>
      </c>
      <c r="FF158">
        <v>670</v>
      </c>
      <c r="FG158">
        <v>670</v>
      </c>
      <c r="FH158">
        <v>670</v>
      </c>
      <c r="FI158">
        <v>670</v>
      </c>
      <c r="FJ158">
        <v>671</v>
      </c>
      <c r="FK158">
        <v>671</v>
      </c>
      <c r="FL158">
        <v>672</v>
      </c>
      <c r="FM158">
        <v>672</v>
      </c>
      <c r="FN158">
        <v>672</v>
      </c>
      <c r="FO158">
        <v>672</v>
      </c>
    </row>
    <row r="159" spans="2:17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  <c r="ET159">
        <v>1887</v>
      </c>
      <c r="EU159">
        <v>2057</v>
      </c>
      <c r="EV159">
        <v>2223</v>
      </c>
      <c r="EW159">
        <v>2424</v>
      </c>
      <c r="EX159">
        <v>2621</v>
      </c>
      <c r="EY159">
        <v>2813</v>
      </c>
      <c r="EZ159">
        <v>2984</v>
      </c>
      <c r="FA159">
        <v>3121</v>
      </c>
      <c r="FB159">
        <v>3292</v>
      </c>
      <c r="FC159">
        <v>3519</v>
      </c>
      <c r="FD159">
        <v>3739</v>
      </c>
      <c r="FE159">
        <v>3907</v>
      </c>
      <c r="FF159">
        <v>4025</v>
      </c>
      <c r="FG159">
        <v>4149</v>
      </c>
      <c r="FH159">
        <v>4237</v>
      </c>
      <c r="FI159">
        <v>4363</v>
      </c>
      <c r="FJ159">
        <v>4472</v>
      </c>
      <c r="FK159">
        <v>4606</v>
      </c>
      <c r="FL159">
        <v>4705</v>
      </c>
      <c r="FM159">
        <v>4827</v>
      </c>
      <c r="FN159">
        <v>4879</v>
      </c>
      <c r="FO159">
        <v>4948</v>
      </c>
    </row>
    <row r="160" spans="2:17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  <c r="ET160">
        <v>337</v>
      </c>
      <c r="EU160">
        <v>337</v>
      </c>
      <c r="EV160">
        <v>337</v>
      </c>
      <c r="EW160">
        <v>337</v>
      </c>
      <c r="EX160">
        <v>337</v>
      </c>
      <c r="EY160">
        <v>337</v>
      </c>
      <c r="EZ160">
        <v>337</v>
      </c>
      <c r="FA160">
        <v>340</v>
      </c>
      <c r="FB160">
        <v>340</v>
      </c>
      <c r="FC160">
        <v>341</v>
      </c>
      <c r="FD160">
        <v>341</v>
      </c>
      <c r="FE160">
        <v>341</v>
      </c>
      <c r="FF160">
        <v>341</v>
      </c>
      <c r="FG160">
        <v>341</v>
      </c>
      <c r="FH160">
        <v>341</v>
      </c>
      <c r="FI160">
        <v>341</v>
      </c>
      <c r="FJ160">
        <v>341</v>
      </c>
      <c r="FK160">
        <v>341</v>
      </c>
      <c r="FL160">
        <v>341</v>
      </c>
      <c r="FM160">
        <v>341</v>
      </c>
      <c r="FN160">
        <v>341</v>
      </c>
      <c r="FO160">
        <v>342</v>
      </c>
    </row>
    <row r="161" spans="1:17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  <c r="ET161">
        <v>150264</v>
      </c>
      <c r="EU161">
        <v>154863</v>
      </c>
      <c r="EV161">
        <v>159793</v>
      </c>
      <c r="EW161">
        <v>165455</v>
      </c>
      <c r="EX161">
        <v>170485</v>
      </c>
      <c r="EY161">
        <v>175202</v>
      </c>
      <c r="EZ161">
        <v>180545</v>
      </c>
      <c r="FA161">
        <v>185122</v>
      </c>
      <c r="FB161">
        <v>191410</v>
      </c>
      <c r="FC161">
        <v>196847</v>
      </c>
      <c r="FD161">
        <v>202951</v>
      </c>
      <c r="FE161">
        <v>208392</v>
      </c>
      <c r="FF161">
        <v>212802</v>
      </c>
      <c r="FG161">
        <v>216852</v>
      </c>
      <c r="FH161">
        <v>220657</v>
      </c>
      <c r="FI161">
        <v>226089</v>
      </c>
      <c r="FJ161">
        <v>231770</v>
      </c>
      <c r="FK161">
        <v>238511</v>
      </c>
      <c r="FL161">
        <v>245251</v>
      </c>
      <c r="FM161">
        <v>252165</v>
      </c>
      <c r="FN161">
        <v>256848</v>
      </c>
      <c r="FO161">
        <v>261750</v>
      </c>
    </row>
    <row r="162" spans="1:17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  <c r="ET162">
        <v>11879</v>
      </c>
      <c r="EU162">
        <v>12254</v>
      </c>
      <c r="EV162">
        <v>12732</v>
      </c>
      <c r="EW162">
        <v>13106</v>
      </c>
      <c r="EX162">
        <v>13556</v>
      </c>
      <c r="EY162">
        <v>13953</v>
      </c>
      <c r="EZ162">
        <v>14200</v>
      </c>
      <c r="FA162">
        <v>14363</v>
      </c>
      <c r="FB162">
        <v>14714</v>
      </c>
      <c r="FC162">
        <v>15078</v>
      </c>
      <c r="FD162">
        <v>15453</v>
      </c>
      <c r="FE162">
        <v>15776</v>
      </c>
      <c r="FF162">
        <v>16080</v>
      </c>
      <c r="FG162">
        <v>16250</v>
      </c>
      <c r="FH162">
        <v>16357</v>
      </c>
      <c r="FI162">
        <v>16613</v>
      </c>
      <c r="FJ162">
        <v>16898</v>
      </c>
      <c r="FK162">
        <v>17150</v>
      </c>
      <c r="FL162">
        <v>17445</v>
      </c>
      <c r="FM162">
        <v>17672</v>
      </c>
      <c r="FN162">
        <v>17814</v>
      </c>
      <c r="FO162">
        <v>17906</v>
      </c>
    </row>
    <row r="163" spans="1:17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  <c r="ET163">
        <v>99</v>
      </c>
      <c r="EU163">
        <v>99</v>
      </c>
      <c r="EV163">
        <v>99</v>
      </c>
      <c r="EW163">
        <v>99</v>
      </c>
      <c r="EX163">
        <v>99</v>
      </c>
      <c r="EY163">
        <v>99</v>
      </c>
      <c r="EZ163">
        <v>100</v>
      </c>
      <c r="FA163">
        <v>101</v>
      </c>
      <c r="FB163">
        <v>101</v>
      </c>
      <c r="FC163">
        <v>102</v>
      </c>
      <c r="FD163">
        <v>102</v>
      </c>
      <c r="FE163">
        <v>102</v>
      </c>
      <c r="FF163">
        <v>103</v>
      </c>
      <c r="FG163">
        <v>103</v>
      </c>
      <c r="FH163">
        <v>103</v>
      </c>
      <c r="FI163">
        <v>103</v>
      </c>
      <c r="FJ163">
        <v>103</v>
      </c>
      <c r="FK163">
        <v>106</v>
      </c>
      <c r="FL163">
        <v>106</v>
      </c>
      <c r="FM163">
        <v>106</v>
      </c>
      <c r="FN163">
        <v>108</v>
      </c>
      <c r="FO163">
        <v>108</v>
      </c>
    </row>
    <row r="164" spans="1:17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  <c r="ET164">
        <v>197</v>
      </c>
      <c r="EU164">
        <v>197</v>
      </c>
      <c r="EV164">
        <v>201</v>
      </c>
      <c r="EW164">
        <v>204</v>
      </c>
      <c r="EX164">
        <v>204</v>
      </c>
      <c r="EY164">
        <v>206</v>
      </c>
      <c r="EZ164">
        <v>213</v>
      </c>
      <c r="FA164">
        <v>215</v>
      </c>
      <c r="FB164">
        <v>215</v>
      </c>
      <c r="FC164">
        <v>216</v>
      </c>
      <c r="FD164">
        <v>219</v>
      </c>
      <c r="FE164">
        <v>219</v>
      </c>
      <c r="FF164">
        <v>219</v>
      </c>
      <c r="FG164">
        <v>220</v>
      </c>
      <c r="FH164">
        <v>220</v>
      </c>
      <c r="FI164">
        <v>220</v>
      </c>
      <c r="FJ164">
        <v>220</v>
      </c>
      <c r="FK164">
        <v>220</v>
      </c>
      <c r="FL164">
        <v>220</v>
      </c>
      <c r="FM164">
        <v>220</v>
      </c>
      <c r="FN164">
        <v>220</v>
      </c>
      <c r="FO164">
        <v>225</v>
      </c>
    </row>
    <row r="165" spans="1:17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  <c r="ET165">
        <v>326</v>
      </c>
      <c r="EU165">
        <v>326</v>
      </c>
      <c r="EV165">
        <v>333</v>
      </c>
      <c r="EW165">
        <v>337</v>
      </c>
      <c r="EX165">
        <v>355</v>
      </c>
      <c r="EY165">
        <v>359</v>
      </c>
      <c r="EZ165">
        <v>362</v>
      </c>
      <c r="FA165">
        <v>367</v>
      </c>
      <c r="FB165">
        <v>378</v>
      </c>
      <c r="FC165">
        <v>389</v>
      </c>
      <c r="FD165">
        <v>414</v>
      </c>
      <c r="FE165">
        <v>439</v>
      </c>
      <c r="FF165">
        <v>469</v>
      </c>
      <c r="FG165">
        <v>481</v>
      </c>
      <c r="FH165">
        <v>501</v>
      </c>
      <c r="FI165">
        <v>548</v>
      </c>
      <c r="FJ165">
        <v>576</v>
      </c>
      <c r="FK165">
        <v>616</v>
      </c>
      <c r="FL165">
        <v>663</v>
      </c>
      <c r="FM165">
        <v>720</v>
      </c>
      <c r="FN165">
        <v>781</v>
      </c>
      <c r="FO165">
        <v>841</v>
      </c>
    </row>
    <row r="166" spans="1:17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  <c r="ET166">
        <v>8885</v>
      </c>
      <c r="EU166">
        <v>8931</v>
      </c>
      <c r="EV166">
        <v>8997</v>
      </c>
      <c r="EW166">
        <v>9074</v>
      </c>
      <c r="EX166">
        <v>9613</v>
      </c>
      <c r="EY166">
        <v>9839</v>
      </c>
      <c r="EZ166">
        <v>9977</v>
      </c>
      <c r="FA166">
        <v>10172</v>
      </c>
      <c r="FB166">
        <v>10344</v>
      </c>
      <c r="FC166">
        <v>10907</v>
      </c>
      <c r="FD166">
        <v>11338</v>
      </c>
      <c r="FE166">
        <v>11633</v>
      </c>
      <c r="FF166">
        <v>11877</v>
      </c>
      <c r="FG166">
        <v>12052</v>
      </c>
      <c r="FH166">
        <v>12290</v>
      </c>
      <c r="FI166">
        <v>12533</v>
      </c>
      <c r="FJ166">
        <v>12636</v>
      </c>
      <c r="FK166">
        <v>12969</v>
      </c>
      <c r="FL166">
        <v>13288</v>
      </c>
      <c r="FM166">
        <v>13822</v>
      </c>
      <c r="FN166">
        <v>14215</v>
      </c>
      <c r="FO166">
        <v>14379</v>
      </c>
    </row>
    <row r="167" spans="1:17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34</v>
      </c>
      <c r="EV167">
        <v>36</v>
      </c>
      <c r="EW167">
        <v>39</v>
      </c>
      <c r="EX167">
        <v>45</v>
      </c>
      <c r="EY167">
        <v>46</v>
      </c>
      <c r="EZ167">
        <v>55</v>
      </c>
      <c r="FA167">
        <v>63</v>
      </c>
      <c r="FB167">
        <v>72</v>
      </c>
      <c r="FC167">
        <v>76</v>
      </c>
      <c r="FD167">
        <v>102</v>
      </c>
      <c r="FE167">
        <v>121</v>
      </c>
      <c r="FF167">
        <v>136</v>
      </c>
      <c r="FG167">
        <v>183</v>
      </c>
      <c r="FH167">
        <v>196</v>
      </c>
      <c r="FI167">
        <v>205</v>
      </c>
      <c r="FJ167">
        <v>285</v>
      </c>
      <c r="FK167">
        <v>293</v>
      </c>
      <c r="FL167">
        <v>350</v>
      </c>
      <c r="FM167">
        <v>375</v>
      </c>
      <c r="FN167">
        <v>412</v>
      </c>
      <c r="FO167">
        <v>485</v>
      </c>
    </row>
    <row r="168" spans="1:17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  <c r="ET168">
        <v>6211</v>
      </c>
      <c r="EU168">
        <v>6591</v>
      </c>
      <c r="EV168">
        <v>7177</v>
      </c>
      <c r="EW168">
        <v>7848</v>
      </c>
      <c r="EX168">
        <v>8274</v>
      </c>
      <c r="EY168">
        <v>8605</v>
      </c>
      <c r="EZ168">
        <v>9026</v>
      </c>
      <c r="FA168">
        <v>9561</v>
      </c>
      <c r="FB168">
        <v>10099</v>
      </c>
      <c r="FC168">
        <v>10728</v>
      </c>
      <c r="FD168">
        <v>11162</v>
      </c>
      <c r="FE168">
        <v>11755</v>
      </c>
      <c r="FF168">
        <v>12309</v>
      </c>
      <c r="FG168">
        <v>12772</v>
      </c>
      <c r="FH168">
        <v>13248</v>
      </c>
      <c r="FI168">
        <v>13564</v>
      </c>
      <c r="FJ168">
        <v>14046</v>
      </c>
      <c r="FK168">
        <v>14519</v>
      </c>
      <c r="FL168">
        <v>15259</v>
      </c>
      <c r="FM168">
        <v>15491</v>
      </c>
      <c r="FN168">
        <v>15784</v>
      </c>
      <c r="FO168">
        <v>15964</v>
      </c>
    </row>
    <row r="169" spans="1:17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  <c r="ET169">
        <v>101</v>
      </c>
      <c r="EU169">
        <v>101</v>
      </c>
      <c r="EV169">
        <v>101</v>
      </c>
      <c r="EW169">
        <v>101</v>
      </c>
      <c r="EX169">
        <v>101</v>
      </c>
      <c r="EY169">
        <v>101</v>
      </c>
      <c r="EZ169">
        <v>101</v>
      </c>
      <c r="FA169">
        <v>101</v>
      </c>
      <c r="FB169">
        <v>101</v>
      </c>
      <c r="FC169">
        <v>101</v>
      </c>
      <c r="FD169">
        <v>101</v>
      </c>
      <c r="FE169">
        <v>101</v>
      </c>
      <c r="FF169">
        <v>101</v>
      </c>
      <c r="FG169">
        <v>101</v>
      </c>
      <c r="FH169">
        <v>103</v>
      </c>
      <c r="FI169">
        <v>103</v>
      </c>
      <c r="FJ169">
        <v>103</v>
      </c>
      <c r="FK169">
        <v>104</v>
      </c>
      <c r="FL169">
        <v>104</v>
      </c>
      <c r="FM169">
        <v>105</v>
      </c>
      <c r="FN169">
        <v>105</v>
      </c>
      <c r="FO169">
        <v>105</v>
      </c>
    </row>
    <row r="170" spans="1:17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  <c r="ET170">
        <v>22</v>
      </c>
      <c r="EU170">
        <v>23</v>
      </c>
      <c r="EV170">
        <v>23</v>
      </c>
      <c r="EW170">
        <v>23</v>
      </c>
      <c r="EX170">
        <v>23</v>
      </c>
      <c r="EY170">
        <v>23</v>
      </c>
      <c r="EZ170">
        <v>23</v>
      </c>
      <c r="FA170">
        <v>23</v>
      </c>
      <c r="FB170">
        <v>23</v>
      </c>
      <c r="FC170">
        <v>23</v>
      </c>
      <c r="FD170">
        <v>23</v>
      </c>
      <c r="FE170">
        <v>23</v>
      </c>
      <c r="FF170">
        <v>23</v>
      </c>
      <c r="FG170">
        <v>23</v>
      </c>
      <c r="FH170">
        <v>23</v>
      </c>
      <c r="FI170">
        <v>23</v>
      </c>
      <c r="FJ170">
        <v>23</v>
      </c>
      <c r="FK170">
        <v>23</v>
      </c>
      <c r="FL170">
        <v>23</v>
      </c>
      <c r="FM170">
        <v>23</v>
      </c>
      <c r="FN170">
        <v>23</v>
      </c>
      <c r="FO170">
        <v>23</v>
      </c>
    </row>
    <row r="171" spans="1:17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  <c r="ET171">
        <v>77</v>
      </c>
      <c r="EU171">
        <v>77</v>
      </c>
      <c r="EV171">
        <v>77</v>
      </c>
      <c r="EW171">
        <v>77</v>
      </c>
      <c r="EX171">
        <v>77</v>
      </c>
      <c r="EY171">
        <v>77</v>
      </c>
      <c r="EZ171">
        <v>77</v>
      </c>
      <c r="FA171">
        <v>77</v>
      </c>
      <c r="FB171">
        <v>77</v>
      </c>
      <c r="FC171">
        <v>77</v>
      </c>
      <c r="FD171">
        <v>77</v>
      </c>
      <c r="FE171">
        <v>77</v>
      </c>
      <c r="FF171">
        <v>77</v>
      </c>
      <c r="FG171">
        <v>77</v>
      </c>
      <c r="FH171">
        <v>77</v>
      </c>
      <c r="FI171">
        <v>77</v>
      </c>
      <c r="FJ171">
        <v>77</v>
      </c>
      <c r="FK171">
        <v>77</v>
      </c>
      <c r="FL171">
        <v>77</v>
      </c>
      <c r="FM171">
        <v>78</v>
      </c>
      <c r="FN171">
        <v>78</v>
      </c>
      <c r="FO171">
        <v>78</v>
      </c>
    </row>
    <row r="172" spans="1:17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  <c r="ET172">
        <v>48948</v>
      </c>
      <c r="EU172">
        <v>49087</v>
      </c>
      <c r="EV172">
        <v>49204</v>
      </c>
      <c r="EW172">
        <v>49319</v>
      </c>
      <c r="EX172">
        <v>49426</v>
      </c>
      <c r="EY172">
        <v>49502</v>
      </c>
      <c r="EZ172">
        <v>49593</v>
      </c>
      <c r="FA172">
        <v>49658</v>
      </c>
      <c r="FB172">
        <v>49722</v>
      </c>
      <c r="FC172">
        <v>49804</v>
      </c>
      <c r="FD172">
        <v>49914</v>
      </c>
      <c r="FE172">
        <v>50005</v>
      </c>
      <c r="FF172">
        <v>50074</v>
      </c>
      <c r="FG172">
        <v>50147</v>
      </c>
      <c r="FH172">
        <v>50223</v>
      </c>
      <c r="FI172">
        <v>50273</v>
      </c>
      <c r="FJ172">
        <v>50273</v>
      </c>
      <c r="FK172">
        <v>50335</v>
      </c>
      <c r="FL172">
        <v>50335</v>
      </c>
      <c r="FM172">
        <v>50335</v>
      </c>
      <c r="FN172">
        <v>50621</v>
      </c>
      <c r="FO172">
        <v>50657</v>
      </c>
    </row>
    <row r="173" spans="1:17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  <c r="ET173">
        <v>1506</v>
      </c>
      <c r="EU173">
        <v>1506</v>
      </c>
      <c r="EV173">
        <v>1507</v>
      </c>
      <c r="EW173">
        <v>1507</v>
      </c>
      <c r="EX173">
        <v>1509</v>
      </c>
      <c r="EY173">
        <v>1511</v>
      </c>
      <c r="EZ173">
        <v>1513</v>
      </c>
      <c r="FA173">
        <v>1515</v>
      </c>
      <c r="FB173">
        <v>1516</v>
      </c>
      <c r="FC173">
        <v>1519</v>
      </c>
      <c r="FD173">
        <v>1520</v>
      </c>
      <c r="FE173">
        <v>1522</v>
      </c>
      <c r="FF173">
        <v>1526</v>
      </c>
      <c r="FG173">
        <v>1528</v>
      </c>
      <c r="FH173">
        <v>1528</v>
      </c>
      <c r="FI173">
        <v>1528</v>
      </c>
      <c r="FJ173">
        <v>1530</v>
      </c>
      <c r="FK173">
        <v>1530</v>
      </c>
      <c r="FL173">
        <v>1530</v>
      </c>
      <c r="FM173">
        <v>1533</v>
      </c>
      <c r="FN173">
        <v>1534</v>
      </c>
      <c r="FO173">
        <v>1536</v>
      </c>
    </row>
    <row r="174" spans="1:17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  <c r="ET174">
        <v>1464</v>
      </c>
      <c r="EU174">
        <v>1823</v>
      </c>
      <c r="EV174">
        <v>1823</v>
      </c>
      <c r="EW174">
        <v>1823</v>
      </c>
      <c r="EX174">
        <v>1823</v>
      </c>
      <c r="EY174">
        <v>1823</v>
      </c>
      <c r="EZ174">
        <v>1823</v>
      </c>
      <c r="FA174">
        <v>1823</v>
      </c>
      <c r="FB174">
        <v>2170</v>
      </c>
      <c r="FC174">
        <v>2170</v>
      </c>
      <c r="FD174">
        <v>2170</v>
      </c>
      <c r="FE174">
        <v>2170</v>
      </c>
      <c r="FF174">
        <v>2170</v>
      </c>
      <c r="FG174">
        <v>2170</v>
      </c>
      <c r="FH174">
        <v>2170</v>
      </c>
      <c r="FI174">
        <v>2519</v>
      </c>
      <c r="FJ174">
        <v>2519</v>
      </c>
      <c r="FK174">
        <v>2519</v>
      </c>
      <c r="FL174">
        <v>2519</v>
      </c>
      <c r="FM174">
        <v>2519</v>
      </c>
      <c r="FN174">
        <v>2519</v>
      </c>
      <c r="FO174">
        <v>2519</v>
      </c>
    </row>
    <row r="175" spans="1:17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  <c r="ET175">
        <v>980</v>
      </c>
      <c r="EU175">
        <v>1016</v>
      </c>
      <c r="EV175">
        <v>1020</v>
      </c>
      <c r="EW175">
        <v>1020</v>
      </c>
      <c r="EX175">
        <v>1020</v>
      </c>
      <c r="EY175">
        <v>1035</v>
      </c>
      <c r="EZ175">
        <v>1036</v>
      </c>
      <c r="FA175">
        <v>1046</v>
      </c>
      <c r="FB175">
        <v>1051</v>
      </c>
      <c r="FC175">
        <v>1051</v>
      </c>
      <c r="FD175">
        <v>1056</v>
      </c>
      <c r="FE175">
        <v>1059</v>
      </c>
      <c r="FF175">
        <v>1062</v>
      </c>
      <c r="FG175">
        <v>1074</v>
      </c>
      <c r="FH175">
        <v>1075</v>
      </c>
      <c r="FI175">
        <v>1075</v>
      </c>
      <c r="FJ175">
        <v>1075</v>
      </c>
      <c r="FK175">
        <v>1081</v>
      </c>
      <c r="FL175">
        <v>1082</v>
      </c>
      <c r="FM175">
        <v>1082</v>
      </c>
      <c r="FN175">
        <v>1088</v>
      </c>
      <c r="FO175">
        <v>1093</v>
      </c>
    </row>
    <row r="176" spans="1:17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  <c r="ET176">
        <v>16658</v>
      </c>
      <c r="EU176">
        <v>17148</v>
      </c>
      <c r="EV176">
        <v>17735</v>
      </c>
      <c r="EW176">
        <v>18480</v>
      </c>
      <c r="EX176">
        <v>19147</v>
      </c>
      <c r="EY176">
        <v>19808</v>
      </c>
      <c r="EZ176">
        <v>20244</v>
      </c>
      <c r="FA176">
        <v>20919</v>
      </c>
      <c r="FB176">
        <v>21371</v>
      </c>
      <c r="FC176">
        <v>22020</v>
      </c>
      <c r="FD176">
        <v>22614</v>
      </c>
      <c r="FE176">
        <v>23298</v>
      </c>
      <c r="FF176">
        <v>24077</v>
      </c>
      <c r="FG176">
        <v>24567</v>
      </c>
      <c r="FH176">
        <v>25133</v>
      </c>
      <c r="FI176">
        <v>25694</v>
      </c>
      <c r="FJ176">
        <v>26484</v>
      </c>
      <c r="FK176">
        <v>27110</v>
      </c>
      <c r="FL176">
        <v>27564</v>
      </c>
      <c r="FM176">
        <v>28167</v>
      </c>
      <c r="FN176">
        <v>28711</v>
      </c>
      <c r="FO176">
        <v>29286</v>
      </c>
    </row>
    <row r="177" spans="2:17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  <c r="ET177">
        <v>4157</v>
      </c>
      <c r="EU177">
        <v>4299</v>
      </c>
      <c r="EV177">
        <v>4482</v>
      </c>
      <c r="EW177">
        <v>4664</v>
      </c>
      <c r="EX177">
        <v>4820</v>
      </c>
      <c r="EY177">
        <v>5005</v>
      </c>
      <c r="EZ177">
        <v>5106</v>
      </c>
      <c r="FA177">
        <v>5196</v>
      </c>
      <c r="FB177">
        <v>5311</v>
      </c>
      <c r="FC177">
        <v>5445</v>
      </c>
      <c r="FD177">
        <v>5595</v>
      </c>
      <c r="FE177">
        <v>5758</v>
      </c>
      <c r="FF177">
        <v>5906</v>
      </c>
      <c r="FG177">
        <v>6080</v>
      </c>
      <c r="FH177">
        <v>6209</v>
      </c>
      <c r="FI177">
        <v>6334</v>
      </c>
      <c r="FJ177">
        <v>6454</v>
      </c>
      <c r="FK177">
        <v>6625</v>
      </c>
      <c r="FL177">
        <v>6787</v>
      </c>
      <c r="FM177">
        <v>6932</v>
      </c>
      <c r="FN177">
        <v>7046</v>
      </c>
      <c r="FO177">
        <v>7124</v>
      </c>
    </row>
    <row r="178" spans="2:17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  <c r="ET178">
        <v>8647</v>
      </c>
      <c r="EU178">
        <v>8660</v>
      </c>
      <c r="EV178">
        <v>8692</v>
      </c>
      <c r="EW178">
        <v>8708</v>
      </c>
      <c r="EX178">
        <v>8726</v>
      </c>
      <c r="EY178">
        <v>8742</v>
      </c>
      <c r="EZ178">
        <v>8745</v>
      </c>
      <c r="FA178">
        <v>8751</v>
      </c>
      <c r="FB178">
        <v>8772</v>
      </c>
      <c r="FC178">
        <v>8788</v>
      </c>
      <c r="FD178">
        <v>8788</v>
      </c>
      <c r="FE178">
        <v>8832</v>
      </c>
      <c r="FF178">
        <v>8846</v>
      </c>
      <c r="FG178">
        <v>8855</v>
      </c>
      <c r="FH178">
        <v>8862</v>
      </c>
      <c r="FI178">
        <v>8879</v>
      </c>
      <c r="FJ178">
        <v>8896</v>
      </c>
      <c r="FK178">
        <v>8902</v>
      </c>
      <c r="FL178">
        <v>8921</v>
      </c>
      <c r="FM178">
        <v>8926</v>
      </c>
      <c r="FN178">
        <v>8930</v>
      </c>
      <c r="FO178">
        <v>8936</v>
      </c>
    </row>
    <row r="179" spans="2:17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  <c r="ET179">
        <v>24524</v>
      </c>
      <c r="EU179">
        <v>25269</v>
      </c>
      <c r="EV179">
        <v>26079</v>
      </c>
      <c r="EW179">
        <v>26818</v>
      </c>
      <c r="EX179">
        <v>27670</v>
      </c>
      <c r="EY179">
        <v>28566</v>
      </c>
      <c r="EZ179">
        <v>29471</v>
      </c>
      <c r="FA179">
        <v>31076</v>
      </c>
      <c r="FB179">
        <v>32394</v>
      </c>
      <c r="FC179">
        <v>33536</v>
      </c>
      <c r="FD179">
        <v>34902</v>
      </c>
      <c r="FE179">
        <v>36034</v>
      </c>
      <c r="FF179">
        <v>36953</v>
      </c>
      <c r="FG179">
        <v>38150</v>
      </c>
      <c r="FH179">
        <v>39060</v>
      </c>
      <c r="FI179">
        <v>40070</v>
      </c>
      <c r="FJ179">
        <v>41194</v>
      </c>
      <c r="FK179">
        <v>42555</v>
      </c>
      <c r="FL179">
        <v>43929</v>
      </c>
      <c r="FM179">
        <v>45106</v>
      </c>
      <c r="FN179">
        <v>46178</v>
      </c>
      <c r="FO179">
        <v>47735</v>
      </c>
    </row>
    <row r="180" spans="2:17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  <c r="ET180">
        <v>148921</v>
      </c>
      <c r="EU180">
        <v>154760</v>
      </c>
      <c r="EV180">
        <v>160118</v>
      </c>
      <c r="EW180">
        <v>165062</v>
      </c>
      <c r="EX180">
        <v>171666</v>
      </c>
      <c r="EY180">
        <v>176617</v>
      </c>
      <c r="EZ180">
        <v>181088</v>
      </c>
      <c r="FA180">
        <v>185034</v>
      </c>
      <c r="FB180">
        <v>188926</v>
      </c>
      <c r="FC180">
        <v>192970</v>
      </c>
      <c r="FD180">
        <v>195745</v>
      </c>
      <c r="FE180">
        <v>198883</v>
      </c>
      <c r="FF180">
        <v>202955</v>
      </c>
      <c r="FG180">
        <v>206512</v>
      </c>
      <c r="FH180">
        <v>209337</v>
      </c>
      <c r="FI180">
        <v>213470</v>
      </c>
      <c r="FJ180">
        <v>217809</v>
      </c>
      <c r="FK180">
        <v>221896</v>
      </c>
      <c r="FL180">
        <v>221896</v>
      </c>
      <c r="FM180">
        <v>225283</v>
      </c>
      <c r="FN180">
        <v>231818</v>
      </c>
      <c r="FO180">
        <v>234509</v>
      </c>
    </row>
    <row r="181" spans="2:17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  <c r="ET181">
        <v>21422</v>
      </c>
      <c r="EU181">
        <v>21962</v>
      </c>
      <c r="EV181">
        <v>22597</v>
      </c>
      <c r="EW181">
        <v>23351</v>
      </c>
      <c r="EX181">
        <v>24274</v>
      </c>
      <c r="EY181">
        <v>25222</v>
      </c>
      <c r="EZ181">
        <v>26030</v>
      </c>
      <c r="FA181">
        <v>26752</v>
      </c>
      <c r="FB181">
        <v>27314</v>
      </c>
      <c r="FC181">
        <v>28030</v>
      </c>
      <c r="FD181">
        <v>29037</v>
      </c>
      <c r="FE181">
        <v>29905</v>
      </c>
      <c r="FF181">
        <v>30658</v>
      </c>
      <c r="FG181">
        <v>31686</v>
      </c>
      <c r="FH181">
        <v>32785</v>
      </c>
      <c r="FI181">
        <v>33550</v>
      </c>
      <c r="FJ181">
        <v>34463</v>
      </c>
      <c r="FK181">
        <v>35237</v>
      </c>
      <c r="FL181">
        <v>35995</v>
      </c>
      <c r="FM181">
        <v>36983</v>
      </c>
      <c r="FN181">
        <v>38149</v>
      </c>
      <c r="FO181">
        <v>39334</v>
      </c>
    </row>
    <row r="182" spans="2:17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  <c r="ET182">
        <v>8</v>
      </c>
      <c r="EU182">
        <v>8</v>
      </c>
      <c r="EV182">
        <v>8</v>
      </c>
      <c r="EW182">
        <v>8</v>
      </c>
      <c r="EX182">
        <v>8</v>
      </c>
      <c r="EY182">
        <v>8</v>
      </c>
      <c r="EZ182">
        <v>8</v>
      </c>
      <c r="FA182">
        <v>9</v>
      </c>
      <c r="FB182">
        <v>9</v>
      </c>
      <c r="FC182">
        <v>10</v>
      </c>
      <c r="FD182">
        <v>10</v>
      </c>
      <c r="FE182">
        <v>11</v>
      </c>
      <c r="FF182">
        <v>11</v>
      </c>
      <c r="FG182">
        <v>11</v>
      </c>
      <c r="FH182">
        <v>11</v>
      </c>
      <c r="FI182">
        <v>11</v>
      </c>
      <c r="FJ182">
        <v>11</v>
      </c>
      <c r="FK182">
        <v>11</v>
      </c>
      <c r="FL182">
        <v>11</v>
      </c>
      <c r="FM182">
        <v>11</v>
      </c>
      <c r="FN182">
        <v>11</v>
      </c>
      <c r="FO182">
        <v>11</v>
      </c>
    </row>
    <row r="183" spans="2:17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  <c r="ET183">
        <v>1296</v>
      </c>
      <c r="EU183">
        <v>1303</v>
      </c>
      <c r="EV183">
        <v>1308</v>
      </c>
      <c r="EW183">
        <v>1330</v>
      </c>
      <c r="EX183">
        <v>1336</v>
      </c>
      <c r="EY183">
        <v>1362</v>
      </c>
      <c r="EZ183">
        <v>1379</v>
      </c>
      <c r="FA183">
        <v>1392</v>
      </c>
      <c r="FB183">
        <v>1422</v>
      </c>
      <c r="FC183">
        <v>1528</v>
      </c>
      <c r="FD183">
        <v>1569</v>
      </c>
      <c r="FE183">
        <v>1711</v>
      </c>
      <c r="FF183">
        <v>1942</v>
      </c>
      <c r="FG183">
        <v>2127</v>
      </c>
      <c r="FH183">
        <v>2191</v>
      </c>
      <c r="FI183">
        <v>2221</v>
      </c>
      <c r="FJ183">
        <v>2260</v>
      </c>
      <c r="FK183">
        <v>2303</v>
      </c>
      <c r="FL183">
        <v>2349</v>
      </c>
      <c r="FM183">
        <v>2385</v>
      </c>
      <c r="FN183">
        <v>2427</v>
      </c>
      <c r="FO183">
        <v>2456</v>
      </c>
    </row>
    <row r="184" spans="2:17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  <c r="ET184">
        <v>232992</v>
      </c>
      <c r="EU184">
        <v>237156</v>
      </c>
      <c r="EV184">
        <v>240908</v>
      </c>
      <c r="EW184">
        <v>244388</v>
      </c>
      <c r="EX184">
        <v>247925</v>
      </c>
      <c r="EY184">
        <v>251338</v>
      </c>
      <c r="EZ184">
        <v>254936</v>
      </c>
      <c r="FA184">
        <v>257447</v>
      </c>
      <c r="FB184">
        <v>260810</v>
      </c>
      <c r="FC184">
        <v>264689</v>
      </c>
      <c r="FD184">
        <v>268602</v>
      </c>
      <c r="FE184">
        <v>272364</v>
      </c>
      <c r="FF184">
        <v>275989</v>
      </c>
      <c r="FG184">
        <v>279419</v>
      </c>
      <c r="FH184">
        <v>282365</v>
      </c>
      <c r="FI184">
        <v>285213</v>
      </c>
      <c r="FJ184">
        <v>288477</v>
      </c>
      <c r="FK184">
        <v>292004</v>
      </c>
      <c r="FL184">
        <v>295599</v>
      </c>
      <c r="FM184">
        <v>299080</v>
      </c>
      <c r="FN184">
        <v>302718</v>
      </c>
      <c r="FO184">
        <v>305703</v>
      </c>
    </row>
    <row r="185" spans="2:17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  <c r="ET185">
        <v>26420</v>
      </c>
      <c r="EU185">
        <v>26781</v>
      </c>
      <c r="EV185">
        <v>27238</v>
      </c>
      <c r="EW185">
        <v>27799</v>
      </c>
      <c r="EX185">
        <v>28459</v>
      </c>
      <c r="EY185">
        <v>29400</v>
      </c>
      <c r="EZ185">
        <v>30052</v>
      </c>
      <c r="FA185">
        <v>30682</v>
      </c>
      <c r="FB185">
        <v>31825</v>
      </c>
      <c r="FC185">
        <v>32295</v>
      </c>
      <c r="FD185">
        <v>33069</v>
      </c>
      <c r="FE185">
        <v>34073</v>
      </c>
      <c r="FF185">
        <v>34803</v>
      </c>
      <c r="FG185">
        <v>35455</v>
      </c>
      <c r="FH185">
        <v>36438</v>
      </c>
      <c r="FI185">
        <v>37514</v>
      </c>
      <c r="FJ185">
        <v>38511</v>
      </c>
      <c r="FK185">
        <v>38805</v>
      </c>
      <c r="FL185">
        <v>40336</v>
      </c>
      <c r="FM185">
        <v>41830</v>
      </c>
      <c r="FN185">
        <v>44254</v>
      </c>
      <c r="FO185">
        <v>46333</v>
      </c>
    </row>
    <row r="186" spans="2:17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  <c r="ET186">
        <v>29788</v>
      </c>
      <c r="EU186">
        <v>30195</v>
      </c>
      <c r="EV186">
        <v>30701</v>
      </c>
      <c r="EW186">
        <v>31015</v>
      </c>
      <c r="EX186">
        <v>31316</v>
      </c>
      <c r="EY186">
        <v>31620</v>
      </c>
      <c r="EZ186">
        <v>31931</v>
      </c>
      <c r="FA186">
        <v>32227</v>
      </c>
      <c r="FB186">
        <v>32527</v>
      </c>
      <c r="FC186">
        <v>32821</v>
      </c>
      <c r="FD186">
        <v>33119</v>
      </c>
      <c r="FE186">
        <v>33395</v>
      </c>
      <c r="FF186">
        <v>33714</v>
      </c>
      <c r="FG186">
        <v>33907</v>
      </c>
      <c r="FH186">
        <v>34154</v>
      </c>
      <c r="FI186">
        <v>34393</v>
      </c>
      <c r="FJ186">
        <v>34775</v>
      </c>
      <c r="FK186">
        <v>35146</v>
      </c>
      <c r="FL186">
        <v>35405</v>
      </c>
      <c r="FM186">
        <v>35719</v>
      </c>
      <c r="FN186">
        <v>35950</v>
      </c>
      <c r="FO186">
        <v>36155</v>
      </c>
    </row>
    <row r="187" spans="2:17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  <c r="ET187">
        <v>37036</v>
      </c>
      <c r="EU187">
        <v>37336</v>
      </c>
      <c r="EV187">
        <v>37672</v>
      </c>
      <c r="EW187">
        <v>38089</v>
      </c>
      <c r="EX187">
        <v>38464</v>
      </c>
      <c r="EY187">
        <v>38841</v>
      </c>
      <c r="EZ187">
        <v>39133</v>
      </c>
      <c r="FA187">
        <v>39392</v>
      </c>
      <c r="FB187">
        <v>39737</v>
      </c>
      <c r="FC187">
        <v>40104</v>
      </c>
      <c r="FD187">
        <v>40415</v>
      </c>
      <c r="FE187">
        <v>40866</v>
      </c>
      <c r="FF187">
        <v>41189</v>
      </c>
      <c r="FG187">
        <v>41646</v>
      </c>
      <c r="FH187">
        <v>41912</v>
      </c>
      <c r="FI187">
        <v>42141</v>
      </c>
      <c r="FJ187">
        <v>42454</v>
      </c>
      <c r="FK187">
        <v>42782</v>
      </c>
      <c r="FL187">
        <v>43156</v>
      </c>
      <c r="FM187">
        <v>43569</v>
      </c>
      <c r="FN187">
        <v>43897</v>
      </c>
      <c r="FO187">
        <v>44129</v>
      </c>
    </row>
    <row r="188" spans="2:17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  <c r="ET188">
        <v>80876</v>
      </c>
      <c r="EU188">
        <v>82077</v>
      </c>
      <c r="EV188">
        <v>83174</v>
      </c>
      <c r="EW188">
        <v>84441</v>
      </c>
      <c r="EX188">
        <v>85462</v>
      </c>
      <c r="EY188">
        <v>86488</v>
      </c>
      <c r="EZ188">
        <v>87369</v>
      </c>
      <c r="FA188">
        <v>88403</v>
      </c>
      <c r="FB188">
        <v>89579</v>
      </c>
      <c r="FC188">
        <v>90778</v>
      </c>
      <c r="FD188">
        <v>91838</v>
      </c>
      <c r="FE188">
        <v>92784</v>
      </c>
      <c r="FF188">
        <v>93663</v>
      </c>
      <c r="FG188">
        <v>94413</v>
      </c>
      <c r="FH188">
        <v>95106</v>
      </c>
      <c r="FI188">
        <v>96088</v>
      </c>
      <c r="FJ188">
        <v>97003</v>
      </c>
      <c r="FK188">
        <v>97897</v>
      </c>
      <c r="FL188">
        <v>98653</v>
      </c>
      <c r="FM188">
        <v>99183</v>
      </c>
      <c r="FN188">
        <v>99799</v>
      </c>
      <c r="FO188">
        <v>100345</v>
      </c>
    </row>
    <row r="189" spans="2:17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  <c r="ET189">
        <v>22165</v>
      </c>
      <c r="EU189">
        <v>22415</v>
      </c>
      <c r="EV189">
        <v>22760</v>
      </c>
      <c r="EW189">
        <v>23080</v>
      </c>
      <c r="EX189">
        <v>23400</v>
      </c>
      <c r="EY189">
        <v>23730</v>
      </c>
      <c r="EZ189">
        <v>24045</v>
      </c>
      <c r="FA189">
        <v>24291</v>
      </c>
      <c r="FB189">
        <v>24505</v>
      </c>
      <c r="FC189">
        <v>24826</v>
      </c>
      <c r="FD189">
        <v>25286</v>
      </c>
      <c r="FE189">
        <v>25697</v>
      </c>
      <c r="FF189">
        <v>26022</v>
      </c>
      <c r="FG189">
        <v>26313</v>
      </c>
      <c r="FH189">
        <v>26582</v>
      </c>
      <c r="FI189">
        <v>26970</v>
      </c>
      <c r="FJ189">
        <v>27296</v>
      </c>
      <c r="FK189">
        <v>27746</v>
      </c>
      <c r="FL189">
        <v>28166</v>
      </c>
      <c r="FM189">
        <v>28582</v>
      </c>
      <c r="FN189">
        <v>28973</v>
      </c>
      <c r="FO189">
        <v>29223</v>
      </c>
    </row>
    <row r="190" spans="2:17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  <c r="ET190">
        <v>536484</v>
      </c>
      <c r="EU190">
        <v>544725</v>
      </c>
      <c r="EV190">
        <v>552549</v>
      </c>
      <c r="EW190">
        <v>560321</v>
      </c>
      <c r="EX190">
        <v>568292</v>
      </c>
      <c r="EY190">
        <v>576162</v>
      </c>
      <c r="EZ190">
        <v>583879</v>
      </c>
      <c r="FA190">
        <v>591465</v>
      </c>
      <c r="FB190">
        <v>598878</v>
      </c>
      <c r="FC190">
        <v>606043</v>
      </c>
      <c r="FD190">
        <v>613148</v>
      </c>
      <c r="FE190">
        <v>619936</v>
      </c>
      <c r="FF190">
        <v>626779</v>
      </c>
      <c r="FG190">
        <v>633563</v>
      </c>
      <c r="FH190">
        <v>640246</v>
      </c>
      <c r="FI190">
        <v>646929</v>
      </c>
      <c r="FJ190">
        <v>653479</v>
      </c>
      <c r="FK190">
        <v>660231</v>
      </c>
      <c r="FL190">
        <v>666941</v>
      </c>
      <c r="FM190">
        <v>673564</v>
      </c>
      <c r="FN190">
        <v>680283</v>
      </c>
      <c r="FO190">
        <v>686852</v>
      </c>
    </row>
    <row r="191" spans="2:17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  <c r="ET191">
        <v>612</v>
      </c>
      <c r="EU191">
        <v>636</v>
      </c>
      <c r="EV191">
        <v>639</v>
      </c>
      <c r="EW191">
        <v>646</v>
      </c>
      <c r="EX191">
        <v>661</v>
      </c>
      <c r="EY191">
        <v>702</v>
      </c>
      <c r="EZ191">
        <v>728</v>
      </c>
      <c r="FA191">
        <v>787</v>
      </c>
      <c r="FB191">
        <v>798</v>
      </c>
      <c r="FC191">
        <v>830</v>
      </c>
      <c r="FD191">
        <v>850</v>
      </c>
      <c r="FE191">
        <v>858</v>
      </c>
      <c r="FF191">
        <v>878</v>
      </c>
      <c r="FG191">
        <v>900</v>
      </c>
      <c r="FH191">
        <v>1001</v>
      </c>
      <c r="FI191">
        <v>1025</v>
      </c>
      <c r="FJ191">
        <v>1042</v>
      </c>
      <c r="FK191">
        <v>1063</v>
      </c>
      <c r="FL191">
        <v>1081</v>
      </c>
      <c r="FM191">
        <v>1092</v>
      </c>
      <c r="FN191">
        <v>1105</v>
      </c>
      <c r="FO191">
        <v>1113</v>
      </c>
    </row>
    <row r="192" spans="2:17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  <c r="ET192">
        <v>19</v>
      </c>
      <c r="EU192">
        <v>19</v>
      </c>
      <c r="EV192">
        <v>19</v>
      </c>
      <c r="EW192">
        <v>19</v>
      </c>
      <c r="EX192">
        <v>19</v>
      </c>
      <c r="EY192">
        <v>19</v>
      </c>
      <c r="EZ192">
        <v>19</v>
      </c>
      <c r="FA192">
        <v>19</v>
      </c>
      <c r="FB192">
        <v>19</v>
      </c>
      <c r="FC192">
        <v>19</v>
      </c>
      <c r="FD192">
        <v>19</v>
      </c>
      <c r="FE192">
        <v>19</v>
      </c>
      <c r="FF192">
        <v>19</v>
      </c>
      <c r="FG192">
        <v>19</v>
      </c>
      <c r="FH192">
        <v>19</v>
      </c>
      <c r="FI192">
        <v>19</v>
      </c>
      <c r="FJ192">
        <v>19</v>
      </c>
      <c r="FK192">
        <v>19</v>
      </c>
      <c r="FL192">
        <v>22</v>
      </c>
      <c r="FM192">
        <v>22</v>
      </c>
      <c r="FN192">
        <v>22</v>
      </c>
      <c r="FO192">
        <v>22</v>
      </c>
    </row>
    <row r="193" spans="2:17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  <c r="ET193">
        <v>27</v>
      </c>
      <c r="EU193">
        <v>29</v>
      </c>
      <c r="EV193">
        <v>29</v>
      </c>
      <c r="EW193">
        <v>29</v>
      </c>
      <c r="EX193">
        <v>29</v>
      </c>
      <c r="EY193">
        <v>29</v>
      </c>
      <c r="EZ193">
        <v>29</v>
      </c>
      <c r="FA193">
        <v>29</v>
      </c>
      <c r="FB193">
        <v>29</v>
      </c>
      <c r="FC193">
        <v>29</v>
      </c>
      <c r="FD193">
        <v>29</v>
      </c>
      <c r="FE193">
        <v>29</v>
      </c>
      <c r="FF193">
        <v>29</v>
      </c>
      <c r="FG193">
        <v>29</v>
      </c>
      <c r="FH193">
        <v>29</v>
      </c>
      <c r="FI193">
        <v>29</v>
      </c>
      <c r="FJ193">
        <v>29</v>
      </c>
      <c r="FK193">
        <v>29</v>
      </c>
      <c r="FL193">
        <v>29</v>
      </c>
      <c r="FM193">
        <v>29</v>
      </c>
      <c r="FN193">
        <v>29</v>
      </c>
      <c r="FO193">
        <v>29</v>
      </c>
    </row>
    <row r="194" spans="2:17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  <c r="ET194">
        <v>694</v>
      </c>
      <c r="EU194">
        <v>694</v>
      </c>
      <c r="EV194">
        <v>696</v>
      </c>
      <c r="EW194">
        <v>696</v>
      </c>
      <c r="EX194">
        <v>696</v>
      </c>
      <c r="EY194">
        <v>696</v>
      </c>
      <c r="EZ194">
        <v>696</v>
      </c>
      <c r="FA194">
        <v>697</v>
      </c>
      <c r="FB194">
        <v>698</v>
      </c>
      <c r="FC194">
        <v>698</v>
      </c>
      <c r="FD194">
        <v>698</v>
      </c>
      <c r="FE194">
        <v>698</v>
      </c>
      <c r="FF194">
        <v>698</v>
      </c>
      <c r="FG194">
        <v>698</v>
      </c>
      <c r="FH194">
        <v>698</v>
      </c>
      <c r="FI194">
        <v>698</v>
      </c>
      <c r="FJ194">
        <v>698</v>
      </c>
      <c r="FK194">
        <v>698</v>
      </c>
      <c r="FL194">
        <v>698</v>
      </c>
      <c r="FM194">
        <v>698</v>
      </c>
      <c r="FN194">
        <v>698</v>
      </c>
      <c r="FO194">
        <v>698</v>
      </c>
    </row>
    <row r="195" spans="2:17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  <c r="ET195">
        <v>132048</v>
      </c>
      <c r="EU195">
        <v>136315</v>
      </c>
      <c r="EV195">
        <v>141234</v>
      </c>
      <c r="EW195">
        <v>145991</v>
      </c>
      <c r="EX195">
        <v>150292</v>
      </c>
      <c r="EY195">
        <v>154233</v>
      </c>
      <c r="EZ195">
        <v>157612</v>
      </c>
      <c r="FA195">
        <v>161005</v>
      </c>
      <c r="FB195">
        <v>164144</v>
      </c>
      <c r="FC195">
        <v>167267</v>
      </c>
      <c r="FD195">
        <v>170639</v>
      </c>
      <c r="FE195">
        <v>174577</v>
      </c>
      <c r="FF195">
        <v>178504</v>
      </c>
      <c r="FG195">
        <v>182493</v>
      </c>
      <c r="FH195">
        <v>186436</v>
      </c>
      <c r="FI195">
        <v>190823</v>
      </c>
      <c r="FJ195">
        <v>194225</v>
      </c>
      <c r="FK195">
        <v>197608</v>
      </c>
      <c r="FL195">
        <v>201801</v>
      </c>
      <c r="FM195">
        <v>205929</v>
      </c>
      <c r="FN195">
        <v>209509</v>
      </c>
      <c r="FO195">
        <v>213716</v>
      </c>
    </row>
    <row r="196" spans="2:17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  <c r="ET196">
        <v>5173</v>
      </c>
      <c r="EU196">
        <v>5247</v>
      </c>
      <c r="EV196">
        <v>5369</v>
      </c>
      <c r="EW196">
        <v>5475</v>
      </c>
      <c r="EX196">
        <v>5639</v>
      </c>
      <c r="EY196">
        <v>5783</v>
      </c>
      <c r="EZ196">
        <v>5888</v>
      </c>
      <c r="FA196">
        <v>5970</v>
      </c>
      <c r="FB196">
        <v>6034</v>
      </c>
      <c r="FC196">
        <v>6129</v>
      </c>
      <c r="FD196">
        <v>6233</v>
      </c>
      <c r="FE196">
        <v>6354</v>
      </c>
      <c r="FF196">
        <v>6459</v>
      </c>
      <c r="FG196">
        <v>6586</v>
      </c>
      <c r="FH196">
        <v>6698</v>
      </c>
      <c r="FI196">
        <v>6793</v>
      </c>
      <c r="FJ196">
        <v>6925</v>
      </c>
      <c r="FK196">
        <v>7054</v>
      </c>
      <c r="FL196">
        <v>7164</v>
      </c>
      <c r="FM196">
        <v>7272</v>
      </c>
      <c r="FN196">
        <v>7400</v>
      </c>
      <c r="FO196">
        <v>7478</v>
      </c>
    </row>
    <row r="197" spans="2:17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  <c r="ET197">
        <v>12367</v>
      </c>
      <c r="EU197">
        <v>12426</v>
      </c>
      <c r="EV197">
        <v>12522</v>
      </c>
      <c r="EW197">
        <v>12616</v>
      </c>
      <c r="EX197">
        <v>12709</v>
      </c>
      <c r="EY197">
        <v>12803</v>
      </c>
      <c r="EZ197">
        <v>12894</v>
      </c>
      <c r="FA197">
        <v>12990</v>
      </c>
      <c r="FB197">
        <v>13092</v>
      </c>
      <c r="FC197">
        <v>13235</v>
      </c>
      <c r="FD197">
        <v>13372</v>
      </c>
      <c r="FE197">
        <v>13565</v>
      </c>
      <c r="FF197">
        <v>13792</v>
      </c>
      <c r="FG197">
        <v>14046</v>
      </c>
      <c r="FH197">
        <v>14288</v>
      </c>
      <c r="FI197">
        <v>14564</v>
      </c>
      <c r="FJ197">
        <v>14836</v>
      </c>
      <c r="FK197">
        <v>15195</v>
      </c>
      <c r="FL197">
        <v>15504</v>
      </c>
      <c r="FM197">
        <v>15829</v>
      </c>
      <c r="FN197">
        <v>16131</v>
      </c>
      <c r="FO197">
        <v>16420</v>
      </c>
    </row>
    <row r="198" spans="2:17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  <c r="ET198">
        <v>11</v>
      </c>
      <c r="EU198">
        <v>11</v>
      </c>
      <c r="EV198">
        <v>11</v>
      </c>
      <c r="EW198">
        <v>11</v>
      </c>
      <c r="EX198">
        <v>11</v>
      </c>
      <c r="EY198">
        <v>11</v>
      </c>
      <c r="EZ198">
        <v>11</v>
      </c>
      <c r="FA198">
        <v>11</v>
      </c>
      <c r="FB198">
        <v>11</v>
      </c>
      <c r="FC198">
        <v>11</v>
      </c>
      <c r="FD198">
        <v>11</v>
      </c>
      <c r="FE198">
        <v>11</v>
      </c>
      <c r="FF198">
        <v>20</v>
      </c>
      <c r="FG198">
        <v>70</v>
      </c>
      <c r="FH198">
        <v>77</v>
      </c>
      <c r="FI198">
        <v>81</v>
      </c>
      <c r="FJ198">
        <v>81</v>
      </c>
      <c r="FK198">
        <v>81</v>
      </c>
      <c r="FL198">
        <v>81</v>
      </c>
      <c r="FM198">
        <v>81</v>
      </c>
      <c r="FN198">
        <v>81</v>
      </c>
      <c r="FO198">
        <v>81</v>
      </c>
    </row>
    <row r="199" spans="2:17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  <c r="ET199">
        <v>40818</v>
      </c>
      <c r="EU199">
        <v>40969</v>
      </c>
      <c r="EV199">
        <v>41216</v>
      </c>
      <c r="EW199">
        <v>41473</v>
      </c>
      <c r="EX199">
        <v>41615</v>
      </c>
      <c r="EY199">
        <v>41833</v>
      </c>
      <c r="EZ199">
        <v>42095</v>
      </c>
      <c r="FA199">
        <v>42313</v>
      </c>
      <c r="FB199">
        <v>42432</v>
      </c>
      <c r="FC199">
        <v>42623</v>
      </c>
      <c r="FD199">
        <v>42736</v>
      </c>
      <c r="FE199">
        <v>42955</v>
      </c>
      <c r="FF199">
        <v>43246</v>
      </c>
      <c r="FG199">
        <v>43459</v>
      </c>
      <c r="FH199">
        <v>43661</v>
      </c>
      <c r="FI199">
        <v>43907</v>
      </c>
      <c r="FJ199">
        <v>44122</v>
      </c>
      <c r="FK199">
        <v>44310</v>
      </c>
      <c r="FL199">
        <v>44479</v>
      </c>
      <c r="FM199">
        <v>44664</v>
      </c>
      <c r="FN199">
        <v>44800</v>
      </c>
      <c r="FO199">
        <v>44983</v>
      </c>
    </row>
    <row r="200" spans="2:17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  <c r="ET200">
        <v>1552</v>
      </c>
      <c r="EU200">
        <v>1552</v>
      </c>
      <c r="EV200">
        <v>1561</v>
      </c>
      <c r="EW200">
        <v>1562</v>
      </c>
      <c r="EX200">
        <v>1576</v>
      </c>
      <c r="EY200">
        <v>1586</v>
      </c>
      <c r="EZ200">
        <v>1587</v>
      </c>
      <c r="FA200">
        <v>1588</v>
      </c>
      <c r="FB200">
        <v>1589</v>
      </c>
      <c r="FC200">
        <v>1607</v>
      </c>
      <c r="FD200">
        <v>1630</v>
      </c>
      <c r="FE200">
        <v>1643</v>
      </c>
      <c r="FF200">
        <v>1657</v>
      </c>
      <c r="FG200">
        <v>1664</v>
      </c>
      <c r="FH200">
        <v>1665</v>
      </c>
      <c r="FI200">
        <v>1667</v>
      </c>
      <c r="FJ200">
        <v>1687</v>
      </c>
      <c r="FK200">
        <v>1700</v>
      </c>
      <c r="FL200">
        <v>1720</v>
      </c>
      <c r="FM200">
        <v>1749</v>
      </c>
      <c r="FN200">
        <v>1764</v>
      </c>
      <c r="FO200">
        <v>1765</v>
      </c>
    </row>
    <row r="201" spans="2:17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  <c r="ET201">
        <v>1496</v>
      </c>
      <c r="EU201">
        <v>1499</v>
      </c>
      <c r="EV201">
        <v>1503</v>
      </c>
      <c r="EW201">
        <v>1511</v>
      </c>
      <c r="EX201">
        <v>1513</v>
      </c>
      <c r="EY201">
        <v>1519</v>
      </c>
      <c r="EZ201">
        <v>1520</v>
      </c>
      <c r="FA201">
        <v>1521</v>
      </c>
      <c r="FB201">
        <v>1534</v>
      </c>
      <c r="FC201">
        <v>1541</v>
      </c>
      <c r="FD201">
        <v>1547</v>
      </c>
      <c r="FE201">
        <v>1558</v>
      </c>
      <c r="FF201">
        <v>1572</v>
      </c>
      <c r="FG201">
        <v>1581</v>
      </c>
      <c r="FH201">
        <v>1585</v>
      </c>
      <c r="FI201">
        <v>1600</v>
      </c>
      <c r="FJ201">
        <v>1613</v>
      </c>
      <c r="FK201">
        <v>1634</v>
      </c>
      <c r="FL201">
        <v>1650</v>
      </c>
      <c r="FM201">
        <v>1679</v>
      </c>
      <c r="FN201">
        <v>1700</v>
      </c>
      <c r="FO201">
        <v>1716</v>
      </c>
    </row>
    <row r="202" spans="2:17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  <c r="ET202">
        <v>2642</v>
      </c>
      <c r="EU202">
        <v>2658</v>
      </c>
      <c r="EV202">
        <v>2696</v>
      </c>
      <c r="EW202">
        <v>2719</v>
      </c>
      <c r="EX202">
        <v>2719</v>
      </c>
      <c r="EY202">
        <v>2755</v>
      </c>
      <c r="EZ202">
        <v>2779</v>
      </c>
      <c r="FA202">
        <v>2812</v>
      </c>
      <c r="FB202">
        <v>2812</v>
      </c>
      <c r="FC202">
        <v>2835</v>
      </c>
      <c r="FD202">
        <v>2878</v>
      </c>
      <c r="FE202">
        <v>2878</v>
      </c>
      <c r="FF202">
        <v>2878</v>
      </c>
      <c r="FG202">
        <v>2894</v>
      </c>
      <c r="FH202">
        <v>2904</v>
      </c>
      <c r="FI202">
        <v>2924</v>
      </c>
      <c r="FJ202">
        <v>2924</v>
      </c>
      <c r="FK202">
        <v>2944</v>
      </c>
      <c r="FL202">
        <v>2944</v>
      </c>
      <c r="FM202">
        <v>2961</v>
      </c>
      <c r="FN202">
        <v>2997</v>
      </c>
      <c r="FO202">
        <v>3006</v>
      </c>
    </row>
    <row r="203" spans="2:17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  <c r="ET203">
        <v>73533</v>
      </c>
      <c r="EU203">
        <v>76334</v>
      </c>
      <c r="EV203">
        <v>80412</v>
      </c>
      <c r="EW203">
        <v>83890</v>
      </c>
      <c r="EX203">
        <v>87715</v>
      </c>
      <c r="EY203">
        <v>92681</v>
      </c>
      <c r="EZ203">
        <v>97302</v>
      </c>
      <c r="FA203">
        <v>101590</v>
      </c>
      <c r="FB203">
        <v>106108</v>
      </c>
      <c r="FC203">
        <v>111796</v>
      </c>
      <c r="FD203">
        <v>118375</v>
      </c>
      <c r="FE203">
        <v>124590</v>
      </c>
      <c r="FF203">
        <v>131800</v>
      </c>
      <c r="FG203">
        <v>138134</v>
      </c>
      <c r="FH203">
        <v>144264</v>
      </c>
      <c r="FI203">
        <v>151209</v>
      </c>
      <c r="FJ203">
        <v>159333</v>
      </c>
      <c r="FK203">
        <v>168061</v>
      </c>
      <c r="FL203">
        <v>177124</v>
      </c>
      <c r="FM203">
        <v>187977</v>
      </c>
      <c r="FN203">
        <v>196750</v>
      </c>
      <c r="FO203">
        <v>205721</v>
      </c>
    </row>
    <row r="204" spans="2:17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  <c r="ET204">
        <v>244109</v>
      </c>
      <c r="EU204">
        <v>244328</v>
      </c>
      <c r="EV204">
        <v>244683</v>
      </c>
      <c r="EW204">
        <v>245268</v>
      </c>
      <c r="EX204">
        <v>245575</v>
      </c>
      <c r="EY204">
        <v>245938</v>
      </c>
      <c r="EZ204">
        <v>246272</v>
      </c>
      <c r="FA204">
        <v>246504</v>
      </c>
      <c r="FB204">
        <v>246752</v>
      </c>
      <c r="FC204">
        <v>247086</v>
      </c>
      <c r="FD204">
        <v>247486</v>
      </c>
      <c r="FE204">
        <v>247905</v>
      </c>
      <c r="FF204">
        <v>248469</v>
      </c>
      <c r="FG204">
        <v>248770</v>
      </c>
      <c r="FH204">
        <v>248970</v>
      </c>
      <c r="FI204">
        <v>249271</v>
      </c>
      <c r="FJ204">
        <v>249659</v>
      </c>
      <c r="FK204">
        <v>250103</v>
      </c>
      <c r="FL204">
        <v>250545</v>
      </c>
      <c r="FM204">
        <v>250545</v>
      </c>
      <c r="FN204">
        <v>250545</v>
      </c>
      <c r="FO204">
        <v>251789</v>
      </c>
    </row>
    <row r="205" spans="2:17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  <c r="ET205">
        <v>1905</v>
      </c>
      <c r="EU205">
        <v>1915</v>
      </c>
      <c r="EV205">
        <v>1924</v>
      </c>
      <c r="EW205">
        <v>1947</v>
      </c>
      <c r="EX205">
        <v>1950</v>
      </c>
      <c r="EY205">
        <v>1950</v>
      </c>
      <c r="EZ205">
        <v>1950</v>
      </c>
      <c r="FA205">
        <v>1951</v>
      </c>
      <c r="FB205">
        <v>1991</v>
      </c>
      <c r="FC205">
        <v>2001</v>
      </c>
      <c r="FD205">
        <v>2010</v>
      </c>
      <c r="FE205">
        <v>2014</v>
      </c>
      <c r="FF205">
        <v>2033</v>
      </c>
      <c r="FG205">
        <v>2037</v>
      </c>
      <c r="FH205">
        <v>2039</v>
      </c>
      <c r="FI205">
        <v>2047</v>
      </c>
      <c r="FJ205">
        <v>2054</v>
      </c>
      <c r="FK205">
        <v>2066</v>
      </c>
      <c r="FL205">
        <v>2069</v>
      </c>
      <c r="FM205">
        <v>2074</v>
      </c>
      <c r="FN205">
        <v>2076</v>
      </c>
      <c r="FO205">
        <v>2077</v>
      </c>
    </row>
    <row r="206" spans="2:17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  <c r="ET206">
        <v>7435</v>
      </c>
      <c r="EU206">
        <v>7740</v>
      </c>
      <c r="EV206">
        <v>8020</v>
      </c>
      <c r="EW206">
        <v>8020</v>
      </c>
      <c r="EX206">
        <v>8316</v>
      </c>
      <c r="EY206">
        <v>8580</v>
      </c>
      <c r="EZ206">
        <v>8580</v>
      </c>
      <c r="FA206">
        <v>8698</v>
      </c>
      <c r="FB206">
        <v>8889</v>
      </c>
      <c r="FC206">
        <v>8889</v>
      </c>
      <c r="FD206">
        <v>8984</v>
      </c>
      <c r="FE206">
        <v>9257</v>
      </c>
      <c r="FF206">
        <v>9257</v>
      </c>
      <c r="FG206">
        <v>9257</v>
      </c>
      <c r="FH206">
        <v>9257</v>
      </c>
      <c r="FI206">
        <v>9257</v>
      </c>
      <c r="FJ206">
        <v>9573</v>
      </c>
      <c r="FK206">
        <v>9573</v>
      </c>
      <c r="FL206">
        <v>9663</v>
      </c>
      <c r="FM206">
        <v>9767</v>
      </c>
      <c r="FN206">
        <v>9767</v>
      </c>
      <c r="FO206">
        <v>9894</v>
      </c>
    </row>
    <row r="207" spans="2:17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  <c r="ET207">
        <v>229</v>
      </c>
      <c r="EU207">
        <v>236</v>
      </c>
      <c r="EV207">
        <v>261</v>
      </c>
      <c r="EW207">
        <v>277</v>
      </c>
      <c r="EX207">
        <v>293</v>
      </c>
      <c r="EY207">
        <v>303</v>
      </c>
      <c r="EZ207">
        <v>314</v>
      </c>
      <c r="FA207">
        <v>319</v>
      </c>
      <c r="FB207">
        <v>319</v>
      </c>
      <c r="FC207">
        <v>357</v>
      </c>
      <c r="FD207">
        <v>373</v>
      </c>
      <c r="FE207">
        <v>389</v>
      </c>
      <c r="FF207">
        <v>467</v>
      </c>
      <c r="FG207">
        <v>490</v>
      </c>
      <c r="FH207">
        <v>501</v>
      </c>
      <c r="FI207">
        <v>515</v>
      </c>
      <c r="FJ207">
        <v>535</v>
      </c>
      <c r="FK207">
        <v>547</v>
      </c>
      <c r="FL207">
        <v>561</v>
      </c>
      <c r="FM207">
        <v>565</v>
      </c>
      <c r="FN207">
        <v>594</v>
      </c>
      <c r="FO207">
        <v>614</v>
      </c>
    </row>
    <row r="208" spans="2:17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  <c r="ET208">
        <v>52383</v>
      </c>
      <c r="EU208">
        <v>53323</v>
      </c>
      <c r="EV208">
        <v>54562</v>
      </c>
      <c r="EW208">
        <v>56043</v>
      </c>
      <c r="EX208">
        <v>58076</v>
      </c>
      <c r="EY208">
        <v>58591</v>
      </c>
      <c r="EZ208">
        <v>58848</v>
      </c>
      <c r="FA208">
        <v>58932</v>
      </c>
      <c r="FB208">
        <v>60837</v>
      </c>
      <c r="FC208">
        <v>62324</v>
      </c>
      <c r="FD208">
        <v>63890</v>
      </c>
      <c r="FE208">
        <v>65137</v>
      </c>
      <c r="FF208">
        <v>65137</v>
      </c>
      <c r="FG208">
        <v>65137</v>
      </c>
      <c r="FH208">
        <v>67667</v>
      </c>
      <c r="FI208">
        <v>68451</v>
      </c>
      <c r="FJ208">
        <v>69692</v>
      </c>
      <c r="FK208">
        <v>70639</v>
      </c>
      <c r="FL208">
        <v>71419</v>
      </c>
      <c r="FM208">
        <v>71419</v>
      </c>
      <c r="FN208">
        <v>71419</v>
      </c>
      <c r="FO208">
        <v>73061</v>
      </c>
    </row>
    <row r="209" spans="1:17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  <c r="ET209">
        <v>31131</v>
      </c>
      <c r="EU209">
        <v>31154</v>
      </c>
      <c r="EV209">
        <v>31187</v>
      </c>
      <c r="EW209">
        <v>31200</v>
      </c>
      <c r="EX209">
        <v>31235</v>
      </c>
      <c r="EY209">
        <v>31243</v>
      </c>
      <c r="EZ209">
        <v>31292</v>
      </c>
      <c r="FA209">
        <v>31310</v>
      </c>
      <c r="FB209">
        <v>31332</v>
      </c>
      <c r="FC209">
        <v>31376</v>
      </c>
      <c r="FD209">
        <v>31428</v>
      </c>
      <c r="FE209">
        <v>31486</v>
      </c>
      <c r="FF209">
        <v>31555</v>
      </c>
      <c r="FG209">
        <v>31617</v>
      </c>
      <c r="FH209">
        <v>31652</v>
      </c>
      <c r="FI209">
        <v>31714</v>
      </c>
      <c r="FJ209">
        <v>31851</v>
      </c>
      <c r="FK209">
        <v>31967</v>
      </c>
      <c r="FL209">
        <v>32101</v>
      </c>
      <c r="FM209">
        <v>32198</v>
      </c>
      <c r="FN209">
        <v>32268</v>
      </c>
      <c r="FO209">
        <v>32315</v>
      </c>
    </row>
    <row r="210" spans="1:171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  <c r="ET210">
        <v>445</v>
      </c>
      <c r="EU210">
        <v>445</v>
      </c>
      <c r="EV210">
        <v>445</v>
      </c>
      <c r="EW210">
        <v>446</v>
      </c>
      <c r="EX210">
        <v>446</v>
      </c>
      <c r="EY210">
        <v>446</v>
      </c>
      <c r="EZ210">
        <v>446</v>
      </c>
      <c r="FA210">
        <v>446</v>
      </c>
      <c r="FB210">
        <v>446</v>
      </c>
      <c r="FC210">
        <v>446</v>
      </c>
      <c r="FD210">
        <v>447</v>
      </c>
      <c r="FE210">
        <v>447</v>
      </c>
      <c r="FF210">
        <v>447</v>
      </c>
      <c r="FG210">
        <v>447</v>
      </c>
      <c r="FH210">
        <v>447</v>
      </c>
      <c r="FI210">
        <v>447</v>
      </c>
      <c r="FJ210">
        <v>447</v>
      </c>
      <c r="FK210">
        <v>448</v>
      </c>
      <c r="FL210">
        <v>449</v>
      </c>
      <c r="FM210">
        <v>449</v>
      </c>
      <c r="FN210">
        <v>449</v>
      </c>
      <c r="FO210">
        <v>449</v>
      </c>
    </row>
    <row r="211" spans="1:17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  <c r="ET211">
        <v>509</v>
      </c>
      <c r="EU211">
        <v>509</v>
      </c>
      <c r="EV211">
        <v>509</v>
      </c>
      <c r="EW211">
        <v>509</v>
      </c>
      <c r="EX211">
        <v>509</v>
      </c>
      <c r="EY211">
        <v>509</v>
      </c>
      <c r="EZ211">
        <v>509</v>
      </c>
      <c r="FA211">
        <v>509</v>
      </c>
      <c r="FB211">
        <v>509</v>
      </c>
      <c r="FC211">
        <v>509</v>
      </c>
      <c r="FD211">
        <v>509</v>
      </c>
      <c r="FE211">
        <v>509</v>
      </c>
      <c r="FF211">
        <v>509</v>
      </c>
      <c r="FG211">
        <v>509</v>
      </c>
      <c r="FH211">
        <v>509</v>
      </c>
      <c r="FI211">
        <v>509</v>
      </c>
      <c r="FJ211">
        <v>509</v>
      </c>
      <c r="FK211">
        <v>509</v>
      </c>
      <c r="FL211">
        <v>509</v>
      </c>
      <c r="FM211">
        <v>509</v>
      </c>
      <c r="FN211">
        <v>509</v>
      </c>
      <c r="FO211">
        <v>509</v>
      </c>
    </row>
    <row r="212" spans="1:171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  <c r="ET212">
        <v>3135</v>
      </c>
      <c r="EU212">
        <v>3135</v>
      </c>
      <c r="EV212">
        <v>3135</v>
      </c>
      <c r="EW212">
        <v>3141</v>
      </c>
      <c r="EX212">
        <v>3146</v>
      </c>
      <c r="EY212">
        <v>3147</v>
      </c>
      <c r="EZ212">
        <v>3148</v>
      </c>
      <c r="FA212">
        <v>3151</v>
      </c>
      <c r="FB212">
        <v>3156</v>
      </c>
      <c r="FC212">
        <v>3158</v>
      </c>
      <c r="FD212">
        <v>3158</v>
      </c>
      <c r="FE212">
        <v>3162</v>
      </c>
      <c r="FF212">
        <v>3162</v>
      </c>
      <c r="FG212">
        <v>3162</v>
      </c>
      <c r="FH212">
        <v>3169</v>
      </c>
      <c r="FI212">
        <v>3171</v>
      </c>
      <c r="FJ212">
        <v>3173</v>
      </c>
      <c r="FK212">
        <v>3179</v>
      </c>
      <c r="FL212">
        <v>3180</v>
      </c>
      <c r="FM212">
        <v>3185</v>
      </c>
      <c r="FN212">
        <v>3190</v>
      </c>
      <c r="FO212">
        <v>3195</v>
      </c>
    </row>
    <row r="213" spans="1:17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  <c r="ET213">
        <v>531</v>
      </c>
      <c r="EU213">
        <v>537</v>
      </c>
      <c r="EV213">
        <v>544</v>
      </c>
      <c r="EW213">
        <v>547</v>
      </c>
      <c r="EX213">
        <v>555</v>
      </c>
      <c r="EY213">
        <v>561</v>
      </c>
      <c r="EZ213">
        <v>569</v>
      </c>
      <c r="FA213">
        <v>569</v>
      </c>
      <c r="FB213">
        <v>576</v>
      </c>
      <c r="FC213">
        <v>583</v>
      </c>
      <c r="FD213">
        <v>588</v>
      </c>
      <c r="FE213">
        <v>591</v>
      </c>
      <c r="FF213">
        <v>615</v>
      </c>
      <c r="FG213">
        <v>642</v>
      </c>
      <c r="FH213">
        <v>643</v>
      </c>
      <c r="FI213">
        <v>650</v>
      </c>
      <c r="FJ213">
        <v>661</v>
      </c>
      <c r="FK213">
        <v>667</v>
      </c>
      <c r="FL213">
        <v>671</v>
      </c>
      <c r="FM213">
        <v>676</v>
      </c>
      <c r="FN213">
        <v>680</v>
      </c>
      <c r="FO213">
        <v>680</v>
      </c>
    </row>
    <row r="214" spans="1:17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  <c r="ET214">
        <v>123</v>
      </c>
      <c r="EU214">
        <v>123</v>
      </c>
      <c r="EV214">
        <v>123</v>
      </c>
      <c r="EW214">
        <v>123</v>
      </c>
      <c r="EX214">
        <v>123</v>
      </c>
      <c r="EY214">
        <v>123</v>
      </c>
      <c r="EZ214">
        <v>123</v>
      </c>
      <c r="FA214">
        <v>123</v>
      </c>
      <c r="FB214">
        <v>123</v>
      </c>
      <c r="FC214">
        <v>123</v>
      </c>
      <c r="FD214">
        <v>123</v>
      </c>
      <c r="FE214">
        <v>124</v>
      </c>
      <c r="FF214">
        <v>126</v>
      </c>
      <c r="FG214">
        <v>126</v>
      </c>
      <c r="FH214">
        <v>126</v>
      </c>
      <c r="FI214">
        <v>130</v>
      </c>
      <c r="FJ214">
        <v>130</v>
      </c>
      <c r="FK214">
        <v>130</v>
      </c>
      <c r="FL214">
        <v>130</v>
      </c>
      <c r="FM214">
        <v>130</v>
      </c>
      <c r="FN214">
        <v>133</v>
      </c>
      <c r="FO214">
        <v>133</v>
      </c>
    </row>
    <row r="215" spans="1:17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  <c r="ET215">
        <v>1110</v>
      </c>
      <c r="EU215">
        <v>1125</v>
      </c>
      <c r="EV215">
        <v>1128</v>
      </c>
      <c r="EW215">
        <v>1132</v>
      </c>
      <c r="EX215">
        <v>1146</v>
      </c>
      <c r="EY215">
        <v>1156</v>
      </c>
      <c r="EZ215">
        <v>1157</v>
      </c>
      <c r="FA215">
        <v>1159</v>
      </c>
      <c r="FB215">
        <v>1159</v>
      </c>
      <c r="FC215">
        <v>1160</v>
      </c>
      <c r="FD215">
        <v>1162</v>
      </c>
      <c r="FE215">
        <v>1164</v>
      </c>
      <c r="FF215">
        <v>1168</v>
      </c>
      <c r="FG215">
        <v>1169</v>
      </c>
      <c r="FH215">
        <v>1172</v>
      </c>
      <c r="FI215">
        <v>1174</v>
      </c>
      <c r="FJ215">
        <v>1175</v>
      </c>
      <c r="FK215">
        <v>1178</v>
      </c>
      <c r="FL215">
        <v>1181</v>
      </c>
      <c r="FM215">
        <v>1186</v>
      </c>
      <c r="FN215">
        <v>1188</v>
      </c>
      <c r="FO215">
        <v>1199</v>
      </c>
    </row>
    <row r="216" spans="1:17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  <c r="ET216">
        <v>179831</v>
      </c>
      <c r="EU216">
        <v>181298</v>
      </c>
      <c r="EV216">
        <v>182727</v>
      </c>
      <c r="EW216">
        <v>184031</v>
      </c>
      <c r="EX216">
        <v>185245</v>
      </c>
      <c r="EY216">
        <v>186493</v>
      </c>
      <c r="EZ216">
        <v>187685</v>
      </c>
      <c r="FA216">
        <v>188897</v>
      </c>
      <c r="FB216">
        <v>190165</v>
      </c>
      <c r="FC216">
        <v>191657</v>
      </c>
      <c r="FD216">
        <v>193115</v>
      </c>
      <c r="FE216">
        <v>194511</v>
      </c>
      <c r="FF216">
        <v>195883</v>
      </c>
      <c r="FG216">
        <v>197239</v>
      </c>
      <c r="FH216">
        <v>198613</v>
      </c>
      <c r="FI216">
        <v>199906</v>
      </c>
      <c r="FJ216">
        <v>201098</v>
      </c>
      <c r="FK216">
        <v>202284</v>
      </c>
      <c r="FL216">
        <v>203456</v>
      </c>
      <c r="FM216">
        <v>204610</v>
      </c>
      <c r="FN216">
        <v>205758</v>
      </c>
      <c r="FO216">
        <v>206844</v>
      </c>
    </row>
    <row r="217" spans="1:17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  <c r="ET217">
        <v>705</v>
      </c>
      <c r="EU217">
        <v>724</v>
      </c>
      <c r="EV217">
        <v>732</v>
      </c>
      <c r="EW217">
        <v>741</v>
      </c>
      <c r="EX217">
        <v>755</v>
      </c>
      <c r="EY217">
        <v>763</v>
      </c>
      <c r="EZ217">
        <v>770</v>
      </c>
      <c r="FA217">
        <v>774</v>
      </c>
      <c r="FB217">
        <v>797</v>
      </c>
      <c r="FC217">
        <v>805</v>
      </c>
      <c r="FD217">
        <v>821</v>
      </c>
      <c r="FE217">
        <v>833</v>
      </c>
      <c r="FF217">
        <v>848</v>
      </c>
      <c r="FG217">
        <v>859</v>
      </c>
      <c r="FH217">
        <v>870</v>
      </c>
      <c r="FI217">
        <v>889</v>
      </c>
      <c r="FJ217">
        <v>893</v>
      </c>
      <c r="FK217">
        <v>902</v>
      </c>
      <c r="FL217">
        <v>911</v>
      </c>
      <c r="FM217">
        <v>927</v>
      </c>
      <c r="FN217">
        <v>939</v>
      </c>
      <c r="FO217">
        <v>953</v>
      </c>
    </row>
    <row r="218" spans="1:17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  <c r="ET218">
        <v>32536</v>
      </c>
      <c r="EU218">
        <v>33209</v>
      </c>
      <c r="EV218">
        <v>33986</v>
      </c>
      <c r="EW218">
        <v>34833</v>
      </c>
      <c r="EX218">
        <v>35755</v>
      </c>
      <c r="EY218">
        <v>36615</v>
      </c>
      <c r="EZ218">
        <v>37361</v>
      </c>
      <c r="FA218">
        <v>38056</v>
      </c>
      <c r="FB218">
        <v>38901</v>
      </c>
      <c r="FC218">
        <v>39852</v>
      </c>
      <c r="FD218">
        <v>40854</v>
      </c>
      <c r="FE218">
        <v>41975</v>
      </c>
      <c r="FF218">
        <v>42932</v>
      </c>
      <c r="FG218">
        <v>43856</v>
      </c>
      <c r="FH218">
        <v>44538</v>
      </c>
      <c r="FI218">
        <v>45254</v>
      </c>
      <c r="FJ218">
        <v>45924</v>
      </c>
      <c r="FK218">
        <v>46821</v>
      </c>
      <c r="FL218">
        <v>47705</v>
      </c>
      <c r="FM218">
        <v>48628</v>
      </c>
      <c r="FN218">
        <v>49468</v>
      </c>
      <c r="FO218">
        <v>50053</v>
      </c>
    </row>
    <row r="219" spans="1:17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  <c r="ET219">
        <v>42636</v>
      </c>
      <c r="EU219">
        <v>42982</v>
      </c>
      <c r="EV219">
        <v>43364</v>
      </c>
      <c r="EW219">
        <v>43752</v>
      </c>
      <c r="EX219">
        <v>44145</v>
      </c>
      <c r="EY219">
        <v>44533</v>
      </c>
      <c r="EZ219">
        <v>44925</v>
      </c>
      <c r="FA219">
        <v>45303</v>
      </c>
      <c r="FB219">
        <v>45683</v>
      </c>
      <c r="FC219">
        <v>46133</v>
      </c>
      <c r="FD219">
        <v>46563</v>
      </c>
      <c r="FE219">
        <v>46973</v>
      </c>
      <c r="FF219">
        <v>47360</v>
      </c>
      <c r="FG219">
        <v>47797</v>
      </c>
      <c r="FH219">
        <v>48246</v>
      </c>
      <c r="FI219">
        <v>48667</v>
      </c>
      <c r="FJ219">
        <v>49069</v>
      </c>
      <c r="FK219">
        <v>49469</v>
      </c>
      <c r="FL219">
        <v>50141</v>
      </c>
      <c r="FM219">
        <v>50857</v>
      </c>
      <c r="FN219">
        <v>51540</v>
      </c>
      <c r="FO219">
        <v>52068</v>
      </c>
    </row>
    <row r="220" spans="1:17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  <c r="ET220">
        <v>144</v>
      </c>
      <c r="EU220">
        <v>144</v>
      </c>
      <c r="EV220">
        <v>144</v>
      </c>
      <c r="EW220">
        <v>144</v>
      </c>
      <c r="EX220">
        <v>146</v>
      </c>
      <c r="EY220">
        <v>146</v>
      </c>
      <c r="EZ220">
        <v>146</v>
      </c>
      <c r="FA220">
        <v>146</v>
      </c>
      <c r="FB220">
        <v>146</v>
      </c>
      <c r="FC220">
        <v>146</v>
      </c>
      <c r="FD220">
        <v>146</v>
      </c>
      <c r="FE220">
        <v>146</v>
      </c>
      <c r="FF220">
        <v>146</v>
      </c>
      <c r="FG220">
        <v>146</v>
      </c>
      <c r="FH220">
        <v>146</v>
      </c>
      <c r="FI220">
        <v>146</v>
      </c>
      <c r="FJ220">
        <v>146</v>
      </c>
      <c r="FK220">
        <v>146</v>
      </c>
      <c r="FL220">
        <v>146</v>
      </c>
      <c r="FM220">
        <v>146</v>
      </c>
      <c r="FN220">
        <v>146</v>
      </c>
      <c r="FO220">
        <v>146</v>
      </c>
    </row>
    <row r="221" spans="1:17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  <c r="ET221">
        <v>187</v>
      </c>
      <c r="EU221">
        <v>193</v>
      </c>
      <c r="EV221">
        <v>193</v>
      </c>
      <c r="EW221">
        <v>193</v>
      </c>
      <c r="EX221">
        <v>195</v>
      </c>
      <c r="EY221">
        <v>195</v>
      </c>
      <c r="EZ221">
        <v>195</v>
      </c>
      <c r="FA221">
        <v>195</v>
      </c>
      <c r="FB221">
        <v>195</v>
      </c>
      <c r="FC221">
        <v>196</v>
      </c>
      <c r="FD221">
        <v>196</v>
      </c>
      <c r="FE221">
        <v>196</v>
      </c>
      <c r="FF221">
        <v>196</v>
      </c>
      <c r="FG221">
        <v>196</v>
      </c>
      <c r="FH221">
        <v>199</v>
      </c>
      <c r="FI221">
        <v>200</v>
      </c>
      <c r="FJ221">
        <v>201</v>
      </c>
      <c r="FK221">
        <v>201</v>
      </c>
      <c r="FL221">
        <v>201</v>
      </c>
      <c r="FM221">
        <v>201</v>
      </c>
      <c r="FN221">
        <v>201</v>
      </c>
      <c r="FO221">
        <v>201</v>
      </c>
    </row>
    <row r="222" spans="1:17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  <c r="ET222">
        <v>568</v>
      </c>
      <c r="EU222">
        <v>568</v>
      </c>
      <c r="EV222">
        <v>570</v>
      </c>
      <c r="EW222">
        <v>570</v>
      </c>
      <c r="EX222">
        <v>570</v>
      </c>
      <c r="EY222">
        <v>570</v>
      </c>
      <c r="EZ222">
        <v>570</v>
      </c>
      <c r="FA222">
        <v>570</v>
      </c>
      <c r="FB222">
        <v>570</v>
      </c>
      <c r="FC222">
        <v>571</v>
      </c>
      <c r="FD222">
        <v>571</v>
      </c>
      <c r="FE222">
        <v>571</v>
      </c>
      <c r="FF222">
        <v>571</v>
      </c>
      <c r="FG222">
        <v>571</v>
      </c>
      <c r="FH222">
        <v>571</v>
      </c>
      <c r="FI222">
        <v>571</v>
      </c>
      <c r="FJ222">
        <v>571</v>
      </c>
      <c r="FK222">
        <v>571</v>
      </c>
      <c r="FL222">
        <v>571</v>
      </c>
      <c r="FM222">
        <v>571</v>
      </c>
      <c r="FN222">
        <v>571</v>
      </c>
      <c r="FO222">
        <v>577</v>
      </c>
    </row>
    <row r="223" spans="1:17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  <c r="ET223">
        <v>176</v>
      </c>
      <c r="EU223">
        <v>176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177</v>
      </c>
      <c r="FG223">
        <v>177</v>
      </c>
      <c r="FH223">
        <v>177</v>
      </c>
      <c r="FI223">
        <v>177</v>
      </c>
      <c r="FJ223">
        <v>178</v>
      </c>
      <c r="FK223">
        <v>178</v>
      </c>
      <c r="FL223">
        <v>178</v>
      </c>
      <c r="FM223">
        <v>178</v>
      </c>
      <c r="FN223">
        <v>179</v>
      </c>
      <c r="FO223">
        <v>179</v>
      </c>
    </row>
    <row r="224" spans="1:17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  <c r="ET224">
        <v>336</v>
      </c>
      <c r="EU224">
        <v>336</v>
      </c>
      <c r="EV224">
        <v>336</v>
      </c>
      <c r="EW224">
        <v>336</v>
      </c>
      <c r="EX224">
        <v>336</v>
      </c>
      <c r="EY224">
        <v>336</v>
      </c>
      <c r="EZ224">
        <v>336</v>
      </c>
      <c r="FA224">
        <v>336</v>
      </c>
      <c r="FB224">
        <v>336</v>
      </c>
      <c r="FC224">
        <v>336</v>
      </c>
      <c r="FD224">
        <v>336</v>
      </c>
      <c r="FE224">
        <v>336</v>
      </c>
      <c r="FF224">
        <v>336</v>
      </c>
      <c r="FG224">
        <v>336</v>
      </c>
      <c r="FH224">
        <v>336</v>
      </c>
      <c r="FI224">
        <v>336</v>
      </c>
      <c r="FJ224">
        <v>336</v>
      </c>
      <c r="FK224">
        <v>336</v>
      </c>
      <c r="FL224">
        <v>336</v>
      </c>
      <c r="FM224">
        <v>336</v>
      </c>
      <c r="FN224">
        <v>336</v>
      </c>
      <c r="FO224">
        <v>336</v>
      </c>
    </row>
    <row r="225" spans="1:17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  <c r="ET225">
        <v>11</v>
      </c>
      <c r="EU225">
        <v>11</v>
      </c>
      <c r="EV225">
        <v>11</v>
      </c>
      <c r="EW225">
        <v>11</v>
      </c>
      <c r="EX225">
        <v>11</v>
      </c>
      <c r="EY225">
        <v>11</v>
      </c>
      <c r="EZ225">
        <v>11</v>
      </c>
      <c r="FA225">
        <v>11</v>
      </c>
      <c r="FB225">
        <v>11</v>
      </c>
      <c r="FC225">
        <v>11</v>
      </c>
      <c r="FD225">
        <v>11</v>
      </c>
      <c r="FE225">
        <v>11</v>
      </c>
      <c r="FF225">
        <v>11</v>
      </c>
      <c r="FG225">
        <v>11</v>
      </c>
      <c r="FH225">
        <v>11</v>
      </c>
      <c r="FI225">
        <v>11</v>
      </c>
      <c r="FJ225">
        <v>11</v>
      </c>
      <c r="FK225">
        <v>11</v>
      </c>
      <c r="FL225">
        <v>11</v>
      </c>
      <c r="FM225">
        <v>11</v>
      </c>
      <c r="FN225">
        <v>11</v>
      </c>
      <c r="FO225">
        <v>11</v>
      </c>
    </row>
    <row r="226" spans="1:17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8</v>
      </c>
      <c r="R226">
        <v>8</v>
      </c>
      <c r="S226">
        <v>9</v>
      </c>
      <c r="T226">
        <v>9</v>
      </c>
      <c r="U226">
        <v>9</v>
      </c>
      <c r="V226">
        <v>13</v>
      </c>
      <c r="W226">
        <v>14</v>
      </c>
      <c r="X226">
        <v>14</v>
      </c>
      <c r="Y226">
        <v>15</v>
      </c>
      <c r="Z226">
        <v>16</v>
      </c>
      <c r="AA226">
        <v>17</v>
      </c>
      <c r="AB226">
        <v>18</v>
      </c>
      <c r="AC226">
        <v>18</v>
      </c>
      <c r="AD226">
        <v>18</v>
      </c>
      <c r="AE226">
        <v>19</v>
      </c>
      <c r="AF226">
        <v>19</v>
      </c>
      <c r="AG226">
        <v>20</v>
      </c>
      <c r="AH226">
        <v>22</v>
      </c>
      <c r="AI226">
        <v>23</v>
      </c>
      <c r="AJ226">
        <v>23</v>
      </c>
      <c r="AK226">
        <v>28</v>
      </c>
      <c r="AL226">
        <v>30</v>
      </c>
      <c r="AM226">
        <v>34</v>
      </c>
      <c r="AN226">
        <v>37</v>
      </c>
      <c r="AO226">
        <v>44</v>
      </c>
      <c r="AP226">
        <v>56</v>
      </c>
      <c r="AQ226">
        <v>61</v>
      </c>
      <c r="AR226">
        <v>94</v>
      </c>
      <c r="AS226">
        <v>134</v>
      </c>
      <c r="AT226">
        <v>189</v>
      </c>
      <c r="AU226">
        <v>245</v>
      </c>
      <c r="AV226">
        <v>294</v>
      </c>
      <c r="AW226">
        <v>373</v>
      </c>
      <c r="AX226">
        <v>428</v>
      </c>
      <c r="AY226">
        <v>482</v>
      </c>
      <c r="AZ226">
        <v>629</v>
      </c>
      <c r="BA226">
        <v>887</v>
      </c>
      <c r="BB226">
        <v>1298</v>
      </c>
      <c r="BC226">
        <v>1787</v>
      </c>
      <c r="BD226">
        <v>2266</v>
      </c>
      <c r="BE226">
        <v>2630</v>
      </c>
      <c r="BF226">
        <v>3072</v>
      </c>
      <c r="BG226">
        <v>3684</v>
      </c>
      <c r="BH226">
        <v>4452</v>
      </c>
      <c r="BI226">
        <v>5451</v>
      </c>
      <c r="BJ226">
        <v>6506</v>
      </c>
      <c r="BK226">
        <v>7760</v>
      </c>
      <c r="BL226">
        <v>8957</v>
      </c>
      <c r="BM226">
        <v>10333</v>
      </c>
      <c r="BN226">
        <v>12668</v>
      </c>
      <c r="BO226">
        <v>15039</v>
      </c>
      <c r="BP226">
        <v>17732</v>
      </c>
      <c r="BQ226">
        <v>20816</v>
      </c>
      <c r="BR226">
        <v>24017</v>
      </c>
      <c r="BS226">
        <v>26839</v>
      </c>
      <c r="BT226">
        <v>29696</v>
      </c>
      <c r="BU226">
        <v>33969</v>
      </c>
      <c r="BV226">
        <v>38484</v>
      </c>
      <c r="BW226">
        <v>43398</v>
      </c>
      <c r="BX226">
        <v>48263</v>
      </c>
      <c r="BY226">
        <v>53178</v>
      </c>
      <c r="BZ226">
        <v>57198</v>
      </c>
      <c r="CA226">
        <v>60792</v>
      </c>
      <c r="CB226">
        <v>66067</v>
      </c>
      <c r="CC226">
        <v>71517</v>
      </c>
      <c r="CD226">
        <v>76646</v>
      </c>
      <c r="CE226">
        <v>81498</v>
      </c>
      <c r="CF226">
        <v>85813</v>
      </c>
      <c r="CG226">
        <v>89390</v>
      </c>
      <c r="CH226">
        <v>92885</v>
      </c>
      <c r="CI226">
        <v>97068</v>
      </c>
      <c r="CJ226">
        <v>101393</v>
      </c>
      <c r="CK226">
        <v>106458</v>
      </c>
      <c r="CL226">
        <v>111756</v>
      </c>
      <c r="CM226">
        <v>116721</v>
      </c>
      <c r="CN226">
        <v>121437</v>
      </c>
      <c r="CO226">
        <v>125289</v>
      </c>
      <c r="CP226">
        <v>130147</v>
      </c>
      <c r="CQ226">
        <v>134907</v>
      </c>
      <c r="CR226">
        <v>140397</v>
      </c>
      <c r="CS226">
        <v>145540</v>
      </c>
      <c r="CT226">
        <v>150513</v>
      </c>
      <c r="CU226">
        <v>154261</v>
      </c>
      <c r="CV226">
        <v>157729</v>
      </c>
      <c r="CW226">
        <v>162431</v>
      </c>
      <c r="CX226">
        <v>167152</v>
      </c>
      <c r="CY226">
        <v>172587</v>
      </c>
      <c r="CZ226">
        <v>177543</v>
      </c>
      <c r="DA226">
        <v>182270</v>
      </c>
      <c r="DB226">
        <v>185491</v>
      </c>
      <c r="DC226">
        <v>188465</v>
      </c>
      <c r="DD226">
        <v>191843</v>
      </c>
      <c r="DE226">
        <v>195527</v>
      </c>
      <c r="DF226">
        <v>199358</v>
      </c>
      <c r="DG226">
        <v>203125</v>
      </c>
      <c r="DH226">
        <v>206174</v>
      </c>
      <c r="DI226">
        <v>208324</v>
      </c>
      <c r="DJ226">
        <v>210645</v>
      </c>
      <c r="DK226">
        <v>214228</v>
      </c>
      <c r="DL226">
        <v>217617</v>
      </c>
      <c r="DM226">
        <v>220915</v>
      </c>
      <c r="DN226">
        <v>223524</v>
      </c>
      <c r="DO226">
        <v>226041</v>
      </c>
      <c r="DP226">
        <v>228106</v>
      </c>
      <c r="DQ226">
        <v>229932</v>
      </c>
      <c r="DR226">
        <v>232506</v>
      </c>
      <c r="DS226">
        <v>235547</v>
      </c>
      <c r="DT226">
        <v>238253</v>
      </c>
      <c r="DU226">
        <v>240795</v>
      </c>
      <c r="DV226">
        <v>242825</v>
      </c>
      <c r="DW226">
        <v>244332</v>
      </c>
      <c r="DX226">
        <v>245680</v>
      </c>
      <c r="DY226">
        <v>247287</v>
      </c>
      <c r="DZ226">
        <v>248937</v>
      </c>
      <c r="EA226">
        <v>250739</v>
      </c>
      <c r="EB226">
        <v>252473</v>
      </c>
      <c r="EC226">
        <v>253977</v>
      </c>
      <c r="ED226">
        <v>255076</v>
      </c>
      <c r="EE226">
        <v>256145</v>
      </c>
      <c r="EF226">
        <v>257579</v>
      </c>
      <c r="EG226">
        <v>259046</v>
      </c>
      <c r="EH226">
        <v>260388</v>
      </c>
      <c r="EI226">
        <v>261622</v>
      </c>
      <c r="EJ226">
        <v>262727</v>
      </c>
      <c r="EK226">
        <v>263518</v>
      </c>
      <c r="EL226">
        <v>264235</v>
      </c>
      <c r="EM226">
        <v>265321</v>
      </c>
      <c r="EN226">
        <v>266474</v>
      </c>
      <c r="EO226">
        <v>267656</v>
      </c>
      <c r="EP226">
        <v>268657</v>
      </c>
      <c r="EQ226">
        <v>269710</v>
      </c>
      <c r="ER226">
        <v>270597</v>
      </c>
      <c r="ES226">
        <v>271404</v>
      </c>
      <c r="ET226">
        <v>272430</v>
      </c>
      <c r="EU226">
        <v>273507</v>
      </c>
      <c r="EV226">
        <v>274504</v>
      </c>
      <c r="EW226">
        <v>275524</v>
      </c>
      <c r="EX226">
        <v>276504</v>
      </c>
      <c r="EY226">
        <v>277170</v>
      </c>
      <c r="EZ226">
        <v>277792</v>
      </c>
      <c r="FA226">
        <v>278684</v>
      </c>
      <c r="FB226">
        <v>279566</v>
      </c>
      <c r="FC226">
        <v>280340</v>
      </c>
      <c r="FD226">
        <v>281037</v>
      </c>
      <c r="FE226">
        <v>281675</v>
      </c>
      <c r="FF226">
        <v>282308</v>
      </c>
      <c r="FG226">
        <v>282703</v>
      </c>
      <c r="FH226">
        <v>283307</v>
      </c>
      <c r="FI226">
        <v>283710</v>
      </c>
      <c r="FJ226">
        <v>283770</v>
      </c>
      <c r="FK226">
        <v>283774</v>
      </c>
      <c r="FL226">
        <v>284276</v>
      </c>
      <c r="FM226">
        <v>284900</v>
      </c>
      <c r="FN226">
        <v>285416</v>
      </c>
      <c r="FO226">
        <v>285768</v>
      </c>
    </row>
    <row r="227" spans="1:17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  <c r="ET227">
        <v>848</v>
      </c>
      <c r="EU227">
        <v>849</v>
      </c>
      <c r="EV227">
        <v>849</v>
      </c>
      <c r="EW227">
        <v>850</v>
      </c>
      <c r="EX227">
        <v>853</v>
      </c>
      <c r="EY227">
        <v>859</v>
      </c>
      <c r="EZ227">
        <v>876</v>
      </c>
      <c r="FA227">
        <v>882</v>
      </c>
      <c r="FB227">
        <v>885</v>
      </c>
      <c r="FC227">
        <v>902</v>
      </c>
      <c r="FD227">
        <v>907</v>
      </c>
      <c r="FE227">
        <v>919</v>
      </c>
      <c r="FF227">
        <v>924</v>
      </c>
      <c r="FG227">
        <v>929</v>
      </c>
      <c r="FH227">
        <v>932</v>
      </c>
      <c r="FI227">
        <v>936</v>
      </c>
      <c r="FJ227">
        <v>943</v>
      </c>
      <c r="FK227">
        <v>947</v>
      </c>
      <c r="FL227">
        <v>952</v>
      </c>
      <c r="FM227">
        <v>955</v>
      </c>
      <c r="FN227">
        <v>956</v>
      </c>
      <c r="FO227">
        <v>960</v>
      </c>
    </row>
    <row r="228" spans="1:171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8917</v>
      </c>
      <c r="BJ228">
        <v>14157</v>
      </c>
      <c r="BK228">
        <v>19479</v>
      </c>
      <c r="BL228">
        <v>25825</v>
      </c>
      <c r="BM228">
        <v>33761</v>
      </c>
      <c r="BN228">
        <v>43850</v>
      </c>
      <c r="BO228">
        <v>54112</v>
      </c>
      <c r="BP228">
        <v>66055</v>
      </c>
      <c r="BQ228">
        <v>84091</v>
      </c>
      <c r="BR228">
        <v>102276</v>
      </c>
      <c r="BS228">
        <v>122069</v>
      </c>
      <c r="BT228">
        <v>141205</v>
      </c>
      <c r="BU228">
        <v>162707</v>
      </c>
      <c r="BV228">
        <v>188724</v>
      </c>
      <c r="BW228">
        <v>214205</v>
      </c>
      <c r="BX228">
        <v>244610</v>
      </c>
      <c r="BY228">
        <v>276547</v>
      </c>
      <c r="BZ228">
        <v>309699</v>
      </c>
      <c r="CA228">
        <v>337573</v>
      </c>
      <c r="CB228">
        <v>367215</v>
      </c>
      <c r="CC228">
        <v>397992</v>
      </c>
      <c r="CD228">
        <v>429686</v>
      </c>
      <c r="CE228">
        <v>464442</v>
      </c>
      <c r="CF228">
        <v>497943</v>
      </c>
      <c r="CG228">
        <v>527969</v>
      </c>
      <c r="CH228">
        <v>556522</v>
      </c>
      <c r="CI228">
        <v>581813</v>
      </c>
      <c r="CJ228">
        <v>608878</v>
      </c>
      <c r="CK228">
        <v>637974</v>
      </c>
      <c r="CL228">
        <v>669272</v>
      </c>
      <c r="CM228">
        <v>701996</v>
      </c>
      <c r="CN228">
        <v>730337</v>
      </c>
      <c r="CO228">
        <v>756375</v>
      </c>
      <c r="CP228">
        <v>783716</v>
      </c>
      <c r="CQ228">
        <v>809228</v>
      </c>
      <c r="CR228">
        <v>837422</v>
      </c>
      <c r="CS228">
        <v>871617</v>
      </c>
      <c r="CT228">
        <v>907908</v>
      </c>
      <c r="CU228">
        <v>940829</v>
      </c>
      <c r="CV228">
        <v>968518</v>
      </c>
      <c r="CW228">
        <v>990999</v>
      </c>
      <c r="CX228">
        <v>1015518</v>
      </c>
      <c r="CY228">
        <v>1042926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1288587</v>
      </c>
      <c r="DI228">
        <v>1314320</v>
      </c>
      <c r="DJ228">
        <v>1334084</v>
      </c>
      <c r="DK228">
        <v>1352962</v>
      </c>
      <c r="DL228">
        <v>1374916</v>
      </c>
      <c r="DM228">
        <v>1396109</v>
      </c>
      <c r="DN228">
        <v>1423726</v>
      </c>
      <c r="DO228">
        <v>1449026</v>
      </c>
      <c r="DP228">
        <v>1474127</v>
      </c>
      <c r="DQ228">
        <v>1493131</v>
      </c>
      <c r="DR228">
        <v>1514900</v>
      </c>
      <c r="DS228">
        <v>1535349</v>
      </c>
      <c r="DT228">
        <v>1558970</v>
      </c>
      <c r="DU228">
        <v>1584511</v>
      </c>
      <c r="DV228">
        <v>1608652</v>
      </c>
      <c r="DW228">
        <v>1630475</v>
      </c>
      <c r="DX228">
        <v>1651288</v>
      </c>
      <c r="DY228">
        <v>1670279</v>
      </c>
      <c r="DZ228">
        <v>1689162</v>
      </c>
      <c r="EA228">
        <v>1707444</v>
      </c>
      <c r="EB228">
        <v>1730259</v>
      </c>
      <c r="EC228">
        <v>1754763</v>
      </c>
      <c r="ED228">
        <v>1778993</v>
      </c>
      <c r="EE228">
        <v>1799122</v>
      </c>
      <c r="EF228">
        <v>1816476</v>
      </c>
      <c r="EG228">
        <v>1837371</v>
      </c>
      <c r="EH228">
        <v>1857329</v>
      </c>
      <c r="EI228">
        <v>1878680</v>
      </c>
      <c r="EJ228">
        <v>1903904</v>
      </c>
      <c r="EK228">
        <v>1926636</v>
      </c>
      <c r="EL228">
        <v>1944367</v>
      </c>
      <c r="EM228">
        <v>1961781</v>
      </c>
      <c r="EN228">
        <v>1979908</v>
      </c>
      <c r="EO228">
        <v>2000702</v>
      </c>
      <c r="EP228">
        <v>2023652</v>
      </c>
      <c r="EQ228">
        <v>2048986</v>
      </c>
      <c r="ER228">
        <v>2074542</v>
      </c>
      <c r="ES228">
        <v>2094366</v>
      </c>
      <c r="ET228">
        <v>2114026</v>
      </c>
      <c r="EU228">
        <v>2137731</v>
      </c>
      <c r="EV228">
        <v>2163290</v>
      </c>
      <c r="EW228">
        <v>2191099</v>
      </c>
      <c r="EX228">
        <v>2222579</v>
      </c>
      <c r="EY228">
        <v>2255327</v>
      </c>
      <c r="EZ228">
        <v>2281766</v>
      </c>
      <c r="FA228">
        <v>2312302</v>
      </c>
      <c r="FB228">
        <v>2347491</v>
      </c>
      <c r="FC228">
        <v>2382426</v>
      </c>
      <c r="FD228">
        <v>2422299</v>
      </c>
      <c r="FE228">
        <v>2467554</v>
      </c>
      <c r="FF228">
        <v>2510259</v>
      </c>
      <c r="FG228">
        <v>2549294</v>
      </c>
      <c r="FH228">
        <v>2590668</v>
      </c>
      <c r="FI228">
        <v>2636414</v>
      </c>
      <c r="FJ228">
        <v>2687588</v>
      </c>
      <c r="FK228">
        <v>2742049</v>
      </c>
      <c r="FL228">
        <v>2795361</v>
      </c>
      <c r="FM228">
        <v>2841241</v>
      </c>
      <c r="FN228">
        <v>2891124</v>
      </c>
      <c r="FO228">
        <v>2936077</v>
      </c>
    </row>
    <row r="229" spans="1:17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  <c r="ET229">
        <v>5263</v>
      </c>
      <c r="EU229">
        <v>5493</v>
      </c>
      <c r="EV229">
        <v>5682</v>
      </c>
      <c r="EW229">
        <v>5767</v>
      </c>
      <c r="EX229">
        <v>5946</v>
      </c>
      <c r="EY229">
        <v>6153</v>
      </c>
      <c r="EZ229">
        <v>6315</v>
      </c>
      <c r="FA229">
        <v>6461</v>
      </c>
      <c r="FB229">
        <v>6662</v>
      </c>
      <c r="FC229">
        <v>6990</v>
      </c>
      <c r="FD229">
        <v>7177</v>
      </c>
      <c r="FE229">
        <v>7427</v>
      </c>
      <c r="FF229">
        <v>7682</v>
      </c>
      <c r="FG229">
        <v>7948</v>
      </c>
      <c r="FH229">
        <v>8222</v>
      </c>
      <c r="FI229">
        <v>8503</v>
      </c>
      <c r="FJ229">
        <v>8781</v>
      </c>
      <c r="FK229">
        <v>9078</v>
      </c>
      <c r="FL229">
        <v>9396</v>
      </c>
      <c r="FM229">
        <v>9708</v>
      </c>
      <c r="FN229">
        <v>10020</v>
      </c>
      <c r="FO229">
        <v>10362</v>
      </c>
    </row>
    <row r="230" spans="1:17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  <c r="ET230">
        <v>3062</v>
      </c>
      <c r="EU230">
        <v>3150</v>
      </c>
      <c r="EV230">
        <v>3386</v>
      </c>
      <c r="EW230">
        <v>3483</v>
      </c>
      <c r="EX230">
        <v>3591</v>
      </c>
      <c r="EY230">
        <v>3789</v>
      </c>
      <c r="EZ230">
        <v>3917</v>
      </c>
      <c r="FA230">
        <v>4048</v>
      </c>
      <c r="FB230">
        <v>4187</v>
      </c>
      <c r="FC230">
        <v>4366</v>
      </c>
      <c r="FD230">
        <v>4563</v>
      </c>
      <c r="FE230">
        <v>4779</v>
      </c>
      <c r="FF230">
        <v>5130</v>
      </c>
      <c r="FG230">
        <v>5297</v>
      </c>
      <c r="FH230">
        <v>5530</v>
      </c>
      <c r="FI230">
        <v>5832</v>
      </c>
      <c r="FJ230">
        <v>6062</v>
      </c>
      <c r="FK230">
        <v>6273</v>
      </c>
      <c r="FL230">
        <v>6537</v>
      </c>
      <c r="FM230">
        <v>6750</v>
      </c>
      <c r="FN230">
        <v>7169</v>
      </c>
      <c r="FO230">
        <v>7411</v>
      </c>
    </row>
    <row r="231" spans="1:171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  <c r="ET231">
        <v>334</v>
      </c>
      <c r="EU231">
        <v>334</v>
      </c>
      <c r="EV231">
        <v>335</v>
      </c>
      <c r="EW231">
        <v>342</v>
      </c>
      <c r="EX231">
        <v>349</v>
      </c>
      <c r="EY231">
        <v>349</v>
      </c>
      <c r="EZ231">
        <v>349</v>
      </c>
      <c r="FA231">
        <v>349</v>
      </c>
      <c r="FB231">
        <v>349</v>
      </c>
      <c r="FC231">
        <v>352</v>
      </c>
      <c r="FD231">
        <v>352</v>
      </c>
      <c r="FE231">
        <v>353</v>
      </c>
      <c r="FF231">
        <v>355</v>
      </c>
      <c r="FG231">
        <v>355</v>
      </c>
      <c r="FH231">
        <v>355</v>
      </c>
      <c r="FI231">
        <v>355</v>
      </c>
      <c r="FJ231">
        <v>355</v>
      </c>
      <c r="FK231">
        <v>355</v>
      </c>
      <c r="FL231">
        <v>355</v>
      </c>
      <c r="FM231">
        <v>355</v>
      </c>
      <c r="FN231">
        <v>355</v>
      </c>
      <c r="FO231">
        <v>369</v>
      </c>
    </row>
    <row r="232" spans="1:17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  <c r="ET232">
        <v>1382</v>
      </c>
      <c r="EU232">
        <v>1405</v>
      </c>
      <c r="EV232">
        <v>1412</v>
      </c>
      <c r="EW232">
        <v>1416</v>
      </c>
      <c r="EX232">
        <v>1430</v>
      </c>
      <c r="EY232">
        <v>1430</v>
      </c>
      <c r="EZ232">
        <v>1430</v>
      </c>
      <c r="FA232">
        <v>1430</v>
      </c>
      <c r="FB232">
        <v>1477</v>
      </c>
      <c r="FC232">
        <v>1489</v>
      </c>
      <c r="FD232">
        <v>1497</v>
      </c>
      <c r="FE232">
        <v>1531</v>
      </c>
      <c r="FF232">
        <v>1531</v>
      </c>
      <c r="FG232">
        <v>1557</v>
      </c>
      <c r="FH232">
        <v>1568</v>
      </c>
      <c r="FI232">
        <v>1594</v>
      </c>
      <c r="FJ232">
        <v>1632</v>
      </c>
      <c r="FK232">
        <v>1632</v>
      </c>
      <c r="FL232">
        <v>1632</v>
      </c>
      <c r="FM232">
        <v>1632</v>
      </c>
      <c r="FN232">
        <v>1632</v>
      </c>
      <c r="FO232">
        <v>1632</v>
      </c>
    </row>
    <row r="233" spans="1:17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  <c r="ET233">
        <v>387</v>
      </c>
      <c r="EU233">
        <v>391</v>
      </c>
      <c r="EV233">
        <v>401</v>
      </c>
      <c r="EW233">
        <v>463</v>
      </c>
      <c r="EX233">
        <v>479</v>
      </c>
      <c r="EY233">
        <v>479</v>
      </c>
      <c r="EZ233">
        <v>489</v>
      </c>
      <c r="FA233">
        <v>512</v>
      </c>
      <c r="FB233">
        <v>525</v>
      </c>
      <c r="FC233">
        <v>530</v>
      </c>
      <c r="FD233">
        <v>551</v>
      </c>
      <c r="FE233">
        <v>561</v>
      </c>
      <c r="FF233">
        <v>567</v>
      </c>
      <c r="FG233">
        <v>567</v>
      </c>
      <c r="FH233">
        <v>574</v>
      </c>
      <c r="FI233">
        <v>591</v>
      </c>
      <c r="FJ233">
        <v>605</v>
      </c>
      <c r="FK233">
        <v>617</v>
      </c>
      <c r="FL233">
        <v>625</v>
      </c>
      <c r="FM233">
        <v>698</v>
      </c>
      <c r="FN233">
        <v>716</v>
      </c>
      <c r="FO233">
        <v>734</v>
      </c>
    </row>
    <row r="234" spans="1:17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</row>
    <row r="235" spans="1:17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  <c r="ET235">
        <v>18</v>
      </c>
      <c r="EU235">
        <v>18</v>
      </c>
      <c r="EV235">
        <v>18</v>
      </c>
      <c r="EW235">
        <v>18</v>
      </c>
      <c r="EX235">
        <v>18</v>
      </c>
      <c r="EY235">
        <v>18</v>
      </c>
      <c r="EZ235">
        <v>18</v>
      </c>
      <c r="FA235">
        <v>18</v>
      </c>
      <c r="FB235">
        <v>18</v>
      </c>
      <c r="FC235">
        <v>18</v>
      </c>
      <c r="FD235">
        <v>18</v>
      </c>
      <c r="FE235">
        <v>18</v>
      </c>
      <c r="FF235">
        <v>18</v>
      </c>
      <c r="FG235">
        <v>18</v>
      </c>
      <c r="FH235">
        <v>18</v>
      </c>
      <c r="FI235">
        <v>18</v>
      </c>
      <c r="FJ235">
        <v>18</v>
      </c>
      <c r="FK235">
        <v>18</v>
      </c>
      <c r="FL235">
        <v>18</v>
      </c>
      <c r="FM235">
        <v>18</v>
      </c>
      <c r="FN235">
        <v>18</v>
      </c>
      <c r="FO235">
        <v>18</v>
      </c>
    </row>
    <row r="236" spans="1:171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  <c r="ET236">
        <v>23</v>
      </c>
      <c r="EU236">
        <v>23</v>
      </c>
      <c r="EV236">
        <v>23</v>
      </c>
      <c r="EW236">
        <v>23</v>
      </c>
      <c r="EX236">
        <v>23</v>
      </c>
      <c r="EY236">
        <v>23</v>
      </c>
      <c r="EZ236">
        <v>23</v>
      </c>
      <c r="FA236">
        <v>23</v>
      </c>
      <c r="FB236">
        <v>23</v>
      </c>
      <c r="FC236">
        <v>23</v>
      </c>
      <c r="FD236">
        <v>23</v>
      </c>
      <c r="FE236">
        <v>23</v>
      </c>
      <c r="FF236">
        <v>23</v>
      </c>
      <c r="FG236">
        <v>23</v>
      </c>
      <c r="FH236">
        <v>23</v>
      </c>
      <c r="FI236">
        <v>23</v>
      </c>
      <c r="FJ236">
        <v>23</v>
      </c>
      <c r="FK236">
        <v>23</v>
      </c>
      <c r="FL236">
        <v>23</v>
      </c>
      <c r="FM236">
        <v>23</v>
      </c>
      <c r="FN236">
        <v>23</v>
      </c>
      <c r="FO236">
        <v>23</v>
      </c>
    </row>
    <row r="237" spans="1:17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  <c r="ET237">
        <v>609</v>
      </c>
      <c r="EU237">
        <v>638</v>
      </c>
      <c r="EV237">
        <v>651</v>
      </c>
      <c r="EW237">
        <v>662</v>
      </c>
      <c r="EX237">
        <v>668</v>
      </c>
      <c r="EY237">
        <v>688</v>
      </c>
      <c r="EZ237">
        <v>733</v>
      </c>
      <c r="FA237">
        <v>737</v>
      </c>
      <c r="FB237">
        <v>757</v>
      </c>
      <c r="FC237">
        <v>762</v>
      </c>
      <c r="FD237">
        <v>788</v>
      </c>
      <c r="FE237">
        <v>816</v>
      </c>
      <c r="FF237">
        <v>839</v>
      </c>
      <c r="FG237">
        <v>859</v>
      </c>
      <c r="FH237">
        <v>883</v>
      </c>
      <c r="FI237">
        <v>889</v>
      </c>
      <c r="FJ237">
        <v>903</v>
      </c>
      <c r="FK237">
        <v>918</v>
      </c>
      <c r="FL237">
        <v>939</v>
      </c>
      <c r="FM237">
        <v>969</v>
      </c>
      <c r="FN237">
        <v>987</v>
      </c>
      <c r="FO237">
        <v>1012</v>
      </c>
    </row>
    <row r="238" spans="1:17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  <c r="ET238">
        <v>177</v>
      </c>
      <c r="EU238">
        <v>177</v>
      </c>
      <c r="EV238">
        <v>178</v>
      </c>
      <c r="EW238">
        <v>187</v>
      </c>
      <c r="EX238">
        <v>187</v>
      </c>
      <c r="EY238">
        <v>198</v>
      </c>
      <c r="EZ238">
        <v>204</v>
      </c>
      <c r="FA238">
        <v>219</v>
      </c>
      <c r="FB238">
        <v>231</v>
      </c>
      <c r="FC238">
        <v>231</v>
      </c>
      <c r="FD238">
        <v>242</v>
      </c>
      <c r="FE238">
        <v>255</v>
      </c>
      <c r="FF238">
        <v>256</v>
      </c>
      <c r="FG238">
        <v>256</v>
      </c>
      <c r="FH238">
        <v>269</v>
      </c>
      <c r="FI238">
        <v>279</v>
      </c>
      <c r="FJ238">
        <v>293</v>
      </c>
      <c r="FK238">
        <v>312</v>
      </c>
      <c r="FL238">
        <v>328</v>
      </c>
      <c r="FM238">
        <v>338</v>
      </c>
      <c r="FN238">
        <v>358</v>
      </c>
      <c r="FO238">
        <v>372</v>
      </c>
    </row>
    <row r="239" spans="1:17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  <c r="ET239">
        <v>24</v>
      </c>
      <c r="EU239">
        <v>24</v>
      </c>
      <c r="EV239">
        <v>24</v>
      </c>
      <c r="EW239">
        <v>24</v>
      </c>
      <c r="EX239">
        <v>24</v>
      </c>
      <c r="EY239">
        <v>24</v>
      </c>
      <c r="EZ239">
        <v>24</v>
      </c>
      <c r="FA239">
        <v>24</v>
      </c>
      <c r="FB239">
        <v>24</v>
      </c>
      <c r="FC239">
        <v>24</v>
      </c>
      <c r="FD239">
        <v>24</v>
      </c>
      <c r="FE239">
        <v>24</v>
      </c>
      <c r="FF239">
        <v>24</v>
      </c>
      <c r="FG239">
        <v>24</v>
      </c>
      <c r="FH239">
        <v>24</v>
      </c>
      <c r="FI239">
        <v>24</v>
      </c>
      <c r="FJ239">
        <v>24</v>
      </c>
      <c r="FK239">
        <v>24</v>
      </c>
      <c r="FL239">
        <v>24</v>
      </c>
      <c r="FM239">
        <v>24</v>
      </c>
      <c r="FN239">
        <v>24</v>
      </c>
      <c r="FO239">
        <v>24</v>
      </c>
    </row>
    <row r="240" spans="1:17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  <c r="ET240">
        <v>21</v>
      </c>
      <c r="EU240">
        <v>22</v>
      </c>
      <c r="EV240">
        <v>22</v>
      </c>
      <c r="EW240">
        <v>22</v>
      </c>
      <c r="EX240">
        <v>22</v>
      </c>
      <c r="EY240">
        <v>22</v>
      </c>
      <c r="EZ240">
        <v>22</v>
      </c>
      <c r="FA240">
        <v>23</v>
      </c>
      <c r="FB240">
        <v>23</v>
      </c>
      <c r="FC240">
        <v>23</v>
      </c>
      <c r="FD240">
        <v>23</v>
      </c>
      <c r="FE240">
        <v>24</v>
      </c>
      <c r="FF240">
        <v>24</v>
      </c>
      <c r="FG240">
        <v>24</v>
      </c>
      <c r="FH240">
        <v>24</v>
      </c>
      <c r="FI240">
        <v>24</v>
      </c>
      <c r="FJ240">
        <v>28</v>
      </c>
      <c r="FK240">
        <v>28</v>
      </c>
      <c r="FL240">
        <v>30</v>
      </c>
      <c r="FM240">
        <v>30</v>
      </c>
      <c r="FN240">
        <v>30</v>
      </c>
      <c r="FO240">
        <v>30</v>
      </c>
    </row>
    <row r="241" spans="1:171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  <c r="ET241">
        <v>19</v>
      </c>
      <c r="EU241">
        <v>19</v>
      </c>
      <c r="EV241">
        <v>19</v>
      </c>
      <c r="EW241">
        <v>19</v>
      </c>
      <c r="EX241">
        <v>19</v>
      </c>
      <c r="EY241">
        <v>19</v>
      </c>
      <c r="EZ241">
        <v>19</v>
      </c>
      <c r="FA241">
        <v>19</v>
      </c>
      <c r="FB241">
        <v>19</v>
      </c>
      <c r="FC241">
        <v>19</v>
      </c>
      <c r="FD241">
        <v>19</v>
      </c>
      <c r="FE241">
        <v>19</v>
      </c>
      <c r="FF241">
        <v>19</v>
      </c>
      <c r="FG241">
        <v>19</v>
      </c>
      <c r="FH241">
        <v>19</v>
      </c>
      <c r="FI241">
        <v>19</v>
      </c>
      <c r="FJ241">
        <v>19</v>
      </c>
      <c r="FK241">
        <v>19</v>
      </c>
      <c r="FL241">
        <v>19</v>
      </c>
      <c r="FM241">
        <v>19</v>
      </c>
      <c r="FN241">
        <v>19</v>
      </c>
      <c r="FO241">
        <v>19</v>
      </c>
    </row>
    <row r="242" spans="1:171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  <c r="ET242">
        <v>467</v>
      </c>
      <c r="EU242">
        <v>484</v>
      </c>
      <c r="EV242">
        <v>500</v>
      </c>
      <c r="EW242">
        <v>510</v>
      </c>
      <c r="EX242">
        <v>520</v>
      </c>
      <c r="EY242">
        <v>544</v>
      </c>
      <c r="EZ242">
        <v>571</v>
      </c>
      <c r="FA242">
        <v>595</v>
      </c>
      <c r="FB242">
        <v>639</v>
      </c>
      <c r="FC242">
        <v>670</v>
      </c>
      <c r="FD242">
        <v>698</v>
      </c>
      <c r="FE242">
        <v>713</v>
      </c>
      <c r="FF242">
        <v>727</v>
      </c>
      <c r="FG242">
        <v>762</v>
      </c>
      <c r="FH242">
        <v>802</v>
      </c>
      <c r="FI242">
        <v>824</v>
      </c>
      <c r="FJ242">
        <v>874</v>
      </c>
      <c r="FK242">
        <v>891</v>
      </c>
      <c r="FL242">
        <v>918</v>
      </c>
      <c r="FM242">
        <v>989</v>
      </c>
      <c r="FN242">
        <v>1046</v>
      </c>
      <c r="FO242">
        <v>1117</v>
      </c>
    </row>
    <row r="243" spans="1:171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  <c r="ET243">
        <v>505</v>
      </c>
      <c r="EU243">
        <v>514</v>
      </c>
      <c r="EV243">
        <v>555</v>
      </c>
      <c r="EW243">
        <v>600</v>
      </c>
      <c r="EX243">
        <v>675</v>
      </c>
      <c r="EY243">
        <v>784</v>
      </c>
      <c r="EZ243">
        <v>833</v>
      </c>
      <c r="FA243">
        <v>1001</v>
      </c>
      <c r="FB243">
        <v>1169</v>
      </c>
      <c r="FC243">
        <v>1328</v>
      </c>
      <c r="FD243">
        <v>1382</v>
      </c>
      <c r="FE243">
        <v>1557</v>
      </c>
      <c r="FF243">
        <v>1815</v>
      </c>
      <c r="FG243">
        <v>1990</v>
      </c>
      <c r="FH243">
        <v>2185</v>
      </c>
      <c r="FI243">
        <v>2428</v>
      </c>
      <c r="FJ243">
        <v>2758</v>
      </c>
      <c r="FK243">
        <v>3080</v>
      </c>
      <c r="FL243">
        <v>3334</v>
      </c>
      <c r="FM243">
        <v>3835</v>
      </c>
      <c r="FN243">
        <v>4277</v>
      </c>
      <c r="FO243">
        <v>4341</v>
      </c>
    </row>
    <row r="244" spans="1:171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  <c r="ET244">
        <v>1492</v>
      </c>
      <c r="EU244">
        <v>1492</v>
      </c>
      <c r="EV244">
        <v>1492</v>
      </c>
      <c r="EW244">
        <v>1492</v>
      </c>
      <c r="EX244">
        <v>1541</v>
      </c>
      <c r="EY244">
        <v>1541</v>
      </c>
      <c r="EZ244">
        <v>1541</v>
      </c>
      <c r="FA244">
        <v>1556</v>
      </c>
      <c r="FB244">
        <v>1556</v>
      </c>
      <c r="FC244">
        <v>1556</v>
      </c>
      <c r="FD244">
        <v>1556</v>
      </c>
      <c r="FE244">
        <v>1614</v>
      </c>
      <c r="FF244">
        <v>1614</v>
      </c>
      <c r="FG244">
        <v>1614</v>
      </c>
      <c r="FH244">
        <v>1654</v>
      </c>
      <c r="FI244">
        <v>1654</v>
      </c>
      <c r="FJ244">
        <v>1654</v>
      </c>
      <c r="FK244">
        <v>1654</v>
      </c>
      <c r="FL244">
        <v>1765</v>
      </c>
      <c r="FM244">
        <v>1765</v>
      </c>
      <c r="FN244">
        <v>1765</v>
      </c>
      <c r="FO244">
        <v>1790</v>
      </c>
    </row>
    <row r="245" spans="1:171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  <c r="ET245">
        <v>1860</v>
      </c>
      <c r="EU245">
        <v>1885</v>
      </c>
      <c r="EV245">
        <v>1890</v>
      </c>
      <c r="EW245">
        <v>1906</v>
      </c>
      <c r="EX245">
        <v>1923</v>
      </c>
      <c r="EY245">
        <v>1933</v>
      </c>
      <c r="EZ245">
        <v>1933</v>
      </c>
      <c r="FA245">
        <v>1961</v>
      </c>
      <c r="FB245">
        <v>1978</v>
      </c>
      <c r="FC245">
        <v>2005</v>
      </c>
      <c r="FD245">
        <v>2039</v>
      </c>
      <c r="FE245">
        <v>2060</v>
      </c>
      <c r="FF245">
        <v>2118</v>
      </c>
      <c r="FG245">
        <v>2147</v>
      </c>
      <c r="FH245">
        <v>2173</v>
      </c>
      <c r="FI245">
        <v>2181</v>
      </c>
      <c r="FJ245">
        <v>2202</v>
      </c>
      <c r="FK245">
        <v>2260</v>
      </c>
      <c r="FL245">
        <v>2285</v>
      </c>
      <c r="FM245">
        <v>2303</v>
      </c>
      <c r="FN245">
        <v>2330</v>
      </c>
      <c r="FO245">
        <v>2331</v>
      </c>
    </row>
    <row r="246" spans="1:171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  <c r="ET246">
        <v>15</v>
      </c>
      <c r="EU246">
        <v>15</v>
      </c>
      <c r="EV246">
        <v>15</v>
      </c>
      <c r="EW246">
        <v>15</v>
      </c>
      <c r="EX246">
        <v>15</v>
      </c>
      <c r="EY246">
        <v>15</v>
      </c>
      <c r="EZ246">
        <v>15</v>
      </c>
      <c r="FA246">
        <v>15</v>
      </c>
      <c r="FB246">
        <v>15</v>
      </c>
      <c r="FC246">
        <v>15</v>
      </c>
      <c r="FD246">
        <v>15</v>
      </c>
      <c r="FE246">
        <v>15</v>
      </c>
      <c r="FF246">
        <v>15</v>
      </c>
      <c r="FG246">
        <v>15</v>
      </c>
      <c r="FH246">
        <v>15</v>
      </c>
      <c r="FI246">
        <v>15</v>
      </c>
      <c r="FJ246">
        <v>15</v>
      </c>
      <c r="FK246">
        <v>15</v>
      </c>
      <c r="FL246">
        <v>15</v>
      </c>
      <c r="FM246">
        <v>16</v>
      </c>
      <c r="FN246">
        <v>16</v>
      </c>
      <c r="FO246">
        <v>16</v>
      </c>
    </row>
    <row r="247" spans="1:171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  <c r="ET247">
        <v>5</v>
      </c>
      <c r="EU247">
        <v>5</v>
      </c>
      <c r="EV247">
        <v>5</v>
      </c>
      <c r="EW247">
        <v>5</v>
      </c>
      <c r="EX247">
        <v>5</v>
      </c>
      <c r="EY247">
        <v>5</v>
      </c>
      <c r="EZ247">
        <v>5</v>
      </c>
      <c r="FA247">
        <v>5</v>
      </c>
      <c r="FB247">
        <v>5</v>
      </c>
      <c r="FC247">
        <v>5</v>
      </c>
      <c r="FD247">
        <v>5</v>
      </c>
      <c r="FE247">
        <v>5</v>
      </c>
      <c r="FF247">
        <v>5</v>
      </c>
      <c r="FG247">
        <v>5</v>
      </c>
      <c r="FH247">
        <v>5</v>
      </c>
      <c r="FI247">
        <v>5</v>
      </c>
      <c r="FJ247">
        <v>5</v>
      </c>
      <c r="FK247">
        <v>5</v>
      </c>
      <c r="FL247">
        <v>5</v>
      </c>
      <c r="FM247">
        <v>5</v>
      </c>
      <c r="FN247">
        <v>5</v>
      </c>
      <c r="FO247">
        <v>5</v>
      </c>
    </row>
    <row r="248" spans="1:171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  <c r="ET248">
        <v>11</v>
      </c>
      <c r="EU248">
        <v>11</v>
      </c>
      <c r="EV248">
        <v>11</v>
      </c>
      <c r="EW248">
        <v>11</v>
      </c>
      <c r="EX248">
        <v>11</v>
      </c>
      <c r="EY248">
        <v>11</v>
      </c>
      <c r="EZ248">
        <v>11</v>
      </c>
      <c r="FA248">
        <v>11</v>
      </c>
      <c r="FB248">
        <v>11</v>
      </c>
      <c r="FC248">
        <v>11</v>
      </c>
      <c r="FD248">
        <v>11</v>
      </c>
      <c r="FE248">
        <v>11</v>
      </c>
      <c r="FF248">
        <v>11</v>
      </c>
      <c r="FG248">
        <v>11</v>
      </c>
      <c r="FH248">
        <v>11</v>
      </c>
      <c r="FI248">
        <v>11</v>
      </c>
      <c r="FJ248">
        <v>11</v>
      </c>
      <c r="FK248">
        <v>11</v>
      </c>
      <c r="FL248">
        <v>11</v>
      </c>
      <c r="FM248">
        <v>11</v>
      </c>
      <c r="FN248">
        <v>11</v>
      </c>
      <c r="FO248">
        <v>11</v>
      </c>
    </row>
    <row r="249" spans="1:171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  <c r="ER249">
        <v>1437</v>
      </c>
      <c r="ES249">
        <v>1437</v>
      </c>
      <c r="ET249">
        <v>1486</v>
      </c>
      <c r="EU249">
        <v>1486</v>
      </c>
      <c r="EV249">
        <v>1486</v>
      </c>
      <c r="EW249">
        <v>1486</v>
      </c>
      <c r="EX249">
        <v>1486</v>
      </c>
      <c r="EY249">
        <v>1486</v>
      </c>
      <c r="EZ249">
        <v>1486</v>
      </c>
      <c r="FA249">
        <v>2169</v>
      </c>
      <c r="FB249">
        <v>2169</v>
      </c>
      <c r="FC249">
        <v>2169</v>
      </c>
      <c r="FD249">
        <v>2169</v>
      </c>
      <c r="FE249">
        <v>2169</v>
      </c>
      <c r="FF249">
        <v>2169</v>
      </c>
      <c r="FG249">
        <v>2169</v>
      </c>
      <c r="FH249">
        <v>2677</v>
      </c>
      <c r="FI249">
        <v>2878</v>
      </c>
      <c r="FJ249">
        <v>2991</v>
      </c>
      <c r="FK249">
        <v>3064</v>
      </c>
      <c r="FL249">
        <v>3064</v>
      </c>
      <c r="FM249">
        <v>3064</v>
      </c>
      <c r="FN249">
        <v>3356</v>
      </c>
      <c r="FO249">
        <v>3508</v>
      </c>
    </row>
    <row r="250" spans="1:171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  <c r="ET250">
        <v>262</v>
      </c>
      <c r="EU250">
        <v>262</v>
      </c>
      <c r="EV250">
        <v>262</v>
      </c>
      <c r="EW250">
        <v>286</v>
      </c>
      <c r="EX250">
        <v>286</v>
      </c>
      <c r="EY250">
        <v>287</v>
      </c>
      <c r="EZ250">
        <v>290</v>
      </c>
      <c r="FA250">
        <v>291</v>
      </c>
      <c r="FB250">
        <v>292</v>
      </c>
      <c r="FC250">
        <v>293</v>
      </c>
      <c r="FD250">
        <v>293</v>
      </c>
      <c r="FE250">
        <v>293</v>
      </c>
      <c r="FF250">
        <v>296</v>
      </c>
      <c r="FG250">
        <v>299</v>
      </c>
      <c r="FH250">
        <v>299</v>
      </c>
      <c r="FI250">
        <v>299</v>
      </c>
      <c r="FJ250">
        <v>303</v>
      </c>
      <c r="FK250">
        <v>304</v>
      </c>
      <c r="FL250">
        <v>306</v>
      </c>
      <c r="FM250">
        <v>313</v>
      </c>
      <c r="FN250">
        <v>313</v>
      </c>
      <c r="FO250">
        <v>316</v>
      </c>
    </row>
    <row r="251" spans="1:171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  <c r="EY251">
        <v>3</v>
      </c>
      <c r="EZ251">
        <v>3</v>
      </c>
      <c r="FA251">
        <v>3</v>
      </c>
      <c r="FB251">
        <v>3</v>
      </c>
      <c r="FC251">
        <v>3</v>
      </c>
      <c r="FD251">
        <v>3</v>
      </c>
      <c r="FE251">
        <v>3</v>
      </c>
      <c r="FF251">
        <v>3</v>
      </c>
      <c r="FG251">
        <v>3</v>
      </c>
      <c r="FH251">
        <v>3</v>
      </c>
      <c r="FI251">
        <v>3</v>
      </c>
      <c r="FJ251">
        <v>3</v>
      </c>
      <c r="FK251">
        <v>3</v>
      </c>
      <c r="FL251">
        <v>3</v>
      </c>
      <c r="FM251">
        <v>3</v>
      </c>
      <c r="FN251">
        <v>3</v>
      </c>
      <c r="FO251">
        <v>3</v>
      </c>
    </row>
    <row r="252" spans="1:171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  <c r="FG252">
        <v>8</v>
      </c>
      <c r="FH252">
        <v>8</v>
      </c>
      <c r="FI252">
        <v>8</v>
      </c>
      <c r="FJ252">
        <v>8</v>
      </c>
      <c r="FK252">
        <v>8</v>
      </c>
      <c r="FL252">
        <v>8</v>
      </c>
      <c r="FM252">
        <v>8</v>
      </c>
      <c r="FN252">
        <v>8</v>
      </c>
      <c r="FO252">
        <v>8</v>
      </c>
    </row>
    <row r="253" spans="1:171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  <c r="ET253">
        <v>12</v>
      </c>
      <c r="EU253">
        <v>12</v>
      </c>
      <c r="EV253">
        <v>12</v>
      </c>
      <c r="EW253">
        <v>12</v>
      </c>
      <c r="EX253">
        <v>12</v>
      </c>
      <c r="EY253">
        <v>12</v>
      </c>
      <c r="EZ253">
        <v>14</v>
      </c>
      <c r="FA253">
        <v>14</v>
      </c>
      <c r="FB253">
        <v>14</v>
      </c>
      <c r="FC253">
        <v>15</v>
      </c>
      <c r="FD253">
        <v>15</v>
      </c>
      <c r="FE253">
        <v>16</v>
      </c>
      <c r="FF253">
        <v>16</v>
      </c>
      <c r="FG253">
        <v>28</v>
      </c>
      <c r="FH253">
        <v>41</v>
      </c>
      <c r="FI253">
        <v>41</v>
      </c>
      <c r="FJ253">
        <v>42</v>
      </c>
      <c r="FK253">
        <v>44</v>
      </c>
      <c r="FL253">
        <v>44</v>
      </c>
      <c r="FM253">
        <v>45</v>
      </c>
      <c r="FN253">
        <v>47</v>
      </c>
      <c r="FO253">
        <v>48</v>
      </c>
    </row>
    <row r="254" spans="1:171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  <c r="ET254">
        <v>9</v>
      </c>
      <c r="EU254">
        <v>9</v>
      </c>
      <c r="EV254">
        <v>9</v>
      </c>
      <c r="EW254">
        <v>9</v>
      </c>
      <c r="EX254">
        <v>9</v>
      </c>
      <c r="EY254">
        <v>9</v>
      </c>
      <c r="EZ254">
        <v>9</v>
      </c>
      <c r="FA254">
        <v>9</v>
      </c>
      <c r="FB254">
        <v>9</v>
      </c>
      <c r="FC254">
        <v>9</v>
      </c>
      <c r="FD254">
        <v>9</v>
      </c>
      <c r="FE254">
        <v>9</v>
      </c>
      <c r="FF254">
        <v>9</v>
      </c>
      <c r="FG254">
        <v>9</v>
      </c>
      <c r="FH254">
        <v>9</v>
      </c>
      <c r="FI254">
        <v>9</v>
      </c>
      <c r="FJ254">
        <v>9</v>
      </c>
      <c r="FK254">
        <v>9</v>
      </c>
      <c r="FL254">
        <v>9</v>
      </c>
      <c r="FM254">
        <v>9</v>
      </c>
      <c r="FN254">
        <v>9</v>
      </c>
      <c r="FO254">
        <v>9</v>
      </c>
    </row>
    <row r="255" spans="1:171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  <c r="ET255">
        <v>60</v>
      </c>
      <c r="EU255">
        <v>60</v>
      </c>
      <c r="EV255">
        <v>79</v>
      </c>
      <c r="EW255">
        <v>79</v>
      </c>
      <c r="EX255">
        <v>89</v>
      </c>
      <c r="EY255">
        <v>89</v>
      </c>
      <c r="EZ255">
        <v>89</v>
      </c>
      <c r="FA255">
        <v>89</v>
      </c>
      <c r="FB255">
        <v>89</v>
      </c>
      <c r="FC255">
        <v>92</v>
      </c>
      <c r="FD255">
        <v>92</v>
      </c>
      <c r="FE255">
        <v>92</v>
      </c>
      <c r="FF255">
        <v>92</v>
      </c>
      <c r="FG255">
        <v>92</v>
      </c>
      <c r="FH255">
        <v>175</v>
      </c>
      <c r="FI255">
        <v>227</v>
      </c>
      <c r="FJ255">
        <v>227</v>
      </c>
      <c r="FK255">
        <v>227</v>
      </c>
      <c r="FL255">
        <v>277</v>
      </c>
      <c r="FM255">
        <v>277</v>
      </c>
      <c r="FN255">
        <v>277</v>
      </c>
      <c r="FO255">
        <v>314</v>
      </c>
    </row>
    <row r="256" spans="1:171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  <c r="ET256">
        <v>85</v>
      </c>
      <c r="EU256">
        <v>104</v>
      </c>
      <c r="EV256">
        <v>104</v>
      </c>
      <c r="EW256">
        <v>104</v>
      </c>
      <c r="EX256">
        <v>104</v>
      </c>
      <c r="EY256">
        <v>104</v>
      </c>
      <c r="EZ256">
        <v>144</v>
      </c>
      <c r="FA256">
        <v>144</v>
      </c>
      <c r="FB256">
        <v>144</v>
      </c>
      <c r="FC256">
        <v>144</v>
      </c>
      <c r="FD256">
        <v>144</v>
      </c>
      <c r="FE256">
        <v>144</v>
      </c>
      <c r="FF256">
        <v>170</v>
      </c>
      <c r="FG256">
        <v>170</v>
      </c>
      <c r="FH256">
        <v>170</v>
      </c>
      <c r="FI256">
        <v>170</v>
      </c>
      <c r="FJ256">
        <v>170</v>
      </c>
      <c r="FK256">
        <v>170</v>
      </c>
      <c r="FL256">
        <v>191</v>
      </c>
      <c r="FM256">
        <v>191</v>
      </c>
      <c r="FN256">
        <v>191</v>
      </c>
      <c r="FO256">
        <v>191</v>
      </c>
    </row>
    <row r="257" spans="1:171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  <c r="ET257">
        <v>1176</v>
      </c>
      <c r="EU257">
        <v>1225</v>
      </c>
      <c r="EV257">
        <v>1249</v>
      </c>
      <c r="EW257">
        <v>1272</v>
      </c>
      <c r="EX257">
        <v>1298</v>
      </c>
      <c r="EY257">
        <v>1309</v>
      </c>
      <c r="EZ257">
        <v>1327</v>
      </c>
      <c r="FA257">
        <v>1340</v>
      </c>
      <c r="FB257">
        <v>1347</v>
      </c>
      <c r="FC257">
        <v>1354</v>
      </c>
      <c r="FD257">
        <v>1354</v>
      </c>
      <c r="FE257">
        <v>1394</v>
      </c>
      <c r="FF257">
        <v>1410</v>
      </c>
      <c r="FG257">
        <v>1427</v>
      </c>
      <c r="FH257">
        <v>1450</v>
      </c>
      <c r="FI257">
        <v>1462</v>
      </c>
      <c r="FJ257">
        <v>1498</v>
      </c>
      <c r="FK257">
        <v>1518</v>
      </c>
      <c r="FL257">
        <v>1524</v>
      </c>
      <c r="FM257">
        <v>1533</v>
      </c>
      <c r="FN257">
        <v>1542</v>
      </c>
      <c r="FO257">
        <v>1547</v>
      </c>
    </row>
    <row r="258" spans="1:171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  <c r="ET258">
        <v>7</v>
      </c>
      <c r="EU258">
        <v>7</v>
      </c>
      <c r="EV258">
        <v>7</v>
      </c>
      <c r="EW258">
        <v>7</v>
      </c>
      <c r="EX258">
        <v>7</v>
      </c>
      <c r="EY258">
        <v>7</v>
      </c>
      <c r="EZ258">
        <v>7</v>
      </c>
      <c r="FA258">
        <v>7</v>
      </c>
      <c r="FB258">
        <v>7</v>
      </c>
      <c r="FC258">
        <v>7</v>
      </c>
      <c r="FD258">
        <v>7</v>
      </c>
      <c r="FE258">
        <v>7</v>
      </c>
      <c r="FF258">
        <v>7</v>
      </c>
      <c r="FG258">
        <v>7</v>
      </c>
      <c r="FH258">
        <v>7</v>
      </c>
      <c r="FI258">
        <v>7</v>
      </c>
      <c r="FJ258">
        <v>7</v>
      </c>
      <c r="FK258">
        <v>7</v>
      </c>
      <c r="FL258">
        <v>7</v>
      </c>
      <c r="FM258">
        <v>7</v>
      </c>
      <c r="FN258">
        <v>7</v>
      </c>
      <c r="FO258">
        <v>7</v>
      </c>
    </row>
    <row r="259" spans="1:171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  <c r="ET259">
        <v>555</v>
      </c>
      <c r="EU259">
        <v>564</v>
      </c>
      <c r="EV259">
        <v>572</v>
      </c>
      <c r="EW259">
        <v>592</v>
      </c>
      <c r="EX259">
        <v>620</v>
      </c>
      <c r="EY259">
        <v>620</v>
      </c>
      <c r="EZ259">
        <v>730</v>
      </c>
      <c r="FA259">
        <v>749</v>
      </c>
      <c r="FB259">
        <v>803</v>
      </c>
      <c r="FC259">
        <v>941</v>
      </c>
      <c r="FD259">
        <v>960</v>
      </c>
      <c r="FE259">
        <v>1005</v>
      </c>
      <c r="FF259">
        <v>1038</v>
      </c>
      <c r="FG259">
        <v>1146</v>
      </c>
      <c r="FH259">
        <v>1152</v>
      </c>
      <c r="FI259">
        <v>1224</v>
      </c>
      <c r="FJ259">
        <v>1265</v>
      </c>
      <c r="FK259">
        <v>1342</v>
      </c>
      <c r="FL259">
        <v>1498</v>
      </c>
      <c r="FM259">
        <v>1613</v>
      </c>
      <c r="FN259">
        <v>1613</v>
      </c>
      <c r="FO259">
        <v>1742</v>
      </c>
    </row>
    <row r="260" spans="1:171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  <c r="FC260">
        <v>13</v>
      </c>
      <c r="FD260">
        <v>13</v>
      </c>
      <c r="FE260">
        <v>13</v>
      </c>
      <c r="FF260">
        <v>13</v>
      </c>
      <c r="FG260">
        <v>13</v>
      </c>
      <c r="FH260">
        <v>13</v>
      </c>
      <c r="FI260">
        <v>13</v>
      </c>
      <c r="FJ260">
        <v>13</v>
      </c>
      <c r="FK260">
        <v>13</v>
      </c>
      <c r="FL260">
        <v>13</v>
      </c>
      <c r="FM260">
        <v>13</v>
      </c>
      <c r="FN260">
        <v>13</v>
      </c>
      <c r="FO260">
        <v>13</v>
      </c>
    </row>
    <row r="261" spans="1:171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1</v>
      </c>
      <c r="FL261">
        <v>1</v>
      </c>
      <c r="FM261">
        <v>1</v>
      </c>
      <c r="FN261">
        <v>1</v>
      </c>
      <c r="FO261">
        <v>1</v>
      </c>
    </row>
    <row r="262" spans="1:171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  <c r="ET262">
        <v>1693</v>
      </c>
      <c r="EU262">
        <v>1776</v>
      </c>
      <c r="EV262">
        <v>1813</v>
      </c>
      <c r="EW262">
        <v>1830</v>
      </c>
      <c r="EX262">
        <v>1864</v>
      </c>
      <c r="EY262">
        <v>1882</v>
      </c>
      <c r="EZ262">
        <v>1892</v>
      </c>
      <c r="FA262">
        <v>1916</v>
      </c>
      <c r="FB262">
        <v>1930</v>
      </c>
      <c r="FC262">
        <v>1942</v>
      </c>
      <c r="FD262">
        <v>1942</v>
      </c>
      <c r="FE262">
        <v>1942</v>
      </c>
      <c r="FF262">
        <v>1942</v>
      </c>
      <c r="FG262">
        <v>1989</v>
      </c>
      <c r="FH262">
        <v>1989</v>
      </c>
      <c r="FI262">
        <v>2007</v>
      </c>
      <c r="FJ262">
        <v>2021</v>
      </c>
      <c r="FK262">
        <v>2021</v>
      </c>
      <c r="FL262">
        <v>2021</v>
      </c>
      <c r="FM262">
        <v>2021</v>
      </c>
      <c r="FN262">
        <v>2021</v>
      </c>
      <c r="FO262">
        <v>2021</v>
      </c>
    </row>
    <row r="263" spans="1:171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  <c r="ET263">
        <v>9</v>
      </c>
      <c r="EU263">
        <v>9</v>
      </c>
      <c r="EV263">
        <v>9</v>
      </c>
      <c r="EW263">
        <v>9</v>
      </c>
      <c r="EX263">
        <v>9</v>
      </c>
      <c r="EY263">
        <v>9</v>
      </c>
      <c r="EZ263">
        <v>9</v>
      </c>
      <c r="FA263">
        <v>10</v>
      </c>
      <c r="FB263">
        <v>10</v>
      </c>
      <c r="FC263">
        <v>10</v>
      </c>
      <c r="FD263">
        <v>10</v>
      </c>
      <c r="FE263">
        <v>10</v>
      </c>
      <c r="FF263">
        <v>10</v>
      </c>
      <c r="FG263">
        <v>10</v>
      </c>
      <c r="FH263">
        <v>10</v>
      </c>
      <c r="FI263">
        <v>10</v>
      </c>
      <c r="FJ263">
        <v>10</v>
      </c>
      <c r="FK263">
        <v>10</v>
      </c>
      <c r="FL263">
        <v>10</v>
      </c>
      <c r="FM263">
        <v>10</v>
      </c>
      <c r="FN263">
        <v>10</v>
      </c>
      <c r="FO263">
        <v>10</v>
      </c>
    </row>
    <row r="264" spans="1:171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  <c r="ET264">
        <v>662</v>
      </c>
      <c r="EU264">
        <v>671</v>
      </c>
      <c r="EV264">
        <v>683</v>
      </c>
      <c r="EW264">
        <v>688</v>
      </c>
      <c r="EX264">
        <v>693</v>
      </c>
      <c r="EY264">
        <v>698</v>
      </c>
      <c r="EZ264">
        <v>698</v>
      </c>
      <c r="FA264">
        <v>702</v>
      </c>
      <c r="FB264">
        <v>707</v>
      </c>
      <c r="FC264">
        <v>710</v>
      </c>
      <c r="FD264">
        <v>711</v>
      </c>
      <c r="FE264">
        <v>712</v>
      </c>
      <c r="FF264">
        <v>713</v>
      </c>
      <c r="FG264">
        <v>713</v>
      </c>
      <c r="FH264">
        <v>713</v>
      </c>
      <c r="FI264">
        <v>714</v>
      </c>
      <c r="FJ264">
        <v>715</v>
      </c>
      <c r="FK264">
        <v>717</v>
      </c>
      <c r="FL264">
        <v>719</v>
      </c>
      <c r="FM264">
        <v>719</v>
      </c>
      <c r="FN264">
        <v>720</v>
      </c>
      <c r="FO264">
        <v>721</v>
      </c>
    </row>
    <row r="265" spans="1:171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  <c r="ET265">
        <v>844</v>
      </c>
      <c r="EU265">
        <v>885</v>
      </c>
      <c r="EV265">
        <v>902</v>
      </c>
      <c r="EW265">
        <v>909</v>
      </c>
      <c r="EX265">
        <v>919</v>
      </c>
      <c r="EY265">
        <v>922</v>
      </c>
      <c r="EZ265">
        <v>941</v>
      </c>
      <c r="FA265">
        <v>967</v>
      </c>
      <c r="FB265">
        <v>992</v>
      </c>
      <c r="FC265">
        <v>1015</v>
      </c>
      <c r="FD265">
        <v>1076</v>
      </c>
      <c r="FE265">
        <v>1089</v>
      </c>
      <c r="FF265">
        <v>1103</v>
      </c>
      <c r="FG265">
        <v>1118</v>
      </c>
      <c r="FH265">
        <v>1128</v>
      </c>
      <c r="FI265">
        <v>1158</v>
      </c>
      <c r="FJ265">
        <v>1190</v>
      </c>
      <c r="FK265">
        <v>1221</v>
      </c>
      <c r="FL265">
        <v>1240</v>
      </c>
      <c r="FM265">
        <v>1248</v>
      </c>
      <c r="FN265">
        <v>1265</v>
      </c>
      <c r="FO265">
        <v>1284</v>
      </c>
    </row>
    <row r="266" spans="1:171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  <c r="ET266">
        <v>176</v>
      </c>
      <c r="EU266">
        <v>197</v>
      </c>
      <c r="EV266">
        <v>197</v>
      </c>
      <c r="EW266">
        <v>210</v>
      </c>
      <c r="EX266">
        <v>210</v>
      </c>
      <c r="EY266">
        <v>247</v>
      </c>
      <c r="EZ266">
        <v>247</v>
      </c>
      <c r="FA266">
        <v>247</v>
      </c>
      <c r="FB266">
        <v>265</v>
      </c>
      <c r="FC266">
        <v>265</v>
      </c>
      <c r="FD266">
        <v>272</v>
      </c>
      <c r="FE266">
        <v>272</v>
      </c>
      <c r="FF266">
        <v>272</v>
      </c>
      <c r="FG266">
        <v>272</v>
      </c>
      <c r="FH266">
        <v>272</v>
      </c>
      <c r="FI266">
        <v>303</v>
      </c>
      <c r="FJ266">
        <v>303</v>
      </c>
      <c r="FK266">
        <v>303</v>
      </c>
      <c r="FL266">
        <v>309</v>
      </c>
      <c r="FM266">
        <v>309</v>
      </c>
      <c r="FN266">
        <v>311</v>
      </c>
      <c r="FO266">
        <v>311</v>
      </c>
    </row>
    <row r="267" spans="1:171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  <c r="ET267">
        <v>5097</v>
      </c>
      <c r="EU267">
        <v>5160</v>
      </c>
      <c r="EV267">
        <v>5221</v>
      </c>
      <c r="EW267">
        <v>5279</v>
      </c>
      <c r="EX267">
        <v>5338</v>
      </c>
      <c r="EY267">
        <v>5399</v>
      </c>
      <c r="EZ267">
        <v>5457</v>
      </c>
      <c r="FA267">
        <v>5513</v>
      </c>
      <c r="FB267">
        <v>5567</v>
      </c>
      <c r="FC267">
        <v>5630</v>
      </c>
      <c r="FD267">
        <v>5691</v>
      </c>
      <c r="FE267">
        <v>5747</v>
      </c>
      <c r="FF267">
        <v>5799</v>
      </c>
      <c r="FG267">
        <v>5849</v>
      </c>
      <c r="FH267">
        <v>5900</v>
      </c>
      <c r="FI267">
        <v>5900</v>
      </c>
      <c r="FJ267">
        <v>6005</v>
      </c>
      <c r="FK267">
        <v>6058</v>
      </c>
      <c r="FL267">
        <v>6058</v>
      </c>
      <c r="FM267">
        <v>6159</v>
      </c>
      <c r="FN267">
        <v>6213</v>
      </c>
      <c r="FO267">
        <v>6262</v>
      </c>
    </row>
    <row r="268" spans="1:171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  <c r="ET268">
        <v>4</v>
      </c>
      <c r="EU268">
        <v>4</v>
      </c>
      <c r="EV268">
        <v>4</v>
      </c>
      <c r="EW268">
        <v>4</v>
      </c>
      <c r="EX268">
        <v>4</v>
      </c>
      <c r="EY268">
        <v>4</v>
      </c>
      <c r="EZ268">
        <v>4</v>
      </c>
      <c r="FA268">
        <v>12</v>
      </c>
      <c r="FB268">
        <v>17</v>
      </c>
      <c r="FC268">
        <v>17</v>
      </c>
      <c r="FD268">
        <v>17</v>
      </c>
      <c r="FE268">
        <v>24</v>
      </c>
      <c r="FF268">
        <v>24</v>
      </c>
      <c r="FG268">
        <v>27</v>
      </c>
      <c r="FH268">
        <v>27</v>
      </c>
      <c r="FI268">
        <v>27</v>
      </c>
      <c r="FJ268">
        <v>35</v>
      </c>
      <c r="FK268">
        <v>35</v>
      </c>
      <c r="FL268">
        <v>35</v>
      </c>
      <c r="FM268">
        <v>35</v>
      </c>
      <c r="FN268">
        <v>79</v>
      </c>
      <c r="FO268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O255"/>
  <sheetViews>
    <sheetView topLeftCell="EV1" workbookViewId="0">
      <selection activeCell="FO1" sqref="FO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1" width="10.453125" bestFit="1" customWidth="1"/>
  </cols>
  <sheetData>
    <row r="1" spans="1:171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FO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3620412</v>
      </c>
      <c r="ER1">
        <f t="shared" si="1"/>
        <v>3706353</v>
      </c>
      <c r="ES1">
        <f t="shared" si="1"/>
        <v>3777131</v>
      </c>
      <c r="ET1">
        <f t="shared" si="1"/>
        <v>3857338</v>
      </c>
      <c r="EU1">
        <f t="shared" si="1"/>
        <v>3955169</v>
      </c>
      <c r="EV1">
        <f t="shared" si="1"/>
        <v>4073955</v>
      </c>
      <c r="EW1">
        <f t="shared" si="1"/>
        <v>4155099</v>
      </c>
      <c r="EX1">
        <f t="shared" si="1"/>
        <v>4250107</v>
      </c>
      <c r="EY1">
        <f t="shared" si="1"/>
        <v>4365932</v>
      </c>
      <c r="EZ1">
        <f t="shared" si="1"/>
        <v>4434628</v>
      </c>
      <c r="FA1">
        <f t="shared" si="1"/>
        <v>4526333</v>
      </c>
      <c r="FB1">
        <f t="shared" si="1"/>
        <v>4630391</v>
      </c>
      <c r="FC1">
        <f t="shared" si="1"/>
        <v>4746118</v>
      </c>
      <c r="FD1">
        <f t="shared" si="1"/>
        <v>4838921</v>
      </c>
      <c r="FE1">
        <f t="shared" si="1"/>
        <v>4945557</v>
      </c>
      <c r="FF1">
        <f t="shared" si="1"/>
        <v>5051864</v>
      </c>
      <c r="FG1">
        <f t="shared" si="1"/>
        <v>5140899</v>
      </c>
      <c r="FH1">
        <f t="shared" si="1"/>
        <v>5235813</v>
      </c>
      <c r="FI1">
        <f t="shared" si="1"/>
        <v>5353205</v>
      </c>
      <c r="FJ1">
        <f t="shared" si="1"/>
        <v>5469134</v>
      </c>
      <c r="FK1">
        <f t="shared" si="1"/>
        <v>5754006</v>
      </c>
      <c r="FL1">
        <f t="shared" si="1"/>
        <v>5863847</v>
      </c>
      <c r="FM1">
        <f t="shared" si="1"/>
        <v>6059565</v>
      </c>
      <c r="FN1">
        <f t="shared" si="1"/>
        <v>6179006</v>
      </c>
      <c r="FO1">
        <f t="shared" si="1"/>
        <v>6302626</v>
      </c>
    </row>
    <row r="2" spans="1:17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  <c r="FI2" t="s">
        <v>385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</row>
    <row r="3" spans="1:17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  <c r="ET3">
        <v>5164</v>
      </c>
      <c r="EU3">
        <v>5508</v>
      </c>
      <c r="EV3">
        <v>6158</v>
      </c>
      <c r="EW3">
        <v>7660</v>
      </c>
      <c r="EX3">
        <v>7962</v>
      </c>
      <c r="EY3">
        <v>8292</v>
      </c>
      <c r="EZ3">
        <v>8764</v>
      </c>
      <c r="FA3">
        <v>8841</v>
      </c>
      <c r="FB3">
        <v>9260</v>
      </c>
      <c r="FC3">
        <v>9869</v>
      </c>
      <c r="FD3">
        <v>10174</v>
      </c>
      <c r="FE3">
        <v>10306</v>
      </c>
      <c r="FF3">
        <v>10674</v>
      </c>
      <c r="FG3">
        <v>12604</v>
      </c>
      <c r="FH3">
        <v>13934</v>
      </c>
      <c r="FI3">
        <v>14131</v>
      </c>
      <c r="FJ3">
        <v>15651</v>
      </c>
      <c r="FK3">
        <v>16041</v>
      </c>
      <c r="FL3">
        <v>17331</v>
      </c>
      <c r="FM3">
        <v>19164</v>
      </c>
      <c r="FN3">
        <v>19366</v>
      </c>
      <c r="FO3">
        <v>20103</v>
      </c>
    </row>
    <row r="4" spans="1:17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  <c r="ET4">
        <v>1055</v>
      </c>
      <c r="EU4">
        <v>1064</v>
      </c>
      <c r="EV4">
        <v>1077</v>
      </c>
      <c r="EW4">
        <v>1086</v>
      </c>
      <c r="EX4">
        <v>1114</v>
      </c>
      <c r="EY4">
        <v>1126</v>
      </c>
      <c r="EZ4">
        <v>1134</v>
      </c>
      <c r="FA4">
        <v>1159</v>
      </c>
      <c r="FB4">
        <v>1195</v>
      </c>
      <c r="FC4">
        <v>1217</v>
      </c>
      <c r="FD4">
        <v>1250</v>
      </c>
      <c r="FE4">
        <v>1298</v>
      </c>
      <c r="FF4">
        <v>1346</v>
      </c>
      <c r="FG4">
        <v>1384</v>
      </c>
      <c r="FH4">
        <v>1438</v>
      </c>
      <c r="FI4">
        <v>1459</v>
      </c>
      <c r="FJ4">
        <v>1516</v>
      </c>
      <c r="FK4">
        <v>1559</v>
      </c>
      <c r="FL4">
        <v>1592</v>
      </c>
      <c r="FM4">
        <v>1637</v>
      </c>
      <c r="FN4">
        <v>1657</v>
      </c>
      <c r="FO4">
        <v>1702</v>
      </c>
    </row>
    <row r="5" spans="1:17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  <c r="ET5">
        <v>7735</v>
      </c>
      <c r="EU5">
        <v>7842</v>
      </c>
      <c r="EV5">
        <v>7943</v>
      </c>
      <c r="EW5">
        <v>8078</v>
      </c>
      <c r="EX5">
        <v>8196</v>
      </c>
      <c r="EY5">
        <v>8324</v>
      </c>
      <c r="EZ5">
        <v>8422</v>
      </c>
      <c r="FA5">
        <v>8559</v>
      </c>
      <c r="FB5">
        <v>8674</v>
      </c>
      <c r="FC5">
        <v>8792</v>
      </c>
      <c r="FD5">
        <v>8920</v>
      </c>
      <c r="FE5">
        <v>9066</v>
      </c>
      <c r="FF5">
        <v>9202</v>
      </c>
      <c r="FG5">
        <v>9371</v>
      </c>
      <c r="FH5">
        <v>9674</v>
      </c>
      <c r="FI5">
        <v>9897</v>
      </c>
      <c r="FJ5">
        <v>10040</v>
      </c>
      <c r="FK5">
        <v>10342</v>
      </c>
      <c r="FL5">
        <v>10832</v>
      </c>
      <c r="FM5">
        <v>11181</v>
      </c>
      <c r="FN5">
        <v>11492</v>
      </c>
      <c r="FO5">
        <v>11884</v>
      </c>
    </row>
    <row r="6" spans="1:17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  <c r="ET6">
        <v>789</v>
      </c>
      <c r="EU6">
        <v>789</v>
      </c>
      <c r="EV6">
        <v>791</v>
      </c>
      <c r="EW6">
        <v>792</v>
      </c>
      <c r="EX6">
        <v>792</v>
      </c>
      <c r="EY6">
        <v>792</v>
      </c>
      <c r="EZ6">
        <v>792</v>
      </c>
      <c r="FA6">
        <v>796</v>
      </c>
      <c r="FB6">
        <v>797</v>
      </c>
      <c r="FC6">
        <v>797</v>
      </c>
      <c r="FD6">
        <v>797</v>
      </c>
      <c r="FE6">
        <v>799</v>
      </c>
      <c r="FF6">
        <v>799</v>
      </c>
      <c r="FG6">
        <v>799</v>
      </c>
      <c r="FH6">
        <v>799</v>
      </c>
      <c r="FI6">
        <v>799</v>
      </c>
      <c r="FJ6">
        <v>799</v>
      </c>
      <c r="FK6">
        <v>800</v>
      </c>
      <c r="FL6">
        <v>800</v>
      </c>
      <c r="FM6">
        <v>800</v>
      </c>
      <c r="FN6">
        <v>800</v>
      </c>
      <c r="FO6">
        <v>800</v>
      </c>
    </row>
    <row r="7" spans="1:17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  <c r="ET7">
        <v>64</v>
      </c>
      <c r="EU7">
        <v>64</v>
      </c>
      <c r="EV7">
        <v>64</v>
      </c>
      <c r="EW7">
        <v>64</v>
      </c>
      <c r="EX7">
        <v>66</v>
      </c>
      <c r="EY7">
        <v>66</v>
      </c>
      <c r="EZ7">
        <v>77</v>
      </c>
      <c r="FA7">
        <v>77</v>
      </c>
      <c r="FB7">
        <v>77</v>
      </c>
      <c r="FC7">
        <v>77</v>
      </c>
      <c r="FD7">
        <v>81</v>
      </c>
      <c r="FE7">
        <v>81</v>
      </c>
      <c r="FF7">
        <v>81</v>
      </c>
      <c r="FG7">
        <v>81</v>
      </c>
      <c r="FH7">
        <v>93</v>
      </c>
      <c r="FI7">
        <v>93</v>
      </c>
      <c r="FJ7">
        <v>97</v>
      </c>
      <c r="FK7">
        <v>97</v>
      </c>
      <c r="FL7">
        <v>107</v>
      </c>
      <c r="FM7">
        <v>108</v>
      </c>
      <c r="FN7">
        <v>108</v>
      </c>
      <c r="FO7">
        <v>108</v>
      </c>
    </row>
    <row r="8" spans="1:17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22</v>
      </c>
      <c r="FD8">
        <v>22</v>
      </c>
      <c r="FE8">
        <v>22</v>
      </c>
      <c r="FF8">
        <v>22</v>
      </c>
      <c r="FG8">
        <v>22</v>
      </c>
      <c r="FH8">
        <v>22</v>
      </c>
      <c r="FI8">
        <v>22</v>
      </c>
      <c r="FJ8">
        <v>22</v>
      </c>
      <c r="FK8">
        <v>23</v>
      </c>
      <c r="FL8">
        <v>23</v>
      </c>
      <c r="FM8">
        <v>23</v>
      </c>
      <c r="FN8">
        <v>23</v>
      </c>
      <c r="FO8">
        <v>23</v>
      </c>
    </row>
    <row r="9" spans="1:17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  <c r="ET9">
        <v>9891</v>
      </c>
      <c r="EU9">
        <v>10174</v>
      </c>
      <c r="EV9">
        <v>10512</v>
      </c>
      <c r="EW9">
        <v>10721</v>
      </c>
      <c r="EX9">
        <v>11851</v>
      </c>
      <c r="EY9">
        <v>12206</v>
      </c>
      <c r="EZ9">
        <v>12728</v>
      </c>
      <c r="FA9">
        <v>13153</v>
      </c>
      <c r="FB9">
        <v>13576</v>
      </c>
      <c r="FC9">
        <v>13816</v>
      </c>
      <c r="FD9">
        <v>14788</v>
      </c>
      <c r="FE9">
        <v>18416</v>
      </c>
      <c r="FF9">
        <v>19143</v>
      </c>
      <c r="FG9">
        <v>20134</v>
      </c>
      <c r="FH9">
        <v>21138</v>
      </c>
      <c r="FI9">
        <v>22028</v>
      </c>
      <c r="FJ9">
        <v>23040</v>
      </c>
      <c r="FK9">
        <v>24186</v>
      </c>
      <c r="FL9">
        <v>25224</v>
      </c>
      <c r="FM9">
        <v>25930</v>
      </c>
      <c r="FN9">
        <v>27597</v>
      </c>
      <c r="FO9">
        <v>28531</v>
      </c>
    </row>
    <row r="10" spans="1:17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  <c r="ET10">
        <v>6276</v>
      </c>
      <c r="EU10">
        <v>6571</v>
      </c>
      <c r="EV10">
        <v>6814</v>
      </c>
      <c r="EW10">
        <v>7560</v>
      </c>
      <c r="EX10">
        <v>8266</v>
      </c>
      <c r="EY10">
        <v>8854</v>
      </c>
      <c r="EZ10">
        <v>9002</v>
      </c>
      <c r="FA10">
        <v>9131</v>
      </c>
      <c r="FB10">
        <v>10144</v>
      </c>
      <c r="FC10">
        <v>10797</v>
      </c>
      <c r="FD10">
        <v>11335</v>
      </c>
      <c r="FE10">
        <v>12149</v>
      </c>
      <c r="FF10">
        <v>12911</v>
      </c>
      <c r="FG10">
        <v>13116</v>
      </c>
      <c r="FH10">
        <v>13297</v>
      </c>
      <c r="FI10">
        <v>14048</v>
      </c>
      <c r="FJ10">
        <v>14563</v>
      </c>
      <c r="FK10">
        <v>15036</v>
      </c>
      <c r="FL10">
        <v>15484</v>
      </c>
      <c r="FM10">
        <v>15935</v>
      </c>
      <c r="FN10">
        <v>16140</v>
      </c>
      <c r="FO10">
        <v>16302</v>
      </c>
    </row>
    <row r="11" spans="1:17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  <c r="ET11">
        <v>104</v>
      </c>
      <c r="EU11">
        <v>105</v>
      </c>
      <c r="EV11">
        <v>105</v>
      </c>
      <c r="EW11">
        <v>105</v>
      </c>
      <c r="EX11">
        <v>105</v>
      </c>
      <c r="EY11">
        <v>105</v>
      </c>
      <c r="EZ11">
        <v>105</v>
      </c>
      <c r="FA11">
        <v>105</v>
      </c>
      <c r="FB11">
        <v>105</v>
      </c>
      <c r="FC11">
        <v>105</v>
      </c>
      <c r="FD11">
        <v>105</v>
      </c>
      <c r="FE11">
        <v>105</v>
      </c>
      <c r="FF11">
        <v>105</v>
      </c>
      <c r="FG11">
        <v>105</v>
      </c>
      <c r="FH11">
        <v>105</v>
      </c>
      <c r="FI11">
        <v>105</v>
      </c>
      <c r="FJ11">
        <v>105</v>
      </c>
      <c r="FK11">
        <v>105</v>
      </c>
      <c r="FL11">
        <v>105</v>
      </c>
      <c r="FM11">
        <v>105</v>
      </c>
      <c r="FN11">
        <v>105</v>
      </c>
      <c r="FO11">
        <v>105</v>
      </c>
    </row>
    <row r="12" spans="1:17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  <c r="ET12">
        <v>2768</v>
      </c>
      <c r="EU12">
        <v>2770</v>
      </c>
      <c r="EV12">
        <v>2770</v>
      </c>
      <c r="EW12">
        <v>2770</v>
      </c>
      <c r="EX12">
        <v>2771</v>
      </c>
      <c r="EY12">
        <v>2771</v>
      </c>
      <c r="EZ12">
        <v>2771</v>
      </c>
      <c r="FA12">
        <v>2771</v>
      </c>
      <c r="FB12">
        <v>2771</v>
      </c>
      <c r="FC12">
        <v>2776</v>
      </c>
      <c r="FD12">
        <v>2782</v>
      </c>
      <c r="FE12">
        <v>2784</v>
      </c>
      <c r="FF12">
        <v>2784</v>
      </c>
      <c r="FG12">
        <v>2784</v>
      </c>
      <c r="FH12">
        <v>2784</v>
      </c>
      <c r="FI12">
        <v>2787</v>
      </c>
      <c r="FJ12">
        <v>2787</v>
      </c>
      <c r="FK12">
        <v>2789</v>
      </c>
      <c r="FL12">
        <v>2977</v>
      </c>
      <c r="FM12">
        <v>2988</v>
      </c>
      <c r="FN12">
        <v>2988</v>
      </c>
      <c r="FO12">
        <v>2987</v>
      </c>
    </row>
    <row r="13" spans="1:17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29</v>
      </c>
      <c r="FK13">
        <v>29</v>
      </c>
      <c r="FL13">
        <v>29</v>
      </c>
      <c r="FM13">
        <v>29</v>
      </c>
      <c r="FN13">
        <v>29</v>
      </c>
      <c r="FO13">
        <v>29</v>
      </c>
    </row>
    <row r="14" spans="1:17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  <c r="ET14">
        <v>1051</v>
      </c>
      <c r="EU14">
        <v>1052</v>
      </c>
      <c r="EV14">
        <v>1052</v>
      </c>
      <c r="EW14">
        <v>1053</v>
      </c>
      <c r="EX14">
        <v>1053</v>
      </c>
      <c r="EY14">
        <v>1053</v>
      </c>
      <c r="EZ14">
        <v>1053</v>
      </c>
      <c r="FA14">
        <v>1053</v>
      </c>
      <c r="FB14">
        <v>1053</v>
      </c>
      <c r="FC14">
        <v>1054</v>
      </c>
      <c r="FD14">
        <v>1054</v>
      </c>
      <c r="FE14">
        <v>1054</v>
      </c>
      <c r="FF14">
        <v>1054</v>
      </c>
      <c r="FG14">
        <v>1054</v>
      </c>
      <c r="FH14">
        <v>1054</v>
      </c>
      <c r="FI14">
        <v>1054</v>
      </c>
      <c r="FJ14">
        <v>1054</v>
      </c>
      <c r="FK14">
        <v>1054</v>
      </c>
      <c r="FL14">
        <v>1055</v>
      </c>
      <c r="FM14">
        <v>1055</v>
      </c>
      <c r="FN14">
        <v>1055</v>
      </c>
      <c r="FO14">
        <v>1055</v>
      </c>
    </row>
    <row r="15" spans="1:17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  <c r="ET15">
        <v>436</v>
      </c>
      <c r="EU15">
        <v>436</v>
      </c>
      <c r="EV15">
        <v>436</v>
      </c>
      <c r="EW15">
        <v>436</v>
      </c>
      <c r="EX15">
        <v>436</v>
      </c>
      <c r="EY15">
        <v>436</v>
      </c>
      <c r="EZ15">
        <v>436</v>
      </c>
      <c r="FA15">
        <v>436</v>
      </c>
      <c r="FB15">
        <v>436</v>
      </c>
      <c r="FC15">
        <v>436</v>
      </c>
      <c r="FD15">
        <v>436</v>
      </c>
      <c r="FE15">
        <v>436</v>
      </c>
      <c r="FF15">
        <v>436</v>
      </c>
      <c r="FG15">
        <v>436</v>
      </c>
      <c r="FH15">
        <v>436</v>
      </c>
      <c r="FI15">
        <v>436</v>
      </c>
      <c r="FJ15">
        <v>436</v>
      </c>
      <c r="FK15">
        <v>436</v>
      </c>
      <c r="FL15">
        <v>436</v>
      </c>
      <c r="FM15">
        <v>436</v>
      </c>
      <c r="FN15">
        <v>436</v>
      </c>
      <c r="FO15">
        <v>436</v>
      </c>
    </row>
    <row r="16" spans="1:17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  <c r="ET16">
        <v>213</v>
      </c>
      <c r="EU16">
        <v>213</v>
      </c>
      <c r="EV16">
        <v>215</v>
      </c>
      <c r="EW16">
        <v>215</v>
      </c>
      <c r="EX16">
        <v>215</v>
      </c>
      <c r="EY16">
        <v>215</v>
      </c>
      <c r="EZ16">
        <v>215</v>
      </c>
      <c r="FA16">
        <v>215</v>
      </c>
      <c r="FB16">
        <v>215</v>
      </c>
      <c r="FC16">
        <v>215</v>
      </c>
      <c r="FD16">
        <v>215</v>
      </c>
      <c r="FE16">
        <v>215</v>
      </c>
      <c r="FF16">
        <v>215</v>
      </c>
      <c r="FG16">
        <v>215</v>
      </c>
      <c r="FH16">
        <v>215</v>
      </c>
      <c r="FI16">
        <v>215</v>
      </c>
      <c r="FJ16">
        <v>215</v>
      </c>
      <c r="FK16">
        <v>215</v>
      </c>
      <c r="FL16">
        <v>215</v>
      </c>
      <c r="FM16">
        <v>215</v>
      </c>
      <c r="FN16">
        <v>215</v>
      </c>
      <c r="FO16">
        <v>215</v>
      </c>
    </row>
    <row r="17" spans="1:17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  <c r="ET17">
        <v>1664</v>
      </c>
      <c r="EU17">
        <v>1664</v>
      </c>
      <c r="EV17">
        <v>1678</v>
      </c>
      <c r="EW17">
        <v>1678</v>
      </c>
      <c r="EX17">
        <v>1680</v>
      </c>
      <c r="EY17">
        <v>1694</v>
      </c>
      <c r="EZ17">
        <v>1701</v>
      </c>
      <c r="FA17">
        <v>1712</v>
      </c>
      <c r="FB17">
        <v>1721</v>
      </c>
      <c r="FC17">
        <v>1721</v>
      </c>
      <c r="FD17">
        <v>1742</v>
      </c>
      <c r="FE17">
        <v>1742</v>
      </c>
      <c r="FF17">
        <v>1775</v>
      </c>
      <c r="FG17">
        <v>1789</v>
      </c>
      <c r="FH17">
        <v>1816</v>
      </c>
      <c r="FI17">
        <v>1816</v>
      </c>
      <c r="FJ17">
        <v>1866</v>
      </c>
      <c r="FK17">
        <v>1904</v>
      </c>
      <c r="FL17">
        <v>1904</v>
      </c>
      <c r="FM17">
        <v>1971</v>
      </c>
      <c r="FN17">
        <v>1992</v>
      </c>
      <c r="FO17">
        <v>2028</v>
      </c>
    </row>
    <row r="18" spans="1:17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  <c r="ET18">
        <v>591</v>
      </c>
      <c r="EU18">
        <v>592</v>
      </c>
      <c r="EV18">
        <v>592</v>
      </c>
      <c r="EW18">
        <v>592</v>
      </c>
      <c r="EX18">
        <v>592</v>
      </c>
      <c r="EY18">
        <v>593</v>
      </c>
      <c r="EZ18">
        <v>593</v>
      </c>
      <c r="FA18">
        <v>594</v>
      </c>
      <c r="FB18">
        <v>594</v>
      </c>
      <c r="FC18">
        <v>595</v>
      </c>
      <c r="FD18">
        <v>595</v>
      </c>
      <c r="FE18">
        <v>595</v>
      </c>
      <c r="FF18">
        <v>595</v>
      </c>
      <c r="FG18">
        <v>595</v>
      </c>
      <c r="FH18">
        <v>598</v>
      </c>
      <c r="FI18">
        <v>598</v>
      </c>
      <c r="FJ18">
        <v>598</v>
      </c>
      <c r="FK18">
        <v>598</v>
      </c>
      <c r="FL18">
        <v>598</v>
      </c>
      <c r="FM18">
        <v>600</v>
      </c>
      <c r="FN18">
        <v>600</v>
      </c>
      <c r="FO18">
        <v>600</v>
      </c>
    </row>
    <row r="19" spans="1:17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  <c r="ET19">
        <v>16066</v>
      </c>
      <c r="EU19">
        <v>16089</v>
      </c>
      <c r="EV19">
        <v>16099</v>
      </c>
      <c r="EW19">
        <v>16101</v>
      </c>
      <c r="EX19">
        <v>16141</v>
      </c>
      <c r="EY19">
        <v>16175</v>
      </c>
      <c r="EZ19">
        <v>16197</v>
      </c>
      <c r="FA19">
        <v>16241</v>
      </c>
      <c r="FB19">
        <v>16261</v>
      </c>
      <c r="FC19">
        <v>16282</v>
      </c>
      <c r="FD19">
        <v>16320</v>
      </c>
      <c r="FE19">
        <v>16348</v>
      </c>
      <c r="FF19">
        <v>16371</v>
      </c>
      <c r="FG19">
        <v>16401</v>
      </c>
      <c r="FH19">
        <v>16420</v>
      </c>
      <c r="FI19">
        <v>16478</v>
      </c>
      <c r="FJ19">
        <v>16491</v>
      </c>
      <c r="FK19">
        <v>16514</v>
      </c>
      <c r="FL19">
        <v>16558</v>
      </c>
      <c r="FM19">
        <v>16607</v>
      </c>
      <c r="FN19">
        <v>16615</v>
      </c>
      <c r="FO19">
        <v>16647</v>
      </c>
    </row>
    <row r="20" spans="1:17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  <c r="ET20">
        <v>5739</v>
      </c>
      <c r="EU20">
        <v>5948</v>
      </c>
      <c r="EV20">
        <v>6075</v>
      </c>
      <c r="EW20">
        <v>6192</v>
      </c>
      <c r="EX20">
        <v>6325</v>
      </c>
      <c r="EY20">
        <v>6516</v>
      </c>
      <c r="EZ20">
        <v>6799</v>
      </c>
      <c r="FA20">
        <v>7168</v>
      </c>
      <c r="FB20">
        <v>7503</v>
      </c>
      <c r="FC20">
        <v>7768</v>
      </c>
      <c r="FD20">
        <v>8059</v>
      </c>
      <c r="FE20">
        <v>8364</v>
      </c>
      <c r="FF20">
        <v>8719</v>
      </c>
      <c r="FG20">
        <v>9026</v>
      </c>
      <c r="FH20">
        <v>9369</v>
      </c>
      <c r="FI20">
        <v>9715</v>
      </c>
      <c r="FJ20">
        <v>10061</v>
      </c>
      <c r="FK20">
        <v>10425</v>
      </c>
      <c r="FL20">
        <v>10820</v>
      </c>
      <c r="FM20">
        <v>11291</v>
      </c>
      <c r="FN20">
        <v>11742</v>
      </c>
      <c r="FO20">
        <v>12182</v>
      </c>
    </row>
    <row r="21" spans="1:17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  <c r="ET21">
        <v>68</v>
      </c>
      <c r="EU21">
        <v>72</v>
      </c>
      <c r="EV21">
        <v>72</v>
      </c>
      <c r="EW21">
        <v>74</v>
      </c>
      <c r="EX21">
        <v>74</v>
      </c>
      <c r="EY21">
        <v>74</v>
      </c>
      <c r="EZ21">
        <v>77</v>
      </c>
      <c r="FA21">
        <v>77</v>
      </c>
      <c r="FB21">
        <v>83</v>
      </c>
      <c r="FC21">
        <v>83</v>
      </c>
      <c r="FD21">
        <v>84</v>
      </c>
      <c r="FE21">
        <v>84</v>
      </c>
      <c r="FF21">
        <v>87</v>
      </c>
      <c r="FG21">
        <v>87</v>
      </c>
      <c r="FH21">
        <v>87</v>
      </c>
      <c r="FI21">
        <v>87</v>
      </c>
      <c r="FJ21">
        <v>89</v>
      </c>
      <c r="FK21">
        <v>89</v>
      </c>
      <c r="FL21">
        <v>89</v>
      </c>
      <c r="FM21">
        <v>89</v>
      </c>
      <c r="FN21">
        <v>89</v>
      </c>
      <c r="FO21">
        <v>89</v>
      </c>
    </row>
    <row r="22" spans="1:17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  <c r="ET22">
        <v>13267</v>
      </c>
      <c r="EU22">
        <v>13866</v>
      </c>
      <c r="EV22">
        <v>14185</v>
      </c>
      <c r="EW22">
        <v>14696</v>
      </c>
      <c r="EX22">
        <v>15287</v>
      </c>
      <c r="EY22">
        <v>15790</v>
      </c>
      <c r="EZ22">
        <v>16419</v>
      </c>
      <c r="FA22">
        <v>16862</v>
      </c>
      <c r="FB22">
        <v>17450</v>
      </c>
      <c r="FC22">
        <v>17977</v>
      </c>
      <c r="FD22">
        <v>18501</v>
      </c>
      <c r="FE22">
        <v>19137</v>
      </c>
      <c r="FF22">
        <v>19781</v>
      </c>
      <c r="FG22">
        <v>20517</v>
      </c>
      <c r="FH22">
        <v>20928</v>
      </c>
      <c r="FI22">
        <v>21331</v>
      </c>
      <c r="FJ22">
        <v>21948</v>
      </c>
      <c r="FK22">
        <v>22583</v>
      </c>
      <c r="FL22">
        <v>23318</v>
      </c>
      <c r="FM22">
        <v>23959</v>
      </c>
      <c r="FN22">
        <v>24649</v>
      </c>
      <c r="FO22">
        <v>25178</v>
      </c>
    </row>
    <row r="23" spans="1:17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  <c r="ET23">
        <v>18731</v>
      </c>
      <c r="EU23">
        <v>36264</v>
      </c>
      <c r="EV23">
        <v>38189</v>
      </c>
      <c r="EW23">
        <v>40164</v>
      </c>
      <c r="EX23">
        <v>42945</v>
      </c>
      <c r="EY23">
        <v>43993</v>
      </c>
      <c r="EZ23">
        <v>45077</v>
      </c>
      <c r="FA23">
        <v>46755</v>
      </c>
      <c r="FB23">
        <v>47635</v>
      </c>
      <c r="FC23">
        <v>49666</v>
      </c>
      <c r="FD23">
        <v>51495</v>
      </c>
      <c r="FE23">
        <v>53133</v>
      </c>
      <c r="FF23">
        <v>54318</v>
      </c>
      <c r="FG23">
        <v>55727</v>
      </c>
      <c r="FH23">
        <v>57780</v>
      </c>
      <c r="FI23">
        <v>59624</v>
      </c>
      <c r="FJ23">
        <v>62108</v>
      </c>
      <c r="FK23">
        <v>66442</v>
      </c>
      <c r="FL23">
        <v>68048</v>
      </c>
      <c r="FM23">
        <v>70721</v>
      </c>
      <c r="FN23">
        <v>72625</v>
      </c>
      <c r="FO23">
        <v>76149</v>
      </c>
    </row>
    <row r="24" spans="1:17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  <c r="ET24">
        <v>83</v>
      </c>
      <c r="EU24">
        <v>83</v>
      </c>
      <c r="EV24">
        <v>85</v>
      </c>
      <c r="EW24">
        <v>85</v>
      </c>
      <c r="EX24">
        <v>85</v>
      </c>
      <c r="EY24">
        <v>85</v>
      </c>
      <c r="EZ24">
        <v>85</v>
      </c>
      <c r="FA24">
        <v>85</v>
      </c>
      <c r="FB24">
        <v>85</v>
      </c>
      <c r="FC24">
        <v>85</v>
      </c>
      <c r="FD24">
        <v>85</v>
      </c>
      <c r="FE24">
        <v>90</v>
      </c>
      <c r="FF24">
        <v>90</v>
      </c>
      <c r="FG24">
        <v>90</v>
      </c>
      <c r="FH24">
        <v>90</v>
      </c>
      <c r="FI24">
        <v>90</v>
      </c>
      <c r="FJ24">
        <v>90</v>
      </c>
      <c r="FK24">
        <v>90</v>
      </c>
      <c r="FL24">
        <v>90</v>
      </c>
      <c r="FM24">
        <v>90</v>
      </c>
      <c r="FN24">
        <v>90</v>
      </c>
      <c r="FO24">
        <v>90</v>
      </c>
    </row>
    <row r="25" spans="1:17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  <c r="ET25">
        <v>30420</v>
      </c>
      <c r="EU25">
        <v>31273</v>
      </c>
      <c r="EV25">
        <v>32735</v>
      </c>
      <c r="EW25">
        <v>34023</v>
      </c>
      <c r="EX25">
        <v>35275</v>
      </c>
      <c r="EY25">
        <v>36749</v>
      </c>
      <c r="EZ25">
        <v>37666</v>
      </c>
      <c r="FA25">
        <v>37923</v>
      </c>
      <c r="FB25">
        <v>38688</v>
      </c>
      <c r="FC25">
        <v>40136</v>
      </c>
      <c r="FD25">
        <v>41448</v>
      </c>
      <c r="FE25">
        <v>42689</v>
      </c>
      <c r="FF25">
        <v>44126</v>
      </c>
      <c r="FG25">
        <v>45027</v>
      </c>
      <c r="FH25">
        <v>45213</v>
      </c>
      <c r="FI25">
        <v>46054</v>
      </c>
      <c r="FJ25">
        <v>47553</v>
      </c>
      <c r="FK25">
        <v>48738</v>
      </c>
      <c r="FL25">
        <v>49909</v>
      </c>
      <c r="FM25">
        <v>50669</v>
      </c>
      <c r="FN25">
        <v>50871</v>
      </c>
      <c r="FO25">
        <v>51120</v>
      </c>
    </row>
    <row r="26" spans="1:17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  <c r="ET26">
        <v>16610</v>
      </c>
      <c r="EU26">
        <v>16625</v>
      </c>
      <c r="EV26">
        <v>16684</v>
      </c>
      <c r="EW26">
        <v>16724</v>
      </c>
      <c r="EX26">
        <v>16751</v>
      </c>
      <c r="EY26">
        <v>16771</v>
      </c>
      <c r="EZ26">
        <v>16771</v>
      </c>
      <c r="FA26">
        <v>16771</v>
      </c>
      <c r="FB26">
        <v>16771</v>
      </c>
      <c r="FC26">
        <v>16771</v>
      </c>
      <c r="FD26">
        <v>16890</v>
      </c>
      <c r="FE26">
        <v>16918</v>
      </c>
      <c r="FF26">
        <v>16941</v>
      </c>
      <c r="FG26">
        <v>16941</v>
      </c>
      <c r="FH26">
        <v>16941</v>
      </c>
      <c r="FI26">
        <v>16984</v>
      </c>
      <c r="FJ26">
        <v>17021</v>
      </c>
      <c r="FK26">
        <v>17044</v>
      </c>
      <c r="FL26">
        <v>17073</v>
      </c>
      <c r="FM26">
        <v>17091</v>
      </c>
      <c r="FN26">
        <v>17091</v>
      </c>
      <c r="FO26">
        <v>17091</v>
      </c>
    </row>
    <row r="27" spans="1:171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  <c r="ET27">
        <v>16</v>
      </c>
      <c r="EU27">
        <v>16</v>
      </c>
      <c r="EV27">
        <v>16</v>
      </c>
      <c r="EW27">
        <v>16</v>
      </c>
      <c r="EX27">
        <v>17</v>
      </c>
      <c r="EY27">
        <v>17</v>
      </c>
      <c r="EZ27">
        <v>17</v>
      </c>
      <c r="FA27">
        <v>17</v>
      </c>
      <c r="FB27">
        <v>17</v>
      </c>
      <c r="FC27">
        <v>17</v>
      </c>
      <c r="FD27">
        <v>17</v>
      </c>
      <c r="FE27">
        <v>18</v>
      </c>
      <c r="FF27">
        <v>18</v>
      </c>
      <c r="FG27">
        <v>18</v>
      </c>
      <c r="FH27">
        <v>18</v>
      </c>
      <c r="FI27">
        <v>18</v>
      </c>
      <c r="FJ27">
        <v>18</v>
      </c>
      <c r="FK27">
        <v>18</v>
      </c>
      <c r="FL27">
        <v>19</v>
      </c>
      <c r="FM27">
        <v>19</v>
      </c>
      <c r="FN27">
        <v>19</v>
      </c>
      <c r="FO27">
        <v>19</v>
      </c>
    </row>
    <row r="28" spans="1:171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  <c r="ET28">
        <v>232</v>
      </c>
      <c r="EU28">
        <v>236</v>
      </c>
      <c r="EV28">
        <v>237</v>
      </c>
      <c r="EW28">
        <v>238</v>
      </c>
      <c r="EX28">
        <v>247</v>
      </c>
      <c r="EY28">
        <v>247</v>
      </c>
      <c r="EZ28">
        <v>253</v>
      </c>
      <c r="FA28">
        <v>253</v>
      </c>
      <c r="FB28">
        <v>272</v>
      </c>
      <c r="FC28">
        <v>277</v>
      </c>
      <c r="FD28">
        <v>288</v>
      </c>
      <c r="FE28">
        <v>292</v>
      </c>
      <c r="FF28">
        <v>295</v>
      </c>
      <c r="FG28">
        <v>306</v>
      </c>
      <c r="FH28">
        <v>323</v>
      </c>
      <c r="FI28">
        <v>333</v>
      </c>
      <c r="FJ28">
        <v>333</v>
      </c>
      <c r="FK28">
        <v>333</v>
      </c>
      <c r="FL28">
        <v>333</v>
      </c>
      <c r="FM28">
        <v>333</v>
      </c>
      <c r="FN28">
        <v>333</v>
      </c>
      <c r="FO28">
        <v>333</v>
      </c>
    </row>
    <row r="29" spans="1:171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  <c r="ET29">
        <v>22</v>
      </c>
      <c r="EU29">
        <v>24</v>
      </c>
      <c r="EV29">
        <v>24</v>
      </c>
      <c r="EW29">
        <v>25</v>
      </c>
      <c r="EX29">
        <v>28</v>
      </c>
      <c r="EY29">
        <v>30</v>
      </c>
      <c r="EZ29">
        <v>30</v>
      </c>
      <c r="FA29">
        <v>32</v>
      </c>
      <c r="FB29">
        <v>34</v>
      </c>
      <c r="FC29">
        <v>34</v>
      </c>
      <c r="FD29">
        <v>34</v>
      </c>
      <c r="FE29">
        <v>38</v>
      </c>
      <c r="FF29">
        <v>38</v>
      </c>
      <c r="FG29">
        <v>38</v>
      </c>
      <c r="FH29">
        <v>44</v>
      </c>
      <c r="FI29">
        <v>48</v>
      </c>
      <c r="FJ29">
        <v>50</v>
      </c>
      <c r="FK29">
        <v>50</v>
      </c>
      <c r="FL29">
        <v>50</v>
      </c>
      <c r="FM29">
        <v>51</v>
      </c>
      <c r="FN29">
        <v>53</v>
      </c>
      <c r="FO29">
        <v>53</v>
      </c>
    </row>
    <row r="30" spans="1:171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  <c r="ET30">
        <v>3430</v>
      </c>
      <c r="EU30">
        <v>3752</v>
      </c>
      <c r="EV30">
        <v>4002</v>
      </c>
      <c r="EW30">
        <v>4002</v>
      </c>
      <c r="EX30">
        <v>4670</v>
      </c>
      <c r="EY30">
        <v>5086</v>
      </c>
      <c r="EZ30">
        <v>5454</v>
      </c>
      <c r="FA30">
        <v>5857</v>
      </c>
      <c r="FB30">
        <v>6300</v>
      </c>
      <c r="FC30">
        <v>6795</v>
      </c>
      <c r="FD30">
        <v>7338</v>
      </c>
      <c r="FE30">
        <v>7736</v>
      </c>
      <c r="FF30">
        <v>8158</v>
      </c>
      <c r="FG30">
        <v>8517</v>
      </c>
      <c r="FH30">
        <v>8928</v>
      </c>
      <c r="FI30">
        <v>9340</v>
      </c>
      <c r="FJ30">
        <v>9764</v>
      </c>
      <c r="FK30">
        <v>10358</v>
      </c>
      <c r="FL30">
        <v>10766</v>
      </c>
      <c r="FM30">
        <v>11272</v>
      </c>
      <c r="FN30">
        <v>11667</v>
      </c>
      <c r="FO30">
        <v>11929</v>
      </c>
    </row>
    <row r="31" spans="1:171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  <c r="ET31">
        <v>2162</v>
      </c>
      <c r="EU31">
        <v>2178</v>
      </c>
      <c r="EV31">
        <v>2197</v>
      </c>
      <c r="EW31">
        <v>2219</v>
      </c>
      <c r="EX31">
        <v>2241</v>
      </c>
      <c r="EY31">
        <v>2241</v>
      </c>
      <c r="EZ31">
        <v>2241</v>
      </c>
      <c r="FA31">
        <v>2270</v>
      </c>
      <c r="FB31">
        <v>2285</v>
      </c>
      <c r="FC31">
        <v>2297</v>
      </c>
      <c r="FD31">
        <v>2322</v>
      </c>
      <c r="FE31">
        <v>2338</v>
      </c>
      <c r="FF31">
        <v>2338</v>
      </c>
      <c r="FG31">
        <v>2338</v>
      </c>
      <c r="FH31">
        <v>2366</v>
      </c>
      <c r="FI31">
        <v>2402</v>
      </c>
      <c r="FJ31">
        <v>2432</v>
      </c>
      <c r="FK31">
        <v>2515</v>
      </c>
      <c r="FL31">
        <v>2550</v>
      </c>
      <c r="FM31">
        <v>2550</v>
      </c>
      <c r="FN31">
        <v>2550</v>
      </c>
      <c r="FO31">
        <v>2598</v>
      </c>
    </row>
    <row r="32" spans="1:171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  <c r="ET32">
        <v>477709</v>
      </c>
      <c r="EU32">
        <v>490005</v>
      </c>
      <c r="EV32">
        <v>521046</v>
      </c>
      <c r="EW32">
        <v>534580</v>
      </c>
      <c r="EX32">
        <v>551631</v>
      </c>
      <c r="EY32">
        <v>576779</v>
      </c>
      <c r="EZ32">
        <v>588118</v>
      </c>
      <c r="FA32">
        <v>601736</v>
      </c>
      <c r="FB32">
        <v>627963</v>
      </c>
      <c r="FC32">
        <v>660469</v>
      </c>
      <c r="FD32">
        <v>679524</v>
      </c>
      <c r="FE32">
        <v>702399</v>
      </c>
      <c r="FF32">
        <v>727715</v>
      </c>
      <c r="FG32">
        <v>746018</v>
      </c>
      <c r="FH32">
        <v>757811</v>
      </c>
      <c r="FI32">
        <v>788318</v>
      </c>
      <c r="FJ32">
        <v>817642</v>
      </c>
      <c r="FK32">
        <v>957692</v>
      </c>
      <c r="FL32">
        <v>984615</v>
      </c>
      <c r="FM32">
        <v>990731</v>
      </c>
      <c r="FN32">
        <v>1029045</v>
      </c>
      <c r="FO32">
        <v>1062542</v>
      </c>
    </row>
    <row r="33" spans="1:171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  <c r="ET33">
        <v>138</v>
      </c>
      <c r="EU33">
        <v>138</v>
      </c>
      <c r="EV33">
        <v>138</v>
      </c>
      <c r="EW33">
        <v>138</v>
      </c>
      <c r="EX33">
        <v>138</v>
      </c>
      <c r="EY33">
        <v>138</v>
      </c>
      <c r="EZ33">
        <v>138</v>
      </c>
      <c r="FA33">
        <v>138</v>
      </c>
      <c r="FB33">
        <v>138</v>
      </c>
      <c r="FC33">
        <v>138</v>
      </c>
      <c r="FD33">
        <v>138</v>
      </c>
      <c r="FE33">
        <v>138</v>
      </c>
      <c r="FF33">
        <v>138</v>
      </c>
      <c r="FG33">
        <v>138</v>
      </c>
      <c r="FH33">
        <v>138</v>
      </c>
      <c r="FI33">
        <v>138</v>
      </c>
      <c r="FJ33">
        <v>138</v>
      </c>
      <c r="FK33">
        <v>138</v>
      </c>
      <c r="FL33">
        <v>138</v>
      </c>
      <c r="FM33">
        <v>138</v>
      </c>
      <c r="FN33">
        <v>138</v>
      </c>
      <c r="FO33">
        <v>138</v>
      </c>
    </row>
    <row r="34" spans="1:171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  <c r="ET34">
        <v>1784</v>
      </c>
      <c r="EU34">
        <v>1817</v>
      </c>
      <c r="EV34">
        <v>1880</v>
      </c>
      <c r="EW34">
        <v>1941</v>
      </c>
      <c r="EX34">
        <v>2008</v>
      </c>
      <c r="EY34">
        <v>2027</v>
      </c>
      <c r="EZ34">
        <v>2074</v>
      </c>
      <c r="FA34">
        <v>2171</v>
      </c>
      <c r="FB34">
        <v>2217</v>
      </c>
      <c r="FC34">
        <v>2263</v>
      </c>
      <c r="FD34">
        <v>2370</v>
      </c>
      <c r="FE34">
        <v>2457</v>
      </c>
      <c r="FF34">
        <v>2475</v>
      </c>
      <c r="FG34">
        <v>2508</v>
      </c>
      <c r="FH34">
        <v>2582</v>
      </c>
      <c r="FI34">
        <v>2676</v>
      </c>
      <c r="FJ34">
        <v>2722</v>
      </c>
      <c r="FK34">
        <v>2802</v>
      </c>
      <c r="FL34">
        <v>2892</v>
      </c>
      <c r="FM34">
        <v>2898</v>
      </c>
      <c r="FN34">
        <v>2915</v>
      </c>
      <c r="FO34">
        <v>3000</v>
      </c>
    </row>
    <row r="35" spans="1:171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  <c r="ET35">
        <v>804</v>
      </c>
      <c r="EU35">
        <v>807</v>
      </c>
      <c r="EV35">
        <v>809</v>
      </c>
      <c r="EW35">
        <v>810</v>
      </c>
      <c r="EX35">
        <v>810</v>
      </c>
      <c r="EY35">
        <v>810</v>
      </c>
      <c r="EZ35">
        <v>814</v>
      </c>
      <c r="FA35">
        <v>814</v>
      </c>
      <c r="FB35">
        <v>823</v>
      </c>
      <c r="FC35">
        <v>825</v>
      </c>
      <c r="FD35">
        <v>826</v>
      </c>
      <c r="FE35">
        <v>830</v>
      </c>
      <c r="FF35">
        <v>830</v>
      </c>
      <c r="FG35">
        <v>830</v>
      </c>
      <c r="FH35">
        <v>830</v>
      </c>
      <c r="FI35">
        <v>838</v>
      </c>
      <c r="FJ35">
        <v>838</v>
      </c>
      <c r="FK35">
        <v>846</v>
      </c>
      <c r="FL35">
        <v>852</v>
      </c>
      <c r="FM35">
        <v>854</v>
      </c>
      <c r="FN35">
        <v>854</v>
      </c>
      <c r="FO35">
        <v>858</v>
      </c>
    </row>
    <row r="36" spans="1:171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  <c r="ET36">
        <v>340</v>
      </c>
      <c r="EU36">
        <v>354</v>
      </c>
      <c r="EV36">
        <v>377</v>
      </c>
      <c r="EW36">
        <v>377</v>
      </c>
      <c r="EX36">
        <v>377</v>
      </c>
      <c r="EY36">
        <v>377</v>
      </c>
      <c r="EZ36">
        <v>413</v>
      </c>
      <c r="FA36">
        <v>419</v>
      </c>
      <c r="FB36">
        <v>426</v>
      </c>
      <c r="FC36">
        <v>479</v>
      </c>
      <c r="FD36">
        <v>562</v>
      </c>
      <c r="FE36">
        <v>568</v>
      </c>
      <c r="FF36">
        <v>568</v>
      </c>
      <c r="FG36">
        <v>570</v>
      </c>
      <c r="FH36">
        <v>608</v>
      </c>
      <c r="FI36">
        <v>629</v>
      </c>
      <c r="FJ36">
        <v>629</v>
      </c>
      <c r="FK36">
        <v>629</v>
      </c>
      <c r="FL36">
        <v>629</v>
      </c>
      <c r="FM36">
        <v>654</v>
      </c>
      <c r="FN36">
        <v>655</v>
      </c>
      <c r="FO36">
        <v>722</v>
      </c>
    </row>
    <row r="37" spans="1:171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  <c r="ET37">
        <v>125</v>
      </c>
      <c r="EU37">
        <v>126</v>
      </c>
      <c r="EV37">
        <v>126</v>
      </c>
      <c r="EW37">
        <v>126</v>
      </c>
      <c r="EX37">
        <v>126</v>
      </c>
      <c r="EY37">
        <v>126</v>
      </c>
      <c r="EZ37">
        <v>127</v>
      </c>
      <c r="FA37">
        <v>127</v>
      </c>
      <c r="FB37">
        <v>127</v>
      </c>
      <c r="FC37">
        <v>127</v>
      </c>
      <c r="FD37">
        <v>127</v>
      </c>
      <c r="FE37">
        <v>129</v>
      </c>
      <c r="FF37">
        <v>129</v>
      </c>
      <c r="FG37">
        <v>130</v>
      </c>
      <c r="FH37">
        <v>130</v>
      </c>
      <c r="FI37">
        <v>130</v>
      </c>
      <c r="FJ37">
        <v>131</v>
      </c>
      <c r="FK37">
        <v>131</v>
      </c>
      <c r="FL37">
        <v>131</v>
      </c>
      <c r="FM37">
        <v>131</v>
      </c>
      <c r="FN37">
        <v>131</v>
      </c>
      <c r="FO37">
        <v>131</v>
      </c>
    </row>
    <row r="38" spans="1:171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  <c r="ET38">
        <v>5570</v>
      </c>
      <c r="EU38">
        <v>5570</v>
      </c>
      <c r="EV38">
        <v>5570</v>
      </c>
      <c r="EW38">
        <v>5570</v>
      </c>
      <c r="EX38">
        <v>7548</v>
      </c>
      <c r="EY38">
        <v>7702</v>
      </c>
      <c r="EZ38">
        <v>7710</v>
      </c>
      <c r="FA38">
        <v>7740</v>
      </c>
      <c r="FB38">
        <v>7774</v>
      </c>
      <c r="FC38">
        <v>10100</v>
      </c>
      <c r="FD38">
        <v>10100</v>
      </c>
      <c r="FE38">
        <v>10100</v>
      </c>
      <c r="FF38">
        <v>10100</v>
      </c>
      <c r="FG38">
        <v>10100</v>
      </c>
      <c r="FH38">
        <v>10100</v>
      </c>
      <c r="FI38">
        <v>10100</v>
      </c>
      <c r="FJ38">
        <v>10100</v>
      </c>
      <c r="FK38">
        <v>10100</v>
      </c>
      <c r="FL38">
        <v>10100</v>
      </c>
      <c r="FM38">
        <v>10100</v>
      </c>
      <c r="FN38">
        <v>10100</v>
      </c>
      <c r="FO38">
        <v>10100</v>
      </c>
    </row>
    <row r="39" spans="1:171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  <c r="ET39">
        <v>61466</v>
      </c>
      <c r="EU39">
        <v>61899</v>
      </c>
      <c r="EV39">
        <v>63280</v>
      </c>
      <c r="EW39">
        <v>63782</v>
      </c>
      <c r="EX39">
        <v>64318</v>
      </c>
      <c r="EY39">
        <v>64826</v>
      </c>
      <c r="EZ39">
        <v>65249</v>
      </c>
      <c r="FA39">
        <v>65721</v>
      </c>
      <c r="FB39">
        <v>66135</v>
      </c>
      <c r="FC39">
        <v>66533</v>
      </c>
      <c r="FD39">
        <v>66869</v>
      </c>
      <c r="FE39">
        <v>67182</v>
      </c>
      <c r="FF39">
        <v>67445</v>
      </c>
      <c r="FG39">
        <v>67689</v>
      </c>
      <c r="FH39">
        <v>68698</v>
      </c>
      <c r="FI39">
        <v>69120</v>
      </c>
      <c r="FJ39">
        <v>69397</v>
      </c>
      <c r="FK39">
        <v>69872</v>
      </c>
      <c r="FL39">
        <v>70232</v>
      </c>
      <c r="FM39">
        <v>70507</v>
      </c>
      <c r="FN39">
        <v>70772</v>
      </c>
      <c r="FO39">
        <v>71141</v>
      </c>
    </row>
    <row r="40" spans="1:171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  <c r="ET40">
        <v>369</v>
      </c>
      <c r="EU40">
        <v>396</v>
      </c>
      <c r="EV40">
        <v>402</v>
      </c>
      <c r="EW40">
        <v>417</v>
      </c>
      <c r="EX40">
        <v>417</v>
      </c>
      <c r="EY40">
        <v>420</v>
      </c>
      <c r="EZ40">
        <v>472</v>
      </c>
      <c r="FA40">
        <v>495</v>
      </c>
      <c r="FB40">
        <v>522</v>
      </c>
      <c r="FC40">
        <v>572</v>
      </c>
      <c r="FD40">
        <v>607</v>
      </c>
      <c r="FE40">
        <v>661</v>
      </c>
      <c r="FF40">
        <v>699</v>
      </c>
      <c r="FG40">
        <v>699</v>
      </c>
      <c r="FH40">
        <v>773</v>
      </c>
      <c r="FI40">
        <v>787</v>
      </c>
      <c r="FJ40">
        <v>787</v>
      </c>
      <c r="FK40">
        <v>810</v>
      </c>
      <c r="FL40">
        <v>859</v>
      </c>
      <c r="FM40">
        <v>914</v>
      </c>
      <c r="FN40">
        <v>914</v>
      </c>
      <c r="FO40">
        <v>970</v>
      </c>
    </row>
    <row r="41" spans="1:171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  <c r="ET41">
        <v>720</v>
      </c>
      <c r="EU41">
        <v>720</v>
      </c>
      <c r="EV41">
        <v>721</v>
      </c>
      <c r="EW41">
        <v>733</v>
      </c>
      <c r="EX41">
        <v>742</v>
      </c>
      <c r="EY41">
        <v>746</v>
      </c>
      <c r="EZ41">
        <v>752</v>
      </c>
      <c r="FA41">
        <v>755</v>
      </c>
      <c r="FB41">
        <v>757</v>
      </c>
      <c r="FC41">
        <v>770</v>
      </c>
      <c r="FD41">
        <v>774</v>
      </c>
      <c r="FE41">
        <v>778</v>
      </c>
      <c r="FF41">
        <v>778</v>
      </c>
      <c r="FG41">
        <v>780</v>
      </c>
      <c r="FH41">
        <v>781</v>
      </c>
      <c r="FI41">
        <v>781</v>
      </c>
      <c r="FJ41">
        <v>785</v>
      </c>
      <c r="FK41">
        <v>785</v>
      </c>
      <c r="FL41">
        <v>786</v>
      </c>
      <c r="FM41">
        <v>787</v>
      </c>
      <c r="FN41">
        <v>787</v>
      </c>
      <c r="FO41">
        <v>787</v>
      </c>
    </row>
    <row r="42" spans="1:171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  <c r="ET42">
        <v>148792</v>
      </c>
      <c r="EU42">
        <v>156232</v>
      </c>
      <c r="EV42">
        <v>181931</v>
      </c>
      <c r="EW42">
        <v>186441</v>
      </c>
      <c r="EX42">
        <v>191491</v>
      </c>
      <c r="EY42">
        <v>196609</v>
      </c>
      <c r="EZ42">
        <v>200569</v>
      </c>
      <c r="FA42">
        <v>205397</v>
      </c>
      <c r="FB42">
        <v>210570</v>
      </c>
      <c r="FC42">
        <v>215093</v>
      </c>
      <c r="FD42">
        <v>219327</v>
      </c>
      <c r="FE42">
        <v>223431</v>
      </c>
      <c r="FF42">
        <v>228055</v>
      </c>
      <c r="FG42">
        <v>232210</v>
      </c>
      <c r="FH42">
        <v>236154</v>
      </c>
      <c r="FI42">
        <v>241229</v>
      </c>
      <c r="FJ42">
        <v>245443</v>
      </c>
      <c r="FK42">
        <v>249247</v>
      </c>
      <c r="FL42">
        <v>253343</v>
      </c>
      <c r="FM42">
        <v>257451</v>
      </c>
      <c r="FN42">
        <v>261039</v>
      </c>
      <c r="FO42">
        <v>264378</v>
      </c>
    </row>
    <row r="43" spans="1:171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  <c r="ET43">
        <v>985</v>
      </c>
      <c r="EU43">
        <v>985</v>
      </c>
      <c r="EV43">
        <v>985</v>
      </c>
      <c r="EW43">
        <v>985</v>
      </c>
      <c r="EX43">
        <v>985</v>
      </c>
      <c r="EY43">
        <v>985</v>
      </c>
      <c r="EZ43">
        <v>985</v>
      </c>
      <c r="FA43">
        <v>985</v>
      </c>
      <c r="FB43">
        <v>985</v>
      </c>
      <c r="FC43">
        <v>985</v>
      </c>
      <c r="FD43">
        <v>985</v>
      </c>
      <c r="FE43">
        <v>985</v>
      </c>
      <c r="FF43">
        <v>985</v>
      </c>
      <c r="FG43">
        <v>985</v>
      </c>
      <c r="FH43">
        <v>985</v>
      </c>
      <c r="FI43">
        <v>985</v>
      </c>
      <c r="FJ43">
        <v>985</v>
      </c>
      <c r="FK43">
        <v>985</v>
      </c>
      <c r="FL43">
        <v>985</v>
      </c>
      <c r="FM43">
        <v>985</v>
      </c>
      <c r="FN43">
        <v>985</v>
      </c>
      <c r="FO43">
        <v>985</v>
      </c>
    </row>
    <row r="44" spans="1:171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  <c r="ET44">
        <v>584</v>
      </c>
      <c r="EU44">
        <v>584</v>
      </c>
      <c r="EV44">
        <v>584</v>
      </c>
      <c r="EW44">
        <v>584</v>
      </c>
      <c r="EX44">
        <v>584</v>
      </c>
      <c r="EY44">
        <v>584</v>
      </c>
      <c r="EZ44">
        <v>584</v>
      </c>
      <c r="FA44">
        <v>584</v>
      </c>
      <c r="FB44">
        <v>584</v>
      </c>
      <c r="FC44">
        <v>584</v>
      </c>
      <c r="FD44">
        <v>585</v>
      </c>
      <c r="FE44">
        <v>585</v>
      </c>
      <c r="FF44">
        <v>585</v>
      </c>
      <c r="FG44">
        <v>585</v>
      </c>
      <c r="FH44">
        <v>586</v>
      </c>
      <c r="FI44">
        <v>587</v>
      </c>
      <c r="FJ44">
        <v>589</v>
      </c>
      <c r="FK44">
        <v>592</v>
      </c>
      <c r="FL44">
        <v>594</v>
      </c>
      <c r="FM44">
        <v>595</v>
      </c>
      <c r="FN44">
        <v>596</v>
      </c>
      <c r="FO44">
        <v>596</v>
      </c>
    </row>
    <row r="45" spans="1:171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  <c r="ET45">
        <v>573</v>
      </c>
      <c r="EU45">
        <v>573</v>
      </c>
      <c r="EV45">
        <v>573</v>
      </c>
      <c r="EW45">
        <v>573</v>
      </c>
      <c r="EX45">
        <v>573</v>
      </c>
      <c r="EY45">
        <v>573</v>
      </c>
      <c r="EZ45">
        <v>573</v>
      </c>
      <c r="FA45">
        <v>573</v>
      </c>
      <c r="FB45">
        <v>573</v>
      </c>
      <c r="FC45">
        <v>573</v>
      </c>
      <c r="FD45">
        <v>573</v>
      </c>
      <c r="FE45">
        <v>573</v>
      </c>
      <c r="FF45">
        <v>573</v>
      </c>
      <c r="FG45">
        <v>573</v>
      </c>
      <c r="FH45">
        <v>573</v>
      </c>
      <c r="FI45">
        <v>573</v>
      </c>
      <c r="FJ45">
        <v>573</v>
      </c>
      <c r="FK45">
        <v>574</v>
      </c>
      <c r="FL45">
        <v>574</v>
      </c>
      <c r="FM45">
        <v>574</v>
      </c>
      <c r="FN45">
        <v>574</v>
      </c>
      <c r="FO45">
        <v>574</v>
      </c>
    </row>
    <row r="46" spans="1:171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  <c r="ET46">
        <v>356</v>
      </c>
      <c r="EU46">
        <v>356</v>
      </c>
      <c r="EV46">
        <v>356</v>
      </c>
      <c r="EW46">
        <v>357</v>
      </c>
      <c r="EX46">
        <v>357</v>
      </c>
      <c r="EY46">
        <v>357</v>
      </c>
      <c r="EZ46">
        <v>357</v>
      </c>
      <c r="FA46">
        <v>357</v>
      </c>
      <c r="FB46">
        <v>357</v>
      </c>
      <c r="FC46">
        <v>357</v>
      </c>
      <c r="FD46">
        <v>357</v>
      </c>
      <c r="FE46">
        <v>357</v>
      </c>
      <c r="FF46">
        <v>357</v>
      </c>
      <c r="FG46">
        <v>357</v>
      </c>
      <c r="FH46">
        <v>357</v>
      </c>
      <c r="FI46">
        <v>359</v>
      </c>
      <c r="FJ46">
        <v>359</v>
      </c>
      <c r="FK46">
        <v>359</v>
      </c>
      <c r="FL46">
        <v>360</v>
      </c>
      <c r="FM46">
        <v>360</v>
      </c>
      <c r="FN46">
        <v>360</v>
      </c>
      <c r="FO46">
        <v>360</v>
      </c>
    </row>
    <row r="47" spans="1:171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  <c r="ET47">
        <v>137</v>
      </c>
      <c r="EU47">
        <v>137</v>
      </c>
      <c r="EV47">
        <v>137</v>
      </c>
      <c r="EW47">
        <v>137</v>
      </c>
      <c r="EX47">
        <v>137</v>
      </c>
      <c r="EY47">
        <v>137</v>
      </c>
      <c r="EZ47">
        <v>137</v>
      </c>
      <c r="FA47">
        <v>137</v>
      </c>
      <c r="FB47">
        <v>138</v>
      </c>
      <c r="FC47">
        <v>138</v>
      </c>
      <c r="FD47">
        <v>139</v>
      </c>
      <c r="FE47">
        <v>139</v>
      </c>
      <c r="FF47">
        <v>140</v>
      </c>
      <c r="FG47">
        <v>140</v>
      </c>
      <c r="FH47">
        <v>143</v>
      </c>
      <c r="FI47">
        <v>146</v>
      </c>
      <c r="FJ47">
        <v>149</v>
      </c>
      <c r="FK47">
        <v>153</v>
      </c>
      <c r="FL47">
        <v>154</v>
      </c>
      <c r="FM47">
        <v>154</v>
      </c>
      <c r="FN47">
        <v>154</v>
      </c>
      <c r="FO47">
        <v>154</v>
      </c>
    </row>
    <row r="48" spans="1:171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  <c r="ET48">
        <v>1592</v>
      </c>
      <c r="EU48">
        <v>1593</v>
      </c>
      <c r="EV48">
        <v>1603</v>
      </c>
      <c r="EW48">
        <v>1604</v>
      </c>
      <c r="EX48">
        <v>1604</v>
      </c>
      <c r="EY48">
        <v>1614</v>
      </c>
      <c r="EZ48">
        <v>1614</v>
      </c>
      <c r="FA48">
        <v>1619</v>
      </c>
      <c r="FB48">
        <v>1620</v>
      </c>
      <c r="FC48">
        <v>1621</v>
      </c>
      <c r="FD48">
        <v>1621</v>
      </c>
      <c r="FE48">
        <v>1622</v>
      </c>
      <c r="FF48">
        <v>1622</v>
      </c>
      <c r="FG48">
        <v>1625</v>
      </c>
      <c r="FH48">
        <v>1627</v>
      </c>
      <c r="FI48">
        <v>1627</v>
      </c>
      <c r="FJ48">
        <v>1627</v>
      </c>
      <c r="FK48">
        <v>1629</v>
      </c>
      <c r="FL48">
        <v>1629</v>
      </c>
      <c r="FM48">
        <v>1631</v>
      </c>
      <c r="FN48">
        <v>1631</v>
      </c>
      <c r="FO48">
        <v>1631</v>
      </c>
    </row>
    <row r="49" spans="1:171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  <c r="ET49">
        <v>252</v>
      </c>
      <c r="EU49">
        <v>252</v>
      </c>
      <c r="EV49">
        <v>252</v>
      </c>
      <c r="EW49">
        <v>252</v>
      </c>
      <c r="EX49">
        <v>252</v>
      </c>
      <c r="EY49">
        <v>252</v>
      </c>
      <c r="EZ49">
        <v>252</v>
      </c>
      <c r="FA49">
        <v>252</v>
      </c>
      <c r="FB49">
        <v>252</v>
      </c>
      <c r="FC49">
        <v>252</v>
      </c>
      <c r="FD49">
        <v>252</v>
      </c>
      <c r="FE49">
        <v>252</v>
      </c>
      <c r="FF49">
        <v>252</v>
      </c>
      <c r="FG49">
        <v>252</v>
      </c>
      <c r="FH49">
        <v>252</v>
      </c>
      <c r="FI49">
        <v>252</v>
      </c>
      <c r="FJ49">
        <v>252</v>
      </c>
      <c r="FK49">
        <v>252</v>
      </c>
      <c r="FL49">
        <v>252</v>
      </c>
      <c r="FM49">
        <v>252</v>
      </c>
      <c r="FN49">
        <v>252</v>
      </c>
      <c r="FO49">
        <v>252</v>
      </c>
    </row>
    <row r="50" spans="1:171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  <c r="ET50">
        <v>145</v>
      </c>
      <c r="EU50">
        <v>145</v>
      </c>
      <c r="EV50">
        <v>145</v>
      </c>
      <c r="EW50">
        <v>145</v>
      </c>
      <c r="EX50">
        <v>145</v>
      </c>
      <c r="EY50">
        <v>145</v>
      </c>
      <c r="EZ50">
        <v>145</v>
      </c>
      <c r="FA50">
        <v>145</v>
      </c>
      <c r="FB50">
        <v>145</v>
      </c>
      <c r="FC50">
        <v>145</v>
      </c>
      <c r="FD50">
        <v>145</v>
      </c>
      <c r="FE50">
        <v>145</v>
      </c>
      <c r="FF50">
        <v>145</v>
      </c>
      <c r="FG50">
        <v>145</v>
      </c>
      <c r="FH50">
        <v>145</v>
      </c>
      <c r="FI50">
        <v>145</v>
      </c>
      <c r="FJ50">
        <v>145</v>
      </c>
      <c r="FK50">
        <v>145</v>
      </c>
      <c r="FL50">
        <v>145</v>
      </c>
      <c r="FM50">
        <v>145</v>
      </c>
      <c r="FN50">
        <v>145</v>
      </c>
      <c r="FO50">
        <v>145</v>
      </c>
    </row>
    <row r="51" spans="1:171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  <c r="ET51">
        <v>163</v>
      </c>
      <c r="EU51">
        <v>163</v>
      </c>
      <c r="EV51">
        <v>163</v>
      </c>
      <c r="EW51">
        <v>163</v>
      </c>
      <c r="EX51">
        <v>163</v>
      </c>
      <c r="EY51">
        <v>163</v>
      </c>
      <c r="EZ51">
        <v>163</v>
      </c>
      <c r="FA51">
        <v>163</v>
      </c>
      <c r="FB51">
        <v>163</v>
      </c>
      <c r="FC51">
        <v>163</v>
      </c>
      <c r="FD51">
        <v>165</v>
      </c>
      <c r="FE51">
        <v>165</v>
      </c>
      <c r="FF51">
        <v>165</v>
      </c>
      <c r="FG51">
        <v>165</v>
      </c>
      <c r="FH51">
        <v>165</v>
      </c>
      <c r="FI51">
        <v>165</v>
      </c>
      <c r="FJ51">
        <v>165</v>
      </c>
      <c r="FK51">
        <v>165</v>
      </c>
      <c r="FL51">
        <v>165</v>
      </c>
      <c r="FM51">
        <v>165</v>
      </c>
      <c r="FN51">
        <v>165</v>
      </c>
      <c r="FO51">
        <v>165</v>
      </c>
    </row>
    <row r="52" spans="1:171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  <c r="ET52">
        <v>322</v>
      </c>
      <c r="EU52">
        <v>322</v>
      </c>
      <c r="EV52">
        <v>322</v>
      </c>
      <c r="EW52">
        <v>322</v>
      </c>
      <c r="EX52">
        <v>322</v>
      </c>
      <c r="EY52">
        <v>322</v>
      </c>
      <c r="EZ52">
        <v>322</v>
      </c>
      <c r="FA52">
        <v>323</v>
      </c>
      <c r="FB52">
        <v>323</v>
      </c>
      <c r="FC52">
        <v>323</v>
      </c>
      <c r="FD52">
        <v>324</v>
      </c>
      <c r="FE52">
        <v>326</v>
      </c>
      <c r="FF52">
        <v>331</v>
      </c>
      <c r="FG52">
        <v>333</v>
      </c>
      <c r="FH52">
        <v>334</v>
      </c>
      <c r="FI52">
        <v>334</v>
      </c>
      <c r="FJ52">
        <v>334</v>
      </c>
      <c r="FK52">
        <v>334</v>
      </c>
      <c r="FL52">
        <v>336</v>
      </c>
      <c r="FM52">
        <v>337</v>
      </c>
      <c r="FN52">
        <v>337</v>
      </c>
      <c r="FO52">
        <v>337</v>
      </c>
    </row>
    <row r="53" spans="1:171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  <c r="ET53">
        <v>934</v>
      </c>
      <c r="EU53">
        <v>934</v>
      </c>
      <c r="EV53">
        <v>934</v>
      </c>
      <c r="EW53">
        <v>934</v>
      </c>
      <c r="EX53">
        <v>934</v>
      </c>
      <c r="EY53">
        <v>934</v>
      </c>
      <c r="EZ53">
        <v>934</v>
      </c>
      <c r="FA53">
        <v>934</v>
      </c>
      <c r="FB53">
        <v>934</v>
      </c>
      <c r="FC53">
        <v>934</v>
      </c>
      <c r="FD53">
        <v>934</v>
      </c>
      <c r="FE53">
        <v>934</v>
      </c>
      <c r="FF53">
        <v>934</v>
      </c>
      <c r="FG53">
        <v>934</v>
      </c>
      <c r="FH53">
        <v>934</v>
      </c>
      <c r="FI53">
        <v>934</v>
      </c>
      <c r="FJ53">
        <v>934</v>
      </c>
      <c r="FK53">
        <v>934</v>
      </c>
      <c r="FL53">
        <v>934</v>
      </c>
      <c r="FM53">
        <v>934</v>
      </c>
      <c r="FN53">
        <v>934</v>
      </c>
      <c r="FO53">
        <v>934</v>
      </c>
    </row>
    <row r="54" spans="1:171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  <c r="ET54">
        <v>1254</v>
      </c>
      <c r="EU54">
        <v>1254</v>
      </c>
      <c r="EV54">
        <v>1254</v>
      </c>
      <c r="EW54">
        <v>1254</v>
      </c>
      <c r="EX54">
        <v>1254</v>
      </c>
      <c r="EY54">
        <v>1254</v>
      </c>
      <c r="EZ54">
        <v>1254</v>
      </c>
      <c r="FA54">
        <v>1254</v>
      </c>
      <c r="FB54">
        <v>1254</v>
      </c>
      <c r="FC54">
        <v>1254</v>
      </c>
      <c r="FD54">
        <v>1254</v>
      </c>
      <c r="FE54">
        <v>1254</v>
      </c>
      <c r="FF54">
        <v>1254</v>
      </c>
      <c r="FG54">
        <v>1254</v>
      </c>
      <c r="FH54">
        <v>1254</v>
      </c>
      <c r="FI54">
        <v>1254</v>
      </c>
      <c r="FJ54">
        <v>1254</v>
      </c>
      <c r="FK54">
        <v>1254</v>
      </c>
      <c r="FL54">
        <v>1254</v>
      </c>
      <c r="FM54">
        <v>1254</v>
      </c>
      <c r="FN54">
        <v>1254</v>
      </c>
      <c r="FO54">
        <v>1254</v>
      </c>
    </row>
    <row r="55" spans="1:171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  <c r="ET55">
        <v>1067</v>
      </c>
      <c r="EU55">
        <v>1069</v>
      </c>
      <c r="EV55">
        <v>1071</v>
      </c>
      <c r="EW55">
        <v>1072</v>
      </c>
      <c r="EX55">
        <v>1072</v>
      </c>
      <c r="EY55">
        <v>1077</v>
      </c>
      <c r="EZ55">
        <v>1078</v>
      </c>
      <c r="FA55">
        <v>1078</v>
      </c>
      <c r="FB55">
        <v>1083</v>
      </c>
      <c r="FC55">
        <v>1086</v>
      </c>
      <c r="FD55">
        <v>1088</v>
      </c>
      <c r="FE55">
        <v>1091</v>
      </c>
      <c r="FF55">
        <v>1095</v>
      </c>
      <c r="FG55">
        <v>1104</v>
      </c>
      <c r="FH55">
        <v>1105</v>
      </c>
      <c r="FI55">
        <v>1107</v>
      </c>
      <c r="FJ55">
        <v>1117</v>
      </c>
      <c r="FK55">
        <v>1120</v>
      </c>
      <c r="FL55">
        <v>1125</v>
      </c>
      <c r="FM55">
        <v>1145</v>
      </c>
      <c r="FN55">
        <v>1156</v>
      </c>
      <c r="FO55">
        <v>1157</v>
      </c>
    </row>
    <row r="56" spans="1:171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  <c r="ET56">
        <v>63623</v>
      </c>
      <c r="EU56">
        <v>63623</v>
      </c>
      <c r="EV56">
        <v>63623</v>
      </c>
      <c r="EW56">
        <v>63623</v>
      </c>
      <c r="EX56">
        <v>63623</v>
      </c>
      <c r="EY56">
        <v>63623</v>
      </c>
      <c r="EZ56">
        <v>63623</v>
      </c>
      <c r="FA56">
        <v>63623</v>
      </c>
      <c r="FB56">
        <v>63623</v>
      </c>
      <c r="FC56">
        <v>63623</v>
      </c>
      <c r="FD56">
        <v>63623</v>
      </c>
      <c r="FE56">
        <v>63623</v>
      </c>
      <c r="FF56">
        <v>63623</v>
      </c>
      <c r="FG56">
        <v>63623</v>
      </c>
      <c r="FH56">
        <v>63623</v>
      </c>
      <c r="FI56">
        <v>63623</v>
      </c>
      <c r="FJ56">
        <v>63623</v>
      </c>
      <c r="FK56">
        <v>63623</v>
      </c>
      <c r="FL56">
        <v>63623</v>
      </c>
      <c r="FM56">
        <v>63623</v>
      </c>
      <c r="FN56">
        <v>63623</v>
      </c>
      <c r="FO56">
        <v>63623</v>
      </c>
    </row>
    <row r="57" spans="1:171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  <c r="ET57">
        <v>1015</v>
      </c>
      <c r="EU57">
        <v>1015</v>
      </c>
      <c r="EV57">
        <v>1015</v>
      </c>
      <c r="EW57">
        <v>1015</v>
      </c>
      <c r="EX57">
        <v>1015</v>
      </c>
      <c r="EY57">
        <v>1015</v>
      </c>
      <c r="EZ57">
        <v>1015</v>
      </c>
      <c r="FA57">
        <v>1015</v>
      </c>
      <c r="FB57">
        <v>1015</v>
      </c>
      <c r="FC57">
        <v>1015</v>
      </c>
      <c r="FD57">
        <v>1015</v>
      </c>
      <c r="FE57">
        <v>1015</v>
      </c>
      <c r="FF57">
        <v>1015</v>
      </c>
      <c r="FG57">
        <v>1015</v>
      </c>
      <c r="FH57">
        <v>1015</v>
      </c>
      <c r="FI57">
        <v>1015</v>
      </c>
      <c r="FJ57">
        <v>1015</v>
      </c>
      <c r="FK57">
        <v>1015</v>
      </c>
      <c r="FL57">
        <v>1015</v>
      </c>
      <c r="FM57">
        <v>1015</v>
      </c>
      <c r="FN57">
        <v>1015</v>
      </c>
      <c r="FO57">
        <v>1015</v>
      </c>
    </row>
    <row r="58" spans="1:171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  <c r="ET58">
        <v>234</v>
      </c>
      <c r="EU58">
        <v>234</v>
      </c>
      <c r="EV58">
        <v>234</v>
      </c>
      <c r="EW58">
        <v>234</v>
      </c>
      <c r="EX58">
        <v>234</v>
      </c>
      <c r="EY58">
        <v>235</v>
      </c>
      <c r="EZ58">
        <v>235</v>
      </c>
      <c r="FA58">
        <v>236</v>
      </c>
      <c r="FB58">
        <v>236</v>
      </c>
      <c r="FC58">
        <v>236</v>
      </c>
      <c r="FD58">
        <v>236</v>
      </c>
      <c r="FE58">
        <v>236</v>
      </c>
      <c r="FF58">
        <v>236</v>
      </c>
      <c r="FG58">
        <v>237</v>
      </c>
      <c r="FH58">
        <v>237</v>
      </c>
      <c r="FI58">
        <v>237</v>
      </c>
      <c r="FJ58">
        <v>237</v>
      </c>
      <c r="FK58">
        <v>237</v>
      </c>
      <c r="FL58">
        <v>237</v>
      </c>
      <c r="FM58">
        <v>237</v>
      </c>
      <c r="FN58">
        <v>237</v>
      </c>
      <c r="FO58">
        <v>237</v>
      </c>
    </row>
    <row r="59" spans="1:171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  <c r="ET59">
        <v>653</v>
      </c>
      <c r="EU59">
        <v>653</v>
      </c>
      <c r="EV59">
        <v>653</v>
      </c>
      <c r="EW59">
        <v>653</v>
      </c>
      <c r="EX59">
        <v>653</v>
      </c>
      <c r="EY59">
        <v>653</v>
      </c>
      <c r="EZ59">
        <v>653</v>
      </c>
      <c r="FA59">
        <v>653</v>
      </c>
      <c r="FB59">
        <v>653</v>
      </c>
      <c r="FC59">
        <v>653</v>
      </c>
      <c r="FD59">
        <v>653</v>
      </c>
      <c r="FE59">
        <v>653</v>
      </c>
      <c r="FF59">
        <v>653</v>
      </c>
      <c r="FG59">
        <v>653</v>
      </c>
      <c r="FH59">
        <v>653</v>
      </c>
      <c r="FI59">
        <v>654</v>
      </c>
      <c r="FJ59">
        <v>654</v>
      </c>
      <c r="FK59">
        <v>654</v>
      </c>
      <c r="FL59">
        <v>654</v>
      </c>
      <c r="FM59">
        <v>654</v>
      </c>
      <c r="FN59">
        <v>654</v>
      </c>
      <c r="FO59">
        <v>654</v>
      </c>
    </row>
    <row r="60" spans="1:171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  <c r="ET60">
        <v>931</v>
      </c>
      <c r="EU60">
        <v>931</v>
      </c>
      <c r="EV60">
        <v>931</v>
      </c>
      <c r="EW60">
        <v>931</v>
      </c>
      <c r="EX60">
        <v>931</v>
      </c>
      <c r="EY60">
        <v>931</v>
      </c>
      <c r="EZ60">
        <v>931</v>
      </c>
      <c r="FA60">
        <v>931</v>
      </c>
      <c r="FB60">
        <v>931</v>
      </c>
      <c r="FC60">
        <v>931</v>
      </c>
      <c r="FD60">
        <v>931</v>
      </c>
      <c r="FE60">
        <v>931</v>
      </c>
      <c r="FF60">
        <v>931</v>
      </c>
      <c r="FG60">
        <v>931</v>
      </c>
      <c r="FH60">
        <v>931</v>
      </c>
      <c r="FI60">
        <v>931</v>
      </c>
      <c r="FJ60">
        <v>931</v>
      </c>
      <c r="FK60">
        <v>931</v>
      </c>
      <c r="FL60">
        <v>931</v>
      </c>
      <c r="FM60">
        <v>931</v>
      </c>
      <c r="FN60">
        <v>931</v>
      </c>
      <c r="FO60">
        <v>931</v>
      </c>
    </row>
    <row r="61" spans="1:171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  <c r="ET61">
        <v>153</v>
      </c>
      <c r="EU61">
        <v>153</v>
      </c>
      <c r="EV61">
        <v>153</v>
      </c>
      <c r="EW61">
        <v>153</v>
      </c>
      <c r="EX61">
        <v>153</v>
      </c>
      <c r="EY61">
        <v>153</v>
      </c>
      <c r="EZ61">
        <v>153</v>
      </c>
      <c r="FA61">
        <v>153</v>
      </c>
      <c r="FB61">
        <v>153</v>
      </c>
      <c r="FC61">
        <v>153</v>
      </c>
      <c r="FD61">
        <v>153</v>
      </c>
      <c r="FE61">
        <v>153</v>
      </c>
      <c r="FF61">
        <v>153</v>
      </c>
      <c r="FG61">
        <v>153</v>
      </c>
      <c r="FH61">
        <v>153</v>
      </c>
      <c r="FI61">
        <v>153</v>
      </c>
      <c r="FJ61">
        <v>153</v>
      </c>
      <c r="FK61">
        <v>153</v>
      </c>
      <c r="FL61">
        <v>153</v>
      </c>
      <c r="FM61">
        <v>153</v>
      </c>
      <c r="FN61">
        <v>153</v>
      </c>
      <c r="FO61">
        <v>153</v>
      </c>
    </row>
    <row r="62" spans="1:171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  <c r="ET62">
        <v>147</v>
      </c>
      <c r="EU62">
        <v>147</v>
      </c>
      <c r="EV62">
        <v>147</v>
      </c>
      <c r="EW62">
        <v>147</v>
      </c>
      <c r="EX62">
        <v>147</v>
      </c>
      <c r="EY62">
        <v>147</v>
      </c>
      <c r="EZ62">
        <v>147</v>
      </c>
      <c r="FA62">
        <v>147</v>
      </c>
      <c r="FB62">
        <v>147</v>
      </c>
      <c r="FC62">
        <v>147</v>
      </c>
      <c r="FD62">
        <v>147</v>
      </c>
      <c r="FE62">
        <v>147</v>
      </c>
      <c r="FF62">
        <v>147</v>
      </c>
      <c r="FG62">
        <v>147</v>
      </c>
      <c r="FH62">
        <v>147</v>
      </c>
      <c r="FI62">
        <v>148</v>
      </c>
      <c r="FJ62">
        <v>148</v>
      </c>
      <c r="FK62">
        <v>148</v>
      </c>
      <c r="FL62">
        <v>149</v>
      </c>
      <c r="FM62">
        <v>150</v>
      </c>
      <c r="FN62">
        <v>150</v>
      </c>
      <c r="FO62">
        <v>150</v>
      </c>
    </row>
    <row r="63" spans="1:171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  <c r="ET63">
        <v>45</v>
      </c>
      <c r="EU63">
        <v>45</v>
      </c>
      <c r="EV63">
        <v>45</v>
      </c>
      <c r="EW63">
        <v>45</v>
      </c>
      <c r="EX63">
        <v>45</v>
      </c>
      <c r="EY63">
        <v>45</v>
      </c>
      <c r="EZ63">
        <v>45</v>
      </c>
      <c r="FA63">
        <v>45</v>
      </c>
      <c r="FB63">
        <v>45</v>
      </c>
      <c r="FC63">
        <v>45</v>
      </c>
      <c r="FD63">
        <v>45</v>
      </c>
      <c r="FE63">
        <v>45</v>
      </c>
      <c r="FF63">
        <v>45</v>
      </c>
      <c r="FG63">
        <v>45</v>
      </c>
      <c r="FH63">
        <v>45</v>
      </c>
      <c r="FI63">
        <v>45</v>
      </c>
      <c r="FJ63">
        <v>45</v>
      </c>
      <c r="FK63">
        <v>45</v>
      </c>
      <c r="FL63">
        <v>45</v>
      </c>
      <c r="FM63">
        <v>45</v>
      </c>
      <c r="FN63">
        <v>45</v>
      </c>
      <c r="FO63">
        <v>45</v>
      </c>
    </row>
    <row r="64" spans="1:171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  <c r="ET64">
        <v>75</v>
      </c>
      <c r="EU64">
        <v>75</v>
      </c>
      <c r="EV64">
        <v>75</v>
      </c>
      <c r="EW64">
        <v>75</v>
      </c>
      <c r="EX64">
        <v>75</v>
      </c>
      <c r="EY64">
        <v>75</v>
      </c>
      <c r="EZ64">
        <v>75</v>
      </c>
      <c r="FA64">
        <v>75</v>
      </c>
      <c r="FB64">
        <v>75</v>
      </c>
      <c r="FC64">
        <v>75</v>
      </c>
      <c r="FD64">
        <v>75</v>
      </c>
      <c r="FE64">
        <v>75</v>
      </c>
      <c r="FF64">
        <v>75</v>
      </c>
      <c r="FG64">
        <v>75</v>
      </c>
      <c r="FH64">
        <v>75</v>
      </c>
      <c r="FI64">
        <v>75</v>
      </c>
      <c r="FJ64">
        <v>75</v>
      </c>
      <c r="FK64">
        <v>75</v>
      </c>
      <c r="FL64">
        <v>75</v>
      </c>
      <c r="FM64">
        <v>75</v>
      </c>
      <c r="FN64">
        <v>75</v>
      </c>
      <c r="FO64">
        <v>75</v>
      </c>
    </row>
    <row r="65" spans="1:171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  <c r="EY65">
        <v>18</v>
      </c>
      <c r="EZ65">
        <v>18</v>
      </c>
      <c r="FA65">
        <v>18</v>
      </c>
      <c r="FB65">
        <v>18</v>
      </c>
      <c r="FC65">
        <v>18</v>
      </c>
      <c r="FD65">
        <v>18</v>
      </c>
      <c r="FE65">
        <v>18</v>
      </c>
      <c r="FF65">
        <v>18</v>
      </c>
      <c r="FG65">
        <v>18</v>
      </c>
      <c r="FH65">
        <v>18</v>
      </c>
      <c r="FI65">
        <v>18</v>
      </c>
      <c r="FJ65">
        <v>18</v>
      </c>
      <c r="FK65">
        <v>18</v>
      </c>
      <c r="FL65">
        <v>18</v>
      </c>
      <c r="FM65">
        <v>18</v>
      </c>
      <c r="FN65">
        <v>18</v>
      </c>
      <c r="FO65">
        <v>18</v>
      </c>
    </row>
    <row r="66" spans="1:171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  <c r="ET66">
        <v>306</v>
      </c>
      <c r="EU66">
        <v>306</v>
      </c>
      <c r="EV66">
        <v>306</v>
      </c>
      <c r="EW66">
        <v>306</v>
      </c>
      <c r="EX66">
        <v>306</v>
      </c>
      <c r="EY66">
        <v>306</v>
      </c>
      <c r="EZ66">
        <v>306</v>
      </c>
      <c r="FA66">
        <v>307</v>
      </c>
      <c r="FB66">
        <v>307</v>
      </c>
      <c r="FC66">
        <v>307</v>
      </c>
      <c r="FD66">
        <v>307</v>
      </c>
      <c r="FE66">
        <v>307</v>
      </c>
      <c r="FF66">
        <v>307</v>
      </c>
      <c r="FG66">
        <v>307</v>
      </c>
      <c r="FH66">
        <v>308</v>
      </c>
      <c r="FI66">
        <v>309</v>
      </c>
      <c r="FJ66">
        <v>310</v>
      </c>
      <c r="FK66">
        <v>310</v>
      </c>
      <c r="FL66">
        <v>310</v>
      </c>
      <c r="FM66">
        <v>311</v>
      </c>
      <c r="FN66">
        <v>311</v>
      </c>
      <c r="FO66">
        <v>313</v>
      </c>
    </row>
    <row r="67" spans="1:171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  <c r="ET67">
        <v>783</v>
      </c>
      <c r="EU67">
        <v>783</v>
      </c>
      <c r="EV67">
        <v>783</v>
      </c>
      <c r="EW67">
        <v>783</v>
      </c>
      <c r="EX67">
        <v>783</v>
      </c>
      <c r="EY67">
        <v>785</v>
      </c>
      <c r="EZ67">
        <v>785</v>
      </c>
      <c r="FA67">
        <v>785</v>
      </c>
      <c r="FB67">
        <v>785</v>
      </c>
      <c r="FC67">
        <v>785</v>
      </c>
      <c r="FD67">
        <v>785</v>
      </c>
      <c r="FE67">
        <v>785</v>
      </c>
      <c r="FF67">
        <v>785</v>
      </c>
      <c r="FG67">
        <v>785</v>
      </c>
      <c r="FH67">
        <v>785</v>
      </c>
      <c r="FI67">
        <v>785</v>
      </c>
      <c r="FJ67">
        <v>785</v>
      </c>
      <c r="FK67">
        <v>785</v>
      </c>
      <c r="FL67">
        <v>785</v>
      </c>
      <c r="FM67">
        <v>785</v>
      </c>
      <c r="FN67">
        <v>785</v>
      </c>
      <c r="FO67">
        <v>785</v>
      </c>
    </row>
    <row r="68" spans="1:171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  <c r="ET68">
        <v>667</v>
      </c>
      <c r="EU68">
        <v>667</v>
      </c>
      <c r="EV68">
        <v>668</v>
      </c>
      <c r="EW68">
        <v>668</v>
      </c>
      <c r="EX68">
        <v>668</v>
      </c>
      <c r="EY68">
        <v>668</v>
      </c>
      <c r="EZ68">
        <v>668</v>
      </c>
      <c r="FA68">
        <v>669</v>
      </c>
      <c r="FB68">
        <v>669</v>
      </c>
      <c r="FC68">
        <v>670</v>
      </c>
      <c r="FD68">
        <v>672</v>
      </c>
      <c r="FE68">
        <v>674</v>
      </c>
      <c r="FF68">
        <v>675</v>
      </c>
      <c r="FG68">
        <v>675</v>
      </c>
      <c r="FH68">
        <v>675</v>
      </c>
      <c r="FI68">
        <v>675</v>
      </c>
      <c r="FJ68">
        <v>677</v>
      </c>
      <c r="FK68">
        <v>678</v>
      </c>
      <c r="FL68">
        <v>681</v>
      </c>
      <c r="FM68">
        <v>681</v>
      </c>
      <c r="FN68">
        <v>681</v>
      </c>
      <c r="FO68">
        <v>685</v>
      </c>
    </row>
    <row r="69" spans="1:171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  <c r="ET69">
        <v>198</v>
      </c>
      <c r="EU69">
        <v>198</v>
      </c>
      <c r="EV69">
        <v>198</v>
      </c>
      <c r="EW69">
        <v>198</v>
      </c>
      <c r="EX69">
        <v>198</v>
      </c>
      <c r="EY69">
        <v>198</v>
      </c>
      <c r="EZ69">
        <v>198</v>
      </c>
      <c r="FA69">
        <v>198</v>
      </c>
      <c r="FB69">
        <v>198</v>
      </c>
      <c r="FC69">
        <v>198</v>
      </c>
      <c r="FD69">
        <v>198</v>
      </c>
      <c r="FE69">
        <v>198</v>
      </c>
      <c r="FF69">
        <v>198</v>
      </c>
      <c r="FG69">
        <v>198</v>
      </c>
      <c r="FH69">
        <v>198</v>
      </c>
      <c r="FI69">
        <v>198</v>
      </c>
      <c r="FJ69">
        <v>198</v>
      </c>
      <c r="FK69">
        <v>198</v>
      </c>
      <c r="FL69">
        <v>198</v>
      </c>
      <c r="FM69">
        <v>198</v>
      </c>
      <c r="FN69">
        <v>198</v>
      </c>
      <c r="FO69">
        <v>198</v>
      </c>
    </row>
    <row r="70" spans="1:171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  <c r="ET70">
        <v>564</v>
      </c>
      <c r="EU70">
        <v>565</v>
      </c>
      <c r="EV70">
        <v>567</v>
      </c>
      <c r="EW70">
        <v>569</v>
      </c>
      <c r="EX70">
        <v>569</v>
      </c>
      <c r="EY70">
        <v>570</v>
      </c>
      <c r="EZ70">
        <v>570</v>
      </c>
      <c r="FA70">
        <v>572</v>
      </c>
      <c r="FB70">
        <v>573</v>
      </c>
      <c r="FC70">
        <v>575</v>
      </c>
      <c r="FD70">
        <v>575</v>
      </c>
      <c r="FE70">
        <v>575</v>
      </c>
      <c r="FF70">
        <v>575</v>
      </c>
      <c r="FG70">
        <v>577</v>
      </c>
      <c r="FH70">
        <v>578</v>
      </c>
      <c r="FI70">
        <v>580</v>
      </c>
      <c r="FJ70">
        <v>580</v>
      </c>
      <c r="FK70">
        <v>581</v>
      </c>
      <c r="FL70">
        <v>581</v>
      </c>
      <c r="FM70">
        <v>581</v>
      </c>
      <c r="FN70">
        <v>581</v>
      </c>
      <c r="FO70">
        <v>581</v>
      </c>
    </row>
    <row r="71" spans="1:171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  <c r="ET71">
        <v>189</v>
      </c>
      <c r="EU71">
        <v>189</v>
      </c>
      <c r="EV71">
        <v>191</v>
      </c>
      <c r="EW71">
        <v>191</v>
      </c>
      <c r="EX71">
        <v>191</v>
      </c>
      <c r="EY71">
        <v>191</v>
      </c>
      <c r="EZ71">
        <v>191</v>
      </c>
      <c r="FA71">
        <v>192</v>
      </c>
      <c r="FB71">
        <v>192</v>
      </c>
      <c r="FC71">
        <v>192</v>
      </c>
      <c r="FD71">
        <v>193</v>
      </c>
      <c r="FE71">
        <v>193</v>
      </c>
      <c r="FF71">
        <v>193</v>
      </c>
      <c r="FG71">
        <v>194</v>
      </c>
      <c r="FH71">
        <v>194</v>
      </c>
      <c r="FI71">
        <v>194</v>
      </c>
      <c r="FJ71">
        <v>194</v>
      </c>
      <c r="FK71">
        <v>194</v>
      </c>
      <c r="FL71">
        <v>194</v>
      </c>
      <c r="FM71">
        <v>194</v>
      </c>
      <c r="FN71">
        <v>194</v>
      </c>
      <c r="FO71">
        <v>194</v>
      </c>
    </row>
    <row r="72" spans="1:171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</row>
    <row r="73" spans="1:171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  <c r="EY73">
        <v>73</v>
      </c>
      <c r="EZ73">
        <v>73</v>
      </c>
      <c r="FA73">
        <v>73</v>
      </c>
      <c r="FB73">
        <v>73</v>
      </c>
      <c r="FC73">
        <v>73</v>
      </c>
      <c r="FD73">
        <v>73</v>
      </c>
      <c r="FE73">
        <v>73</v>
      </c>
      <c r="FF73">
        <v>73</v>
      </c>
      <c r="FG73">
        <v>73</v>
      </c>
      <c r="FH73">
        <v>73</v>
      </c>
      <c r="FI73">
        <v>73</v>
      </c>
      <c r="FJ73">
        <v>73</v>
      </c>
      <c r="FK73">
        <v>73</v>
      </c>
      <c r="FL73">
        <v>73</v>
      </c>
      <c r="FM73">
        <v>73</v>
      </c>
      <c r="FN73">
        <v>73</v>
      </c>
      <c r="FO73">
        <v>73</v>
      </c>
    </row>
    <row r="74" spans="1:171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  <c r="ET74">
        <v>183</v>
      </c>
      <c r="EU74">
        <v>183</v>
      </c>
      <c r="EV74">
        <v>183</v>
      </c>
      <c r="EW74">
        <v>183</v>
      </c>
      <c r="EX74">
        <v>183</v>
      </c>
      <c r="EY74">
        <v>183</v>
      </c>
      <c r="EZ74">
        <v>183</v>
      </c>
      <c r="FA74">
        <v>183</v>
      </c>
      <c r="FB74">
        <v>183</v>
      </c>
      <c r="FC74">
        <v>183</v>
      </c>
      <c r="FD74">
        <v>183</v>
      </c>
      <c r="FE74">
        <v>183</v>
      </c>
      <c r="FF74">
        <v>183</v>
      </c>
      <c r="FG74">
        <v>183</v>
      </c>
      <c r="FH74">
        <v>183</v>
      </c>
      <c r="FI74">
        <v>183</v>
      </c>
      <c r="FJ74">
        <v>183</v>
      </c>
      <c r="FK74">
        <v>183</v>
      </c>
      <c r="FL74">
        <v>183</v>
      </c>
      <c r="FM74">
        <v>183</v>
      </c>
      <c r="FN74">
        <v>183</v>
      </c>
      <c r="FO74">
        <v>183</v>
      </c>
    </row>
    <row r="75" spans="1:171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  <c r="ET75">
        <v>1267</v>
      </c>
      <c r="EU75">
        <v>1267</v>
      </c>
      <c r="EV75">
        <v>1267</v>
      </c>
      <c r="EW75">
        <v>1267</v>
      </c>
      <c r="EX75">
        <v>1267</v>
      </c>
      <c r="EY75">
        <v>1267</v>
      </c>
      <c r="EZ75">
        <v>1267</v>
      </c>
      <c r="FA75">
        <v>1267</v>
      </c>
      <c r="FB75">
        <v>1267</v>
      </c>
      <c r="FC75">
        <v>1267</v>
      </c>
      <c r="FD75">
        <v>1267</v>
      </c>
      <c r="FE75">
        <v>1267</v>
      </c>
      <c r="FF75">
        <v>1267</v>
      </c>
      <c r="FG75">
        <v>1267</v>
      </c>
      <c r="FH75">
        <v>1267</v>
      </c>
      <c r="FI75">
        <v>1267</v>
      </c>
      <c r="FJ75">
        <v>1267</v>
      </c>
      <c r="FK75">
        <v>1267</v>
      </c>
      <c r="FL75">
        <v>1267</v>
      </c>
      <c r="FM75">
        <v>1267</v>
      </c>
      <c r="FN75">
        <v>1267</v>
      </c>
      <c r="FO75">
        <v>1267</v>
      </c>
    </row>
    <row r="76" spans="1:171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  <c r="ET76">
        <v>19985</v>
      </c>
      <c r="EU76">
        <v>19986</v>
      </c>
      <c r="EV76">
        <v>20400</v>
      </c>
      <c r="EW76">
        <v>21361</v>
      </c>
      <c r="EX76">
        <v>22726</v>
      </c>
      <c r="EY76">
        <v>24035</v>
      </c>
      <c r="EZ76">
        <v>27412</v>
      </c>
      <c r="FA76">
        <v>29024</v>
      </c>
      <c r="FB76">
        <v>30517</v>
      </c>
      <c r="FC76">
        <v>30517</v>
      </c>
      <c r="FD76">
        <v>31729</v>
      </c>
      <c r="FE76">
        <v>33410</v>
      </c>
      <c r="FF76">
        <v>34999</v>
      </c>
      <c r="FG76">
        <v>38345</v>
      </c>
      <c r="FH76">
        <v>38345</v>
      </c>
      <c r="FI76">
        <v>40021</v>
      </c>
      <c r="FJ76">
        <v>42143</v>
      </c>
      <c r="FK76">
        <v>43481</v>
      </c>
      <c r="FL76">
        <v>44606</v>
      </c>
      <c r="FM76">
        <v>45409</v>
      </c>
      <c r="FN76">
        <v>46643</v>
      </c>
      <c r="FO76">
        <v>47961</v>
      </c>
    </row>
    <row r="77" spans="1:171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  <c r="ET77">
        <v>391</v>
      </c>
      <c r="EU77">
        <v>391</v>
      </c>
      <c r="EV77">
        <v>391</v>
      </c>
      <c r="EW77">
        <v>391</v>
      </c>
      <c r="EX77">
        <v>391</v>
      </c>
      <c r="EY77">
        <v>391</v>
      </c>
      <c r="EZ77">
        <v>391</v>
      </c>
      <c r="FA77">
        <v>456</v>
      </c>
      <c r="FB77">
        <v>456</v>
      </c>
      <c r="FC77">
        <v>456</v>
      </c>
      <c r="FD77">
        <v>456</v>
      </c>
      <c r="FE77">
        <v>456</v>
      </c>
      <c r="FF77">
        <v>456</v>
      </c>
      <c r="FG77">
        <v>456</v>
      </c>
      <c r="FH77">
        <v>456</v>
      </c>
      <c r="FI77">
        <v>456</v>
      </c>
      <c r="FJ77">
        <v>486</v>
      </c>
      <c r="FK77">
        <v>486</v>
      </c>
      <c r="FL77">
        <v>501</v>
      </c>
      <c r="FM77">
        <v>501</v>
      </c>
      <c r="FN77">
        <v>501</v>
      </c>
      <c r="FO77">
        <v>501</v>
      </c>
    </row>
    <row r="78" spans="1:171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  <c r="ET78">
        <v>613</v>
      </c>
      <c r="EU78">
        <v>628</v>
      </c>
      <c r="EV78">
        <v>640</v>
      </c>
      <c r="EW78">
        <v>685</v>
      </c>
      <c r="EX78">
        <v>719</v>
      </c>
      <c r="EY78">
        <v>807</v>
      </c>
      <c r="EZ78">
        <v>841</v>
      </c>
      <c r="FA78">
        <v>856</v>
      </c>
      <c r="FB78">
        <v>861</v>
      </c>
      <c r="FC78">
        <v>870</v>
      </c>
      <c r="FD78">
        <v>885</v>
      </c>
      <c r="FE78">
        <v>900</v>
      </c>
      <c r="FF78">
        <v>937</v>
      </c>
      <c r="FG78">
        <v>985</v>
      </c>
      <c r="FH78">
        <v>1050</v>
      </c>
      <c r="FI78">
        <v>1426</v>
      </c>
      <c r="FJ78">
        <v>1785</v>
      </c>
      <c r="FK78">
        <v>2317</v>
      </c>
      <c r="FL78">
        <v>2684</v>
      </c>
      <c r="FM78">
        <v>2961</v>
      </c>
      <c r="FN78">
        <v>3184</v>
      </c>
      <c r="FO78">
        <v>3226</v>
      </c>
    </row>
    <row r="79" spans="1:171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  <c r="ET79">
        <v>771</v>
      </c>
      <c r="EU79">
        <v>794</v>
      </c>
      <c r="EV79">
        <v>899</v>
      </c>
      <c r="EW79">
        <v>937</v>
      </c>
      <c r="EX79">
        <v>982</v>
      </c>
      <c r="EY79">
        <v>1014</v>
      </c>
      <c r="EZ79">
        <v>1032</v>
      </c>
      <c r="FA79">
        <v>1043</v>
      </c>
      <c r="FB79">
        <v>1129</v>
      </c>
      <c r="FC79">
        <v>1210</v>
      </c>
      <c r="FD79">
        <v>1227</v>
      </c>
      <c r="FE79">
        <v>1280</v>
      </c>
      <c r="FF79">
        <v>1325</v>
      </c>
      <c r="FG79">
        <v>1366</v>
      </c>
      <c r="FH79">
        <v>1394</v>
      </c>
      <c r="FI79">
        <v>1436</v>
      </c>
      <c r="FJ79">
        <v>1516</v>
      </c>
      <c r="FK79">
        <v>1589</v>
      </c>
      <c r="FL79">
        <v>1657</v>
      </c>
      <c r="FM79">
        <v>1721</v>
      </c>
      <c r="FN79">
        <v>1745</v>
      </c>
      <c r="FO79">
        <v>1776</v>
      </c>
    </row>
    <row r="80" spans="1:171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  <c r="ET80">
        <v>2590</v>
      </c>
      <c r="EU80">
        <v>2637</v>
      </c>
      <c r="EV80">
        <v>2749</v>
      </c>
      <c r="EW80">
        <v>2863</v>
      </c>
      <c r="EX80">
        <v>2942</v>
      </c>
      <c r="EY80">
        <v>2992</v>
      </c>
      <c r="EZ80">
        <v>3068</v>
      </c>
      <c r="FA80">
        <v>3493</v>
      </c>
      <c r="FB80">
        <v>3182</v>
      </c>
      <c r="FC80">
        <v>3419</v>
      </c>
      <c r="FD80">
        <v>3487</v>
      </c>
      <c r="FE80">
        <v>3587</v>
      </c>
      <c r="FF80">
        <v>3722</v>
      </c>
      <c r="FG80">
        <v>3808</v>
      </c>
      <c r="FH80">
        <v>3996</v>
      </c>
      <c r="FI80">
        <v>4273</v>
      </c>
      <c r="FJ80">
        <v>4381</v>
      </c>
      <c r="FK80">
        <v>4660</v>
      </c>
      <c r="FL80">
        <v>4726</v>
      </c>
      <c r="FM80">
        <v>4807</v>
      </c>
      <c r="FN80">
        <v>5067</v>
      </c>
      <c r="FO80">
        <v>5384</v>
      </c>
    </row>
    <row r="81" spans="1:171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  <c r="ET81">
        <v>2140</v>
      </c>
      <c r="EU81">
        <v>2140</v>
      </c>
      <c r="EV81">
        <v>2141</v>
      </c>
      <c r="EW81">
        <v>2142</v>
      </c>
      <c r="EX81">
        <v>2142</v>
      </c>
      <c r="EY81">
        <v>2142</v>
      </c>
      <c r="EZ81">
        <v>2142</v>
      </c>
      <c r="FA81">
        <v>2142</v>
      </c>
      <c r="FB81">
        <v>2142</v>
      </c>
      <c r="FC81">
        <v>2145</v>
      </c>
      <c r="FD81">
        <v>2149</v>
      </c>
      <c r="FE81">
        <v>2150</v>
      </c>
      <c r="FF81">
        <v>2152</v>
      </c>
      <c r="FG81">
        <v>2152</v>
      </c>
      <c r="FH81">
        <v>2155</v>
      </c>
      <c r="FI81">
        <v>2155</v>
      </c>
      <c r="FJ81">
        <v>2155</v>
      </c>
      <c r="FK81">
        <v>2155</v>
      </c>
      <c r="FL81">
        <v>2168</v>
      </c>
      <c r="FM81">
        <v>2183</v>
      </c>
      <c r="FN81">
        <v>2196</v>
      </c>
      <c r="FO81">
        <v>2210</v>
      </c>
    </row>
    <row r="82" spans="1:171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  <c r="ET82">
        <v>651</v>
      </c>
      <c r="EU82">
        <v>651</v>
      </c>
      <c r="EV82">
        <v>651</v>
      </c>
      <c r="EW82">
        <v>651</v>
      </c>
      <c r="EX82">
        <v>651</v>
      </c>
      <c r="EY82">
        <v>651</v>
      </c>
      <c r="EZ82">
        <v>651</v>
      </c>
      <c r="FA82">
        <v>651</v>
      </c>
      <c r="FB82">
        <v>651</v>
      </c>
      <c r="FC82">
        <v>651</v>
      </c>
      <c r="FD82">
        <v>651</v>
      </c>
      <c r="FE82">
        <v>651</v>
      </c>
      <c r="FF82">
        <v>651</v>
      </c>
      <c r="FG82">
        <v>651</v>
      </c>
      <c r="FH82">
        <v>651</v>
      </c>
      <c r="FI82">
        <v>651</v>
      </c>
      <c r="FJ82">
        <v>651</v>
      </c>
      <c r="FK82">
        <v>651</v>
      </c>
      <c r="FL82">
        <v>651</v>
      </c>
      <c r="FM82">
        <v>651</v>
      </c>
      <c r="FN82">
        <v>651</v>
      </c>
      <c r="FO82">
        <v>651</v>
      </c>
    </row>
    <row r="83" spans="1:171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  <c r="ET83">
        <v>1965</v>
      </c>
      <c r="EU83">
        <v>1994</v>
      </c>
      <c r="EV83">
        <v>1999</v>
      </c>
      <c r="EW83">
        <v>2020</v>
      </c>
      <c r="EX83">
        <v>2037</v>
      </c>
      <c r="EY83">
        <v>2071</v>
      </c>
      <c r="EZ83">
        <v>2103</v>
      </c>
      <c r="FA83">
        <v>2113</v>
      </c>
      <c r="FB83">
        <v>2123</v>
      </c>
      <c r="FC83">
        <v>2130</v>
      </c>
      <c r="FD83">
        <v>2171</v>
      </c>
      <c r="FE83">
        <v>2180</v>
      </c>
      <c r="FF83">
        <v>2187</v>
      </c>
      <c r="FG83">
        <v>2201</v>
      </c>
      <c r="FH83">
        <v>2211</v>
      </c>
      <c r="FI83">
        <v>2214</v>
      </c>
      <c r="FJ83">
        <v>2218</v>
      </c>
      <c r="FK83">
        <v>2221</v>
      </c>
      <c r="FL83">
        <v>2224</v>
      </c>
      <c r="FM83">
        <v>2227</v>
      </c>
      <c r="FN83">
        <v>2229</v>
      </c>
      <c r="FO83">
        <v>2234</v>
      </c>
    </row>
    <row r="84" spans="1:171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  <c r="ET84">
        <v>807</v>
      </c>
      <c r="EU84">
        <v>816</v>
      </c>
      <c r="EV84">
        <v>816</v>
      </c>
      <c r="EW84">
        <v>818</v>
      </c>
      <c r="EX84">
        <v>818</v>
      </c>
      <c r="EY84">
        <v>824</v>
      </c>
      <c r="EZ84">
        <v>824</v>
      </c>
      <c r="FA84">
        <v>824</v>
      </c>
      <c r="FB84">
        <v>824</v>
      </c>
      <c r="FC84">
        <v>824</v>
      </c>
      <c r="FD84">
        <v>824</v>
      </c>
      <c r="FE84">
        <v>824</v>
      </c>
      <c r="FF84">
        <v>824</v>
      </c>
      <c r="FG84">
        <v>833</v>
      </c>
      <c r="FH84">
        <v>833</v>
      </c>
      <c r="FI84">
        <v>833</v>
      </c>
      <c r="FJ84">
        <v>833</v>
      </c>
      <c r="FK84">
        <v>833</v>
      </c>
      <c r="FL84">
        <v>839</v>
      </c>
      <c r="FM84">
        <v>839</v>
      </c>
      <c r="FN84">
        <v>839</v>
      </c>
      <c r="FO84">
        <v>839</v>
      </c>
    </row>
    <row r="85" spans="1:171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  <c r="ET85">
        <v>7296</v>
      </c>
      <c r="EU85">
        <v>7358</v>
      </c>
      <c r="EV85">
        <v>7399</v>
      </c>
      <c r="EW85">
        <v>7440</v>
      </c>
      <c r="EX85">
        <v>7473</v>
      </c>
      <c r="EY85">
        <v>7477</v>
      </c>
      <c r="EZ85">
        <v>7499</v>
      </c>
      <c r="FA85">
        <v>7537</v>
      </c>
      <c r="FB85">
        <v>7555</v>
      </c>
      <c r="FC85">
        <v>7588</v>
      </c>
      <c r="FD85">
        <v>7649</v>
      </c>
      <c r="FE85">
        <v>7668</v>
      </c>
      <c r="FF85">
        <v>7682</v>
      </c>
      <c r="FG85">
        <v>7705</v>
      </c>
      <c r="FH85">
        <v>7746</v>
      </c>
      <c r="FI85">
        <v>7771</v>
      </c>
      <c r="FJ85">
        <v>7797</v>
      </c>
      <c r="FK85">
        <v>7822</v>
      </c>
      <c r="FL85">
        <v>7848</v>
      </c>
      <c r="FM85">
        <v>7852</v>
      </c>
      <c r="FN85">
        <v>7864</v>
      </c>
      <c r="FO85">
        <v>7873</v>
      </c>
    </row>
    <row r="86" spans="1:171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  <c r="ET86">
        <v>187</v>
      </c>
      <c r="EU86">
        <v>187</v>
      </c>
      <c r="EV86">
        <v>187</v>
      </c>
      <c r="EW86">
        <v>187</v>
      </c>
      <c r="EX86">
        <v>187</v>
      </c>
      <c r="EY86">
        <v>187</v>
      </c>
      <c r="EZ86">
        <v>187</v>
      </c>
      <c r="FA86">
        <v>187</v>
      </c>
      <c r="FB86">
        <v>187</v>
      </c>
      <c r="FC86">
        <v>187</v>
      </c>
      <c r="FD86">
        <v>187</v>
      </c>
      <c r="FE86">
        <v>187</v>
      </c>
      <c r="FF86">
        <v>187</v>
      </c>
      <c r="FG86">
        <v>187</v>
      </c>
      <c r="FH86">
        <v>187</v>
      </c>
      <c r="FI86">
        <v>187</v>
      </c>
      <c r="FJ86">
        <v>187</v>
      </c>
      <c r="FK86">
        <v>187</v>
      </c>
      <c r="FL86">
        <v>187</v>
      </c>
      <c r="FM86">
        <v>187</v>
      </c>
      <c r="FN86">
        <v>187</v>
      </c>
      <c r="FO86">
        <v>187</v>
      </c>
    </row>
    <row r="87" spans="1:171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13</v>
      </c>
      <c r="EW87">
        <v>13</v>
      </c>
      <c r="EX87">
        <v>13</v>
      </c>
      <c r="EY87">
        <v>13</v>
      </c>
      <c r="EZ87">
        <v>13</v>
      </c>
      <c r="FA87">
        <v>13</v>
      </c>
      <c r="FB87">
        <v>13</v>
      </c>
      <c r="FC87">
        <v>13</v>
      </c>
      <c r="FD87">
        <v>13</v>
      </c>
      <c r="FE87">
        <v>13</v>
      </c>
      <c r="FF87">
        <v>13</v>
      </c>
      <c r="FG87">
        <v>13</v>
      </c>
      <c r="FH87">
        <v>13</v>
      </c>
      <c r="FI87">
        <v>13</v>
      </c>
      <c r="FJ87">
        <v>13</v>
      </c>
      <c r="FK87">
        <v>13</v>
      </c>
      <c r="FL87">
        <v>13</v>
      </c>
      <c r="FM87">
        <v>13</v>
      </c>
      <c r="FN87">
        <v>13</v>
      </c>
      <c r="FO87">
        <v>13</v>
      </c>
    </row>
    <row r="88" spans="1:171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  <c r="ET88">
        <v>11090</v>
      </c>
      <c r="EU88">
        <v>11125</v>
      </c>
      <c r="EV88">
        <v>11185</v>
      </c>
      <c r="EW88">
        <v>11242</v>
      </c>
      <c r="EX88">
        <v>11282</v>
      </c>
      <c r="EY88">
        <v>11282</v>
      </c>
      <c r="EZ88">
        <v>11282</v>
      </c>
      <c r="FA88">
        <v>11347</v>
      </c>
      <c r="FB88">
        <v>11393</v>
      </c>
      <c r="FC88">
        <v>11422</v>
      </c>
      <c r="FD88">
        <v>11460</v>
      </c>
      <c r="FE88">
        <v>11508</v>
      </c>
      <c r="FF88">
        <v>11508</v>
      </c>
      <c r="FG88">
        <v>11508</v>
      </c>
      <c r="FH88">
        <v>11612</v>
      </c>
      <c r="FI88">
        <v>11649</v>
      </c>
      <c r="FJ88">
        <v>11693</v>
      </c>
      <c r="FK88">
        <v>11769</v>
      </c>
      <c r="FL88">
        <v>11817</v>
      </c>
      <c r="FM88">
        <v>11817</v>
      </c>
      <c r="FN88">
        <v>11817</v>
      </c>
      <c r="FO88">
        <v>11935</v>
      </c>
    </row>
    <row r="89" spans="1:171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  <c r="ET89">
        <v>3183</v>
      </c>
      <c r="EU89">
        <v>3324</v>
      </c>
      <c r="EV89">
        <v>3411</v>
      </c>
      <c r="EW89">
        <v>3527</v>
      </c>
      <c r="EX89">
        <v>3565</v>
      </c>
      <c r="EY89">
        <v>3565</v>
      </c>
      <c r="EZ89">
        <v>3859</v>
      </c>
      <c r="FA89">
        <v>3952</v>
      </c>
      <c r="FB89">
        <v>3989</v>
      </c>
      <c r="FC89">
        <v>4182</v>
      </c>
      <c r="FD89">
        <v>4269</v>
      </c>
      <c r="FE89">
        <v>4348</v>
      </c>
      <c r="FF89">
        <v>4348</v>
      </c>
      <c r="FG89">
        <v>4348</v>
      </c>
      <c r="FH89">
        <v>4433</v>
      </c>
      <c r="FI89">
        <v>4524</v>
      </c>
      <c r="FJ89">
        <v>4550</v>
      </c>
      <c r="FK89">
        <v>4564</v>
      </c>
      <c r="FL89">
        <v>4580</v>
      </c>
      <c r="FM89">
        <v>4580</v>
      </c>
      <c r="FN89">
        <v>4593</v>
      </c>
      <c r="FO89">
        <v>4610</v>
      </c>
    </row>
    <row r="90" spans="1:171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  <c r="ET90">
        <v>16</v>
      </c>
      <c r="EU90">
        <v>16</v>
      </c>
      <c r="EV90">
        <v>16</v>
      </c>
      <c r="EW90">
        <v>18</v>
      </c>
      <c r="EX90">
        <v>18</v>
      </c>
      <c r="EY90">
        <v>18</v>
      </c>
      <c r="EZ90">
        <v>18</v>
      </c>
      <c r="FA90">
        <v>18</v>
      </c>
      <c r="FB90">
        <v>18</v>
      </c>
      <c r="FC90">
        <v>18</v>
      </c>
      <c r="FD90">
        <v>18</v>
      </c>
      <c r="FE90">
        <v>18</v>
      </c>
      <c r="FF90">
        <v>18</v>
      </c>
      <c r="FG90">
        <v>18</v>
      </c>
      <c r="FH90">
        <v>18</v>
      </c>
      <c r="FI90">
        <v>18</v>
      </c>
      <c r="FJ90">
        <v>18</v>
      </c>
      <c r="FK90">
        <v>18</v>
      </c>
      <c r="FL90">
        <v>18</v>
      </c>
      <c r="FM90">
        <v>18</v>
      </c>
      <c r="FN90">
        <v>18</v>
      </c>
      <c r="FO90">
        <v>18</v>
      </c>
    </row>
    <row r="91" spans="1:171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  <c r="ET91">
        <v>14025</v>
      </c>
      <c r="EU91">
        <v>14133</v>
      </c>
      <c r="EV91">
        <v>14216</v>
      </c>
      <c r="EW91">
        <v>14293</v>
      </c>
      <c r="EX91">
        <v>14605</v>
      </c>
      <c r="EY91">
        <v>14957</v>
      </c>
      <c r="EZ91">
        <v>15138</v>
      </c>
      <c r="FA91">
        <v>15338</v>
      </c>
      <c r="FB91">
        <v>15551</v>
      </c>
      <c r="FC91">
        <v>16006</v>
      </c>
      <c r="FD91">
        <v>16223</v>
      </c>
      <c r="FE91">
        <v>16357</v>
      </c>
      <c r="FF91">
        <v>16666</v>
      </c>
      <c r="FG91">
        <v>17142</v>
      </c>
      <c r="FH91">
        <v>17280</v>
      </c>
      <c r="FI91">
        <v>17580</v>
      </c>
      <c r="FJ91">
        <v>17904</v>
      </c>
      <c r="FK91">
        <v>18141</v>
      </c>
      <c r="FL91">
        <v>18392</v>
      </c>
      <c r="FM91">
        <v>18602</v>
      </c>
      <c r="FN91">
        <v>18943</v>
      </c>
      <c r="FO91">
        <v>19489</v>
      </c>
    </row>
    <row r="92" spans="1:171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  <c r="ET92">
        <v>23349</v>
      </c>
      <c r="EU92">
        <v>23684</v>
      </c>
      <c r="EV92">
        <v>23881</v>
      </c>
      <c r="EW92">
        <v>24123</v>
      </c>
      <c r="EX92">
        <v>24446</v>
      </c>
      <c r="EY92">
        <v>24446</v>
      </c>
      <c r="EZ92">
        <v>24991</v>
      </c>
      <c r="FA92">
        <v>24991</v>
      </c>
      <c r="FB92">
        <v>24991</v>
      </c>
      <c r="FC92">
        <v>24991</v>
      </c>
      <c r="FD92">
        <v>26097</v>
      </c>
      <c r="FE92">
        <v>26493</v>
      </c>
      <c r="FF92">
        <v>26920</v>
      </c>
      <c r="FG92">
        <v>27058</v>
      </c>
      <c r="FH92">
        <v>27430</v>
      </c>
      <c r="FI92">
        <v>27594</v>
      </c>
      <c r="FJ92">
        <v>27887</v>
      </c>
      <c r="FK92">
        <v>28032</v>
      </c>
      <c r="FL92">
        <v>28391</v>
      </c>
      <c r="FM92">
        <v>28507</v>
      </c>
      <c r="FN92">
        <v>28722</v>
      </c>
      <c r="FO92">
        <v>28872</v>
      </c>
    </row>
    <row r="93" spans="1:171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  <c r="ET93">
        <v>12329</v>
      </c>
      <c r="EU93">
        <v>12730</v>
      </c>
      <c r="EV93">
        <v>13141</v>
      </c>
      <c r="EW93">
        <v>13528</v>
      </c>
      <c r="EX93">
        <v>13928</v>
      </c>
      <c r="EY93">
        <v>14327</v>
      </c>
      <c r="EZ93">
        <v>14736</v>
      </c>
      <c r="FA93">
        <v>15133</v>
      </c>
      <c r="FB93">
        <v>15535</v>
      </c>
      <c r="FC93">
        <v>15935</v>
      </c>
      <c r="FD93">
        <v>16338</v>
      </c>
      <c r="FE93">
        <v>16737</v>
      </c>
      <c r="FF93">
        <v>17140</v>
      </c>
      <c r="FG93">
        <v>17539</v>
      </c>
      <c r="FH93">
        <v>17951</v>
      </c>
      <c r="FI93">
        <v>18460</v>
      </c>
      <c r="FJ93">
        <v>18881</v>
      </c>
      <c r="FK93">
        <v>19288</v>
      </c>
      <c r="FL93">
        <v>19690</v>
      </c>
      <c r="FM93">
        <v>20103</v>
      </c>
      <c r="FN93">
        <v>20726</v>
      </c>
      <c r="FO93">
        <v>21238</v>
      </c>
    </row>
    <row r="94" spans="1:171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  <c r="ET94">
        <v>1926</v>
      </c>
      <c r="EU94">
        <v>2041</v>
      </c>
      <c r="EV94">
        <v>2137</v>
      </c>
      <c r="EW94">
        <v>2235</v>
      </c>
      <c r="EX94">
        <v>2310</v>
      </c>
      <c r="EY94">
        <v>2449</v>
      </c>
      <c r="EZ94">
        <v>2535</v>
      </c>
      <c r="FA94">
        <v>2655</v>
      </c>
      <c r="FB94">
        <v>2814</v>
      </c>
      <c r="FC94">
        <v>2924</v>
      </c>
      <c r="FD94">
        <v>3116</v>
      </c>
      <c r="FE94">
        <v>3291</v>
      </c>
      <c r="FF94">
        <v>3447</v>
      </c>
      <c r="FG94">
        <v>3557</v>
      </c>
      <c r="FH94">
        <v>3648</v>
      </c>
      <c r="FI94">
        <v>3770</v>
      </c>
      <c r="FJ94">
        <v>3964</v>
      </c>
      <c r="FK94">
        <v>4115</v>
      </c>
      <c r="FL94">
        <v>4268</v>
      </c>
      <c r="FM94">
        <v>4434</v>
      </c>
      <c r="FN94">
        <v>4573</v>
      </c>
      <c r="FO94">
        <v>4730</v>
      </c>
    </row>
    <row r="95" spans="1:171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  <c r="ET95">
        <v>200</v>
      </c>
      <c r="EU95">
        <v>515</v>
      </c>
      <c r="EV95">
        <v>515</v>
      </c>
      <c r="EW95">
        <v>515</v>
      </c>
      <c r="EX95">
        <v>515</v>
      </c>
      <c r="EY95">
        <v>515</v>
      </c>
      <c r="EZ95">
        <v>515</v>
      </c>
      <c r="FA95">
        <v>515</v>
      </c>
      <c r="FB95">
        <v>515</v>
      </c>
      <c r="FC95">
        <v>515</v>
      </c>
      <c r="FD95">
        <v>515</v>
      </c>
      <c r="FE95">
        <v>515</v>
      </c>
      <c r="FF95">
        <v>515</v>
      </c>
      <c r="FG95">
        <v>515</v>
      </c>
      <c r="FH95">
        <v>515</v>
      </c>
      <c r="FI95">
        <v>515</v>
      </c>
      <c r="FJ95">
        <v>515</v>
      </c>
      <c r="FK95">
        <v>842</v>
      </c>
      <c r="FL95">
        <v>842</v>
      </c>
      <c r="FM95">
        <v>842</v>
      </c>
      <c r="FN95">
        <v>842</v>
      </c>
      <c r="FO95">
        <v>842</v>
      </c>
    </row>
    <row r="96" spans="1:171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  <c r="ET96">
        <v>39</v>
      </c>
      <c r="EU96">
        <v>39</v>
      </c>
      <c r="EV96">
        <v>39</v>
      </c>
      <c r="EW96">
        <v>39</v>
      </c>
      <c r="EX96">
        <v>39</v>
      </c>
      <c r="EY96">
        <v>39</v>
      </c>
      <c r="EZ96">
        <v>39</v>
      </c>
      <c r="FA96">
        <v>39</v>
      </c>
      <c r="FB96">
        <v>39</v>
      </c>
      <c r="FC96">
        <v>39</v>
      </c>
      <c r="FD96">
        <v>39</v>
      </c>
      <c r="FE96">
        <v>53</v>
      </c>
      <c r="FF96">
        <v>53</v>
      </c>
      <c r="FG96">
        <v>53</v>
      </c>
      <c r="FH96">
        <v>53</v>
      </c>
      <c r="FI96">
        <v>53</v>
      </c>
      <c r="FJ96">
        <v>56</v>
      </c>
      <c r="FK96">
        <v>56</v>
      </c>
      <c r="FL96">
        <v>56</v>
      </c>
      <c r="FM96">
        <v>56</v>
      </c>
      <c r="FN96">
        <v>56</v>
      </c>
      <c r="FO96">
        <v>56</v>
      </c>
    </row>
    <row r="97" spans="1:171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  <c r="ET97">
        <v>1717</v>
      </c>
      <c r="EU97">
        <v>1728</v>
      </c>
      <c r="EV97">
        <v>1743</v>
      </c>
      <c r="EW97">
        <v>1748</v>
      </c>
      <c r="EX97">
        <v>1755</v>
      </c>
      <c r="EY97">
        <v>1758</v>
      </c>
      <c r="EZ97">
        <v>1764</v>
      </c>
      <c r="FA97">
        <v>1765</v>
      </c>
      <c r="FB97">
        <v>1771</v>
      </c>
      <c r="FC97">
        <v>1783</v>
      </c>
      <c r="FD97">
        <v>1790</v>
      </c>
      <c r="FE97">
        <v>1797</v>
      </c>
      <c r="FF97">
        <v>1812</v>
      </c>
      <c r="FG97">
        <v>1818</v>
      </c>
      <c r="FH97">
        <v>1818</v>
      </c>
      <c r="FI97">
        <v>1829</v>
      </c>
      <c r="FJ97">
        <v>1836</v>
      </c>
      <c r="FK97">
        <v>1842</v>
      </c>
      <c r="FL97">
        <v>1859</v>
      </c>
      <c r="FM97">
        <v>1870</v>
      </c>
      <c r="FN97">
        <v>1874</v>
      </c>
      <c r="FO97">
        <v>1875</v>
      </c>
    </row>
    <row r="98" spans="1:171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  <c r="ET98">
        <v>249</v>
      </c>
      <c r="EU98">
        <v>259</v>
      </c>
      <c r="EV98">
        <v>262</v>
      </c>
      <c r="EW98">
        <v>267</v>
      </c>
      <c r="EX98">
        <v>276</v>
      </c>
      <c r="EY98">
        <v>285</v>
      </c>
      <c r="EZ98">
        <v>285</v>
      </c>
      <c r="FA98">
        <v>291</v>
      </c>
      <c r="FB98">
        <v>319</v>
      </c>
      <c r="FC98">
        <v>331</v>
      </c>
      <c r="FD98">
        <v>347</v>
      </c>
      <c r="FE98">
        <v>367</v>
      </c>
      <c r="FF98">
        <v>370</v>
      </c>
      <c r="FG98">
        <v>372</v>
      </c>
      <c r="FH98">
        <v>380</v>
      </c>
      <c r="FI98">
        <v>408</v>
      </c>
      <c r="FJ98">
        <v>418</v>
      </c>
      <c r="FK98">
        <v>452</v>
      </c>
      <c r="FL98">
        <v>515</v>
      </c>
      <c r="FM98">
        <v>535</v>
      </c>
      <c r="FN98">
        <v>547</v>
      </c>
      <c r="FO98">
        <v>564</v>
      </c>
    </row>
    <row r="99" spans="1:171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  <c r="ET99">
        <v>620</v>
      </c>
      <c r="EU99">
        <v>738</v>
      </c>
      <c r="EV99">
        <v>849</v>
      </c>
      <c r="EW99">
        <v>934</v>
      </c>
      <c r="EX99">
        <v>1029</v>
      </c>
      <c r="EY99">
        <v>1122</v>
      </c>
      <c r="EZ99">
        <v>1213</v>
      </c>
      <c r="FA99">
        <v>1297</v>
      </c>
      <c r="FB99">
        <v>1412</v>
      </c>
      <c r="FC99">
        <v>1486</v>
      </c>
      <c r="FD99">
        <v>1544</v>
      </c>
      <c r="FE99">
        <v>1688</v>
      </c>
      <c r="FF99">
        <v>2015</v>
      </c>
      <c r="FG99">
        <v>2132</v>
      </c>
      <c r="FH99">
        <v>2430</v>
      </c>
      <c r="FI99">
        <v>2430</v>
      </c>
      <c r="FJ99">
        <v>2430</v>
      </c>
      <c r="FK99">
        <v>2430</v>
      </c>
      <c r="FL99">
        <v>2430</v>
      </c>
      <c r="FM99">
        <v>2430</v>
      </c>
      <c r="FN99">
        <v>2430</v>
      </c>
      <c r="FO99">
        <v>2430</v>
      </c>
    </row>
    <row r="100" spans="1:171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18</v>
      </c>
      <c r="EX100">
        <v>18</v>
      </c>
      <c r="EY100">
        <v>18</v>
      </c>
      <c r="EZ100">
        <v>18</v>
      </c>
      <c r="FA100">
        <v>18</v>
      </c>
      <c r="FB100">
        <v>18</v>
      </c>
      <c r="FC100">
        <v>18</v>
      </c>
      <c r="FD100">
        <v>18</v>
      </c>
      <c r="FE100">
        <v>18</v>
      </c>
      <c r="FF100">
        <v>18</v>
      </c>
      <c r="FG100">
        <v>18</v>
      </c>
      <c r="FH100">
        <v>18</v>
      </c>
      <c r="FI100">
        <v>18</v>
      </c>
      <c r="FJ100">
        <v>18</v>
      </c>
      <c r="FK100">
        <v>18</v>
      </c>
      <c r="FL100">
        <v>18</v>
      </c>
      <c r="FM100">
        <v>18</v>
      </c>
      <c r="FN100">
        <v>18</v>
      </c>
      <c r="FO100">
        <v>18</v>
      </c>
    </row>
    <row r="101" spans="1:171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  <c r="ET101">
        <v>6200</v>
      </c>
      <c r="EU101">
        <v>6200</v>
      </c>
      <c r="EV101">
        <v>6200</v>
      </c>
      <c r="EW101">
        <v>6200</v>
      </c>
      <c r="EX101">
        <v>6200</v>
      </c>
      <c r="EY101">
        <v>6200</v>
      </c>
      <c r="EZ101">
        <v>6200</v>
      </c>
      <c r="FA101">
        <v>6400</v>
      </c>
      <c r="FB101">
        <v>6400</v>
      </c>
      <c r="FC101">
        <v>6600</v>
      </c>
      <c r="FD101">
        <v>6600</v>
      </c>
      <c r="FE101">
        <v>6600</v>
      </c>
      <c r="FF101">
        <v>6600</v>
      </c>
      <c r="FG101">
        <v>6600</v>
      </c>
      <c r="FH101">
        <v>6600</v>
      </c>
      <c r="FI101">
        <v>6600</v>
      </c>
      <c r="FJ101">
        <v>6700</v>
      </c>
      <c r="FK101">
        <v>6700</v>
      </c>
      <c r="FL101">
        <v>6700</v>
      </c>
      <c r="FM101">
        <v>6700</v>
      </c>
      <c r="FN101">
        <v>6700</v>
      </c>
      <c r="FO101">
        <v>6700</v>
      </c>
    </row>
    <row r="102" spans="1:171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  <c r="ET102">
        <v>552</v>
      </c>
      <c r="EU102">
        <v>619</v>
      </c>
      <c r="EV102">
        <v>663</v>
      </c>
      <c r="EW102">
        <v>784</v>
      </c>
      <c r="EX102">
        <v>840</v>
      </c>
      <c r="EY102">
        <v>890</v>
      </c>
      <c r="EZ102">
        <v>930</v>
      </c>
      <c r="FA102">
        <v>972</v>
      </c>
      <c r="FB102">
        <v>1016</v>
      </c>
      <c r="FC102">
        <v>1056</v>
      </c>
      <c r="FD102">
        <v>1096</v>
      </c>
      <c r="FE102">
        <v>1166</v>
      </c>
      <c r="FF102">
        <v>1249</v>
      </c>
      <c r="FG102">
        <v>1249</v>
      </c>
      <c r="FH102">
        <v>1352</v>
      </c>
      <c r="FI102">
        <v>1508</v>
      </c>
      <c r="FJ102">
        <v>1602</v>
      </c>
      <c r="FK102">
        <v>1680</v>
      </c>
      <c r="FL102">
        <v>1777</v>
      </c>
      <c r="FM102">
        <v>1866</v>
      </c>
      <c r="FN102">
        <v>1866</v>
      </c>
      <c r="FO102">
        <v>1984</v>
      </c>
    </row>
    <row r="103" spans="1:171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  <c r="ET103">
        <v>60</v>
      </c>
      <c r="EU103">
        <v>60</v>
      </c>
      <c r="EV103">
        <v>60</v>
      </c>
      <c r="EW103">
        <v>60</v>
      </c>
      <c r="EX103">
        <v>60</v>
      </c>
      <c r="EY103">
        <v>60</v>
      </c>
      <c r="EZ103">
        <v>60</v>
      </c>
      <c r="FA103">
        <v>60</v>
      </c>
      <c r="FB103">
        <v>60</v>
      </c>
      <c r="FC103">
        <v>60</v>
      </c>
      <c r="FD103">
        <v>60</v>
      </c>
      <c r="FE103">
        <v>60</v>
      </c>
      <c r="FF103">
        <v>60</v>
      </c>
      <c r="FG103">
        <v>60</v>
      </c>
      <c r="FH103">
        <v>60</v>
      </c>
      <c r="FI103">
        <v>60</v>
      </c>
      <c r="FJ103">
        <v>60</v>
      </c>
      <c r="FK103">
        <v>60</v>
      </c>
      <c r="FL103">
        <v>60</v>
      </c>
      <c r="FM103">
        <v>60</v>
      </c>
      <c r="FN103">
        <v>60</v>
      </c>
      <c r="FO103">
        <v>60</v>
      </c>
    </row>
    <row r="104" spans="1:171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  <c r="ET104">
        <v>157</v>
      </c>
      <c r="EU104">
        <v>157</v>
      </c>
      <c r="EV104">
        <v>157</v>
      </c>
      <c r="EW104">
        <v>157</v>
      </c>
      <c r="EX104">
        <v>157</v>
      </c>
      <c r="EY104">
        <v>157</v>
      </c>
      <c r="EZ104">
        <v>157</v>
      </c>
      <c r="FA104">
        <v>157</v>
      </c>
      <c r="FB104">
        <v>157</v>
      </c>
      <c r="FC104">
        <v>157</v>
      </c>
      <c r="FD104">
        <v>157</v>
      </c>
      <c r="FE104">
        <v>157</v>
      </c>
      <c r="FF104">
        <v>157</v>
      </c>
      <c r="FG104">
        <v>157</v>
      </c>
      <c r="FH104">
        <v>157</v>
      </c>
      <c r="FI104">
        <v>157</v>
      </c>
      <c r="FJ104">
        <v>157</v>
      </c>
      <c r="FK104">
        <v>157</v>
      </c>
      <c r="FL104">
        <v>157</v>
      </c>
      <c r="FM104">
        <v>157</v>
      </c>
      <c r="FN104">
        <v>157</v>
      </c>
      <c r="FO104">
        <v>157</v>
      </c>
    </row>
    <row r="105" spans="1:171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  <c r="ET105">
        <v>98</v>
      </c>
      <c r="EU105">
        <v>98</v>
      </c>
      <c r="EV105">
        <v>98</v>
      </c>
      <c r="EW105">
        <v>98</v>
      </c>
      <c r="EX105">
        <v>98</v>
      </c>
      <c r="EY105">
        <v>98</v>
      </c>
      <c r="EZ105">
        <v>98</v>
      </c>
      <c r="FA105">
        <v>98</v>
      </c>
      <c r="FB105">
        <v>98</v>
      </c>
      <c r="FC105">
        <v>98</v>
      </c>
      <c r="FD105">
        <v>98</v>
      </c>
      <c r="FE105">
        <v>98</v>
      </c>
      <c r="FF105">
        <v>98</v>
      </c>
      <c r="FG105">
        <v>98</v>
      </c>
      <c r="FH105">
        <v>98</v>
      </c>
      <c r="FI105">
        <v>98</v>
      </c>
      <c r="FJ105">
        <v>98</v>
      </c>
      <c r="FK105">
        <v>98</v>
      </c>
      <c r="FL105">
        <v>98</v>
      </c>
      <c r="FM105">
        <v>98</v>
      </c>
      <c r="FN105">
        <v>98</v>
      </c>
      <c r="FO105">
        <v>98</v>
      </c>
    </row>
    <row r="106" spans="1:171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  <c r="ET106">
        <v>2058</v>
      </c>
      <c r="EU106">
        <v>2058</v>
      </c>
      <c r="EV106">
        <v>2066</v>
      </c>
      <c r="EW106">
        <v>2066</v>
      </c>
      <c r="EX106">
        <v>2066</v>
      </c>
      <c r="EY106">
        <v>2066</v>
      </c>
      <c r="EZ106">
        <v>2066</v>
      </c>
      <c r="FA106">
        <v>2188</v>
      </c>
      <c r="FB106">
        <v>2188</v>
      </c>
      <c r="FC106">
        <v>2218</v>
      </c>
      <c r="FD106">
        <v>2218</v>
      </c>
      <c r="FE106">
        <v>2218</v>
      </c>
      <c r="FF106">
        <v>2218</v>
      </c>
      <c r="FG106">
        <v>2218</v>
      </c>
      <c r="FH106">
        <v>2325</v>
      </c>
      <c r="FI106">
        <v>2325</v>
      </c>
      <c r="FJ106">
        <v>2341</v>
      </c>
      <c r="FK106">
        <v>2341</v>
      </c>
      <c r="FL106">
        <v>2375</v>
      </c>
      <c r="FM106">
        <v>2375</v>
      </c>
      <c r="FN106">
        <v>2375</v>
      </c>
      <c r="FO106">
        <v>2375</v>
      </c>
    </row>
    <row r="107" spans="1:171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  <c r="ET107">
        <v>21</v>
      </c>
      <c r="EU107">
        <v>21</v>
      </c>
      <c r="EV107">
        <v>21</v>
      </c>
      <c r="EW107">
        <v>21</v>
      </c>
      <c r="EX107">
        <v>21</v>
      </c>
      <c r="EY107">
        <v>21</v>
      </c>
      <c r="EZ107">
        <v>21</v>
      </c>
      <c r="FA107">
        <v>21</v>
      </c>
      <c r="FB107">
        <v>21</v>
      </c>
      <c r="FC107">
        <v>21</v>
      </c>
      <c r="FD107">
        <v>21</v>
      </c>
      <c r="FE107">
        <v>21</v>
      </c>
      <c r="FF107">
        <v>21</v>
      </c>
      <c r="FG107">
        <v>21</v>
      </c>
      <c r="FH107">
        <v>21</v>
      </c>
      <c r="FI107">
        <v>21</v>
      </c>
      <c r="FJ107">
        <v>21</v>
      </c>
      <c r="FK107">
        <v>21</v>
      </c>
      <c r="FL107">
        <v>21</v>
      </c>
      <c r="FM107">
        <v>21</v>
      </c>
      <c r="FN107">
        <v>21</v>
      </c>
      <c r="FO107">
        <v>21</v>
      </c>
    </row>
    <row r="108" spans="1:171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  <c r="ET108">
        <v>460</v>
      </c>
      <c r="EU108">
        <v>460</v>
      </c>
      <c r="EV108">
        <v>460</v>
      </c>
      <c r="EW108">
        <v>460</v>
      </c>
      <c r="EX108">
        <v>460</v>
      </c>
      <c r="EY108">
        <v>460</v>
      </c>
      <c r="EZ108">
        <v>460</v>
      </c>
      <c r="FA108">
        <v>460</v>
      </c>
      <c r="FB108">
        <v>460</v>
      </c>
      <c r="FC108">
        <v>460</v>
      </c>
      <c r="FD108">
        <v>460</v>
      </c>
      <c r="FE108">
        <v>460</v>
      </c>
      <c r="FF108">
        <v>472</v>
      </c>
      <c r="FG108">
        <v>472</v>
      </c>
      <c r="FH108">
        <v>472</v>
      </c>
      <c r="FI108">
        <v>472</v>
      </c>
      <c r="FJ108">
        <v>472</v>
      </c>
      <c r="FK108">
        <v>472</v>
      </c>
      <c r="FL108">
        <v>472</v>
      </c>
      <c r="FM108">
        <v>472</v>
      </c>
      <c r="FN108">
        <v>472</v>
      </c>
      <c r="FO108">
        <v>472</v>
      </c>
    </row>
    <row r="109" spans="1:171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  <c r="ET109">
        <v>6</v>
      </c>
      <c r="EU109">
        <v>6</v>
      </c>
      <c r="EV109">
        <v>6</v>
      </c>
      <c r="EW109">
        <v>6</v>
      </c>
      <c r="EX109">
        <v>6</v>
      </c>
      <c r="EY109">
        <v>6</v>
      </c>
      <c r="EZ109">
        <v>6</v>
      </c>
      <c r="FA109">
        <v>6</v>
      </c>
      <c r="FB109">
        <v>6</v>
      </c>
      <c r="FC109">
        <v>6</v>
      </c>
      <c r="FD109">
        <v>6</v>
      </c>
      <c r="FE109">
        <v>6</v>
      </c>
      <c r="FF109">
        <v>6</v>
      </c>
      <c r="FG109">
        <v>6</v>
      </c>
      <c r="FH109">
        <v>6</v>
      </c>
      <c r="FI109">
        <v>6</v>
      </c>
      <c r="FJ109">
        <v>6</v>
      </c>
      <c r="FK109">
        <v>6</v>
      </c>
      <c r="FL109">
        <v>6</v>
      </c>
      <c r="FM109">
        <v>6</v>
      </c>
      <c r="FN109">
        <v>6</v>
      </c>
      <c r="FO109">
        <v>6</v>
      </c>
    </row>
    <row r="110" spans="1:171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  <c r="ET110">
        <v>36</v>
      </c>
      <c r="EU110">
        <v>36</v>
      </c>
      <c r="EV110">
        <v>36</v>
      </c>
      <c r="EW110">
        <v>36</v>
      </c>
      <c r="EX110">
        <v>36</v>
      </c>
      <c r="EY110">
        <v>36</v>
      </c>
      <c r="EZ110">
        <v>36</v>
      </c>
      <c r="FA110">
        <v>36</v>
      </c>
      <c r="FB110">
        <v>36</v>
      </c>
      <c r="FC110">
        <v>36</v>
      </c>
      <c r="FD110">
        <v>36</v>
      </c>
      <c r="FE110">
        <v>36</v>
      </c>
      <c r="FF110">
        <v>36</v>
      </c>
      <c r="FG110">
        <v>37</v>
      </c>
      <c r="FH110">
        <v>37</v>
      </c>
      <c r="FI110">
        <v>37</v>
      </c>
      <c r="FJ110">
        <v>37</v>
      </c>
      <c r="FK110">
        <v>37</v>
      </c>
      <c r="FL110">
        <v>37</v>
      </c>
      <c r="FM110">
        <v>37</v>
      </c>
      <c r="FN110">
        <v>37</v>
      </c>
      <c r="FO110">
        <v>37</v>
      </c>
    </row>
    <row r="111" spans="1:171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  <c r="ET111">
        <v>69719</v>
      </c>
      <c r="EU111">
        <v>69943</v>
      </c>
      <c r="EV111">
        <v>70223</v>
      </c>
      <c r="EW111">
        <v>70322</v>
      </c>
      <c r="EX111">
        <v>70496</v>
      </c>
      <c r="EY111">
        <v>70641</v>
      </c>
      <c r="EZ111">
        <v>70661</v>
      </c>
      <c r="FA111">
        <v>70737</v>
      </c>
      <c r="FB111">
        <v>70952</v>
      </c>
      <c r="FC111">
        <v>71138</v>
      </c>
      <c r="FD111">
        <v>71322</v>
      </c>
      <c r="FE111">
        <v>71550</v>
      </c>
      <c r="FF111">
        <v>71455</v>
      </c>
      <c r="FG111">
        <v>71455</v>
      </c>
      <c r="FH111">
        <v>71595</v>
      </c>
      <c r="FI111">
        <v>71714</v>
      </c>
      <c r="FJ111">
        <v>71879</v>
      </c>
      <c r="FK111">
        <v>72054</v>
      </c>
      <c r="FL111">
        <v>72181</v>
      </c>
      <c r="FM111">
        <v>72092</v>
      </c>
      <c r="FN111">
        <v>72092</v>
      </c>
      <c r="FO111">
        <v>72233</v>
      </c>
    </row>
    <row r="112" spans="1:171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  <c r="ET112">
        <v>1334</v>
      </c>
      <c r="EU112">
        <v>1432</v>
      </c>
      <c r="EV112">
        <v>1505</v>
      </c>
      <c r="EW112">
        <v>1657</v>
      </c>
      <c r="EX112">
        <v>1750</v>
      </c>
      <c r="EY112">
        <v>1750</v>
      </c>
      <c r="EZ112">
        <v>1750</v>
      </c>
      <c r="FA112">
        <v>2002</v>
      </c>
      <c r="FB112">
        <v>2107</v>
      </c>
      <c r="FC112">
        <v>2177</v>
      </c>
      <c r="FD112">
        <v>2270</v>
      </c>
      <c r="FE112">
        <v>2327</v>
      </c>
      <c r="FF112">
        <v>2327</v>
      </c>
      <c r="FG112">
        <v>2327</v>
      </c>
      <c r="FH112">
        <v>2420</v>
      </c>
      <c r="FI112">
        <v>2420</v>
      </c>
      <c r="FJ112">
        <v>2508</v>
      </c>
      <c r="FK112">
        <v>2508</v>
      </c>
      <c r="FL112">
        <v>2555</v>
      </c>
      <c r="FM112">
        <v>2555</v>
      </c>
      <c r="FN112">
        <v>2555</v>
      </c>
      <c r="FO112">
        <v>2574</v>
      </c>
    </row>
    <row r="113" spans="2:171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  <c r="ET113">
        <v>24</v>
      </c>
      <c r="EU113">
        <v>24</v>
      </c>
      <c r="EV113">
        <v>24</v>
      </c>
      <c r="EW113">
        <v>24</v>
      </c>
      <c r="EX113">
        <v>24</v>
      </c>
      <c r="EY113">
        <v>24</v>
      </c>
      <c r="EZ113">
        <v>24</v>
      </c>
      <c r="FA113">
        <v>26</v>
      </c>
      <c r="FB113">
        <v>26</v>
      </c>
      <c r="FC113">
        <v>26</v>
      </c>
      <c r="FD113">
        <v>26</v>
      </c>
      <c r="FE113">
        <v>26</v>
      </c>
      <c r="FF113">
        <v>26</v>
      </c>
      <c r="FG113">
        <v>26</v>
      </c>
      <c r="FH113">
        <v>26</v>
      </c>
      <c r="FI113">
        <v>27</v>
      </c>
      <c r="FJ113">
        <v>27</v>
      </c>
      <c r="FK113">
        <v>27</v>
      </c>
      <c r="FL113">
        <v>27</v>
      </c>
      <c r="FM113">
        <v>27</v>
      </c>
      <c r="FN113">
        <v>27</v>
      </c>
      <c r="FO113">
        <v>27</v>
      </c>
    </row>
    <row r="114" spans="2:171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  <c r="ET114">
        <v>704</v>
      </c>
      <c r="EU114">
        <v>724</v>
      </c>
      <c r="EV114">
        <v>731</v>
      </c>
      <c r="EW114">
        <v>739</v>
      </c>
      <c r="EX114">
        <v>741</v>
      </c>
      <c r="EY114">
        <v>752</v>
      </c>
      <c r="EZ114">
        <v>755</v>
      </c>
      <c r="FA114">
        <v>761</v>
      </c>
      <c r="FB114">
        <v>768</v>
      </c>
      <c r="FC114">
        <v>771</v>
      </c>
      <c r="FD114">
        <v>776</v>
      </c>
      <c r="FE114">
        <v>780</v>
      </c>
      <c r="FF114">
        <v>781</v>
      </c>
      <c r="FG114">
        <v>785</v>
      </c>
      <c r="FH114">
        <v>791</v>
      </c>
      <c r="FI114">
        <v>794</v>
      </c>
      <c r="FJ114">
        <v>794</v>
      </c>
      <c r="FK114">
        <v>817</v>
      </c>
      <c r="FL114">
        <v>821</v>
      </c>
      <c r="FM114">
        <v>825</v>
      </c>
      <c r="FN114">
        <v>828</v>
      </c>
      <c r="FO114">
        <v>830</v>
      </c>
    </row>
    <row r="115" spans="2:171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  <c r="ET115">
        <v>172692</v>
      </c>
      <c r="EU115">
        <v>172842</v>
      </c>
      <c r="EV115">
        <v>173599</v>
      </c>
      <c r="EW115">
        <v>173847</v>
      </c>
      <c r="EX115">
        <v>173972</v>
      </c>
      <c r="EY115">
        <v>174609</v>
      </c>
      <c r="EZ115">
        <v>174740</v>
      </c>
      <c r="FA115">
        <v>175143</v>
      </c>
      <c r="FB115">
        <v>175825</v>
      </c>
      <c r="FC115">
        <v>176422</v>
      </c>
      <c r="FD115">
        <v>176764</v>
      </c>
      <c r="FE115">
        <v>177149</v>
      </c>
      <c r="FF115">
        <v>177518</v>
      </c>
      <c r="FG115">
        <v>177657</v>
      </c>
      <c r="FH115">
        <v>177770</v>
      </c>
      <c r="FI115">
        <v>178100</v>
      </c>
      <c r="FJ115">
        <v>179100</v>
      </c>
      <c r="FK115">
        <v>179800</v>
      </c>
      <c r="FL115">
        <v>180300</v>
      </c>
      <c r="FM115">
        <v>181000</v>
      </c>
      <c r="FN115">
        <v>181719</v>
      </c>
      <c r="FO115">
        <v>182160</v>
      </c>
    </row>
    <row r="116" spans="2:171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  <c r="ET116">
        <v>4258</v>
      </c>
      <c r="EU116">
        <v>4326</v>
      </c>
      <c r="EV116">
        <v>4410</v>
      </c>
      <c r="EW116">
        <v>4468</v>
      </c>
      <c r="EX116">
        <v>4548</v>
      </c>
      <c r="EY116">
        <v>10074</v>
      </c>
      <c r="EZ116">
        <v>10473</v>
      </c>
      <c r="FA116">
        <v>10473</v>
      </c>
      <c r="FB116">
        <v>10907</v>
      </c>
      <c r="FC116">
        <v>11078</v>
      </c>
      <c r="FD116">
        <v>11431</v>
      </c>
      <c r="FE116">
        <v>11755</v>
      </c>
      <c r="FF116">
        <v>12257</v>
      </c>
      <c r="FG116">
        <v>12720</v>
      </c>
      <c r="FH116">
        <v>12994</v>
      </c>
      <c r="FI116">
        <v>13268</v>
      </c>
      <c r="FJ116">
        <v>13550</v>
      </c>
      <c r="FK116">
        <v>13550</v>
      </c>
      <c r="FL116">
        <v>14330</v>
      </c>
      <c r="FM116">
        <v>14330</v>
      </c>
      <c r="FN116">
        <v>14870</v>
      </c>
      <c r="FO116">
        <v>16070</v>
      </c>
    </row>
    <row r="117" spans="2:171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  <c r="ET117">
        <v>22</v>
      </c>
      <c r="EU117">
        <v>22</v>
      </c>
      <c r="EV117">
        <v>22</v>
      </c>
      <c r="EW117">
        <v>23</v>
      </c>
      <c r="EX117">
        <v>23</v>
      </c>
      <c r="EY117">
        <v>23</v>
      </c>
      <c r="EZ117">
        <v>23</v>
      </c>
      <c r="FA117">
        <v>23</v>
      </c>
      <c r="FB117">
        <v>23</v>
      </c>
      <c r="FC117">
        <v>23</v>
      </c>
      <c r="FD117">
        <v>23</v>
      </c>
      <c r="FE117">
        <v>23</v>
      </c>
      <c r="FF117">
        <v>23</v>
      </c>
      <c r="FG117">
        <v>23</v>
      </c>
      <c r="FH117">
        <v>23</v>
      </c>
      <c r="FI117">
        <v>23</v>
      </c>
      <c r="FJ117">
        <v>23</v>
      </c>
      <c r="FK117">
        <v>23</v>
      </c>
      <c r="FL117">
        <v>23</v>
      </c>
      <c r="FM117">
        <v>23</v>
      </c>
      <c r="FN117">
        <v>23</v>
      </c>
      <c r="FO117">
        <v>23</v>
      </c>
    </row>
    <row r="118" spans="2:171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  <c r="ET118">
        <v>1374</v>
      </c>
      <c r="EU118">
        <v>1374</v>
      </c>
      <c r="EV118">
        <v>1374</v>
      </c>
      <c r="EW118">
        <v>1374</v>
      </c>
      <c r="EX118">
        <v>1374</v>
      </c>
      <c r="EY118">
        <v>1374</v>
      </c>
      <c r="EZ118">
        <v>1374</v>
      </c>
      <c r="FA118">
        <v>1374</v>
      </c>
      <c r="FB118">
        <v>1374</v>
      </c>
      <c r="FC118">
        <v>1374</v>
      </c>
      <c r="FD118">
        <v>1374</v>
      </c>
      <c r="FE118">
        <v>1374</v>
      </c>
      <c r="FF118">
        <v>1374</v>
      </c>
      <c r="FG118">
        <v>1374</v>
      </c>
      <c r="FH118">
        <v>1374</v>
      </c>
      <c r="FI118">
        <v>1374</v>
      </c>
      <c r="FJ118">
        <v>1374</v>
      </c>
      <c r="FK118">
        <v>1374</v>
      </c>
      <c r="FL118">
        <v>1374</v>
      </c>
      <c r="FM118">
        <v>1374</v>
      </c>
      <c r="FN118">
        <v>1374</v>
      </c>
      <c r="FO118">
        <v>1374</v>
      </c>
    </row>
    <row r="119" spans="2:171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  <c r="ET119">
        <v>1966</v>
      </c>
      <c r="EU119">
        <v>2096</v>
      </c>
      <c r="EV119">
        <v>2200</v>
      </c>
      <c r="EW119">
        <v>2290</v>
      </c>
      <c r="EX119">
        <v>2419</v>
      </c>
      <c r="EY119">
        <v>2558</v>
      </c>
      <c r="EZ119">
        <v>2711</v>
      </c>
      <c r="FA119">
        <v>2818</v>
      </c>
      <c r="FB119">
        <v>2897</v>
      </c>
      <c r="FC119">
        <v>2930</v>
      </c>
      <c r="FD119">
        <v>2949</v>
      </c>
      <c r="FE119">
        <v>3028</v>
      </c>
      <c r="FF119">
        <v>3123</v>
      </c>
      <c r="FG119">
        <v>3152</v>
      </c>
      <c r="FH119">
        <v>3170</v>
      </c>
      <c r="FI119">
        <v>3194</v>
      </c>
      <c r="FJ119">
        <v>3231</v>
      </c>
      <c r="FK119">
        <v>3279</v>
      </c>
      <c r="FL119">
        <v>3315</v>
      </c>
      <c r="FM119">
        <v>3330</v>
      </c>
      <c r="FN119">
        <v>3382</v>
      </c>
      <c r="FO119">
        <v>3429</v>
      </c>
    </row>
    <row r="120" spans="2:171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  <c r="ET120">
        <v>3259</v>
      </c>
      <c r="EU120">
        <v>3327</v>
      </c>
      <c r="EV120">
        <v>3364</v>
      </c>
      <c r="EW120">
        <v>3467</v>
      </c>
      <c r="EX120">
        <v>3522</v>
      </c>
      <c r="EY120">
        <v>3630</v>
      </c>
      <c r="EZ120">
        <v>3669</v>
      </c>
      <c r="FA120">
        <v>3669</v>
      </c>
      <c r="FB120">
        <v>3685</v>
      </c>
      <c r="FC120">
        <v>3861</v>
      </c>
      <c r="FD120">
        <v>3861</v>
      </c>
      <c r="FE120">
        <v>4155</v>
      </c>
      <c r="FF120">
        <v>4215</v>
      </c>
      <c r="FG120">
        <v>4282</v>
      </c>
      <c r="FH120">
        <v>4296</v>
      </c>
      <c r="FI120">
        <v>4326</v>
      </c>
      <c r="FJ120">
        <v>4346</v>
      </c>
      <c r="FK120">
        <v>4392</v>
      </c>
      <c r="FL120">
        <v>4446</v>
      </c>
      <c r="FM120">
        <v>4496</v>
      </c>
      <c r="FN120">
        <v>4522</v>
      </c>
      <c r="FO120">
        <v>4522</v>
      </c>
    </row>
    <row r="121" spans="2:171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  <c r="ET121">
        <v>153</v>
      </c>
      <c r="EU121">
        <v>153</v>
      </c>
      <c r="EV121">
        <v>153</v>
      </c>
      <c r="EW121">
        <v>153</v>
      </c>
      <c r="EX121">
        <v>153</v>
      </c>
      <c r="EY121">
        <v>153</v>
      </c>
      <c r="EZ121">
        <v>153</v>
      </c>
      <c r="FA121">
        <v>191</v>
      </c>
      <c r="FB121">
        <v>191</v>
      </c>
      <c r="FC121">
        <v>191</v>
      </c>
      <c r="FD121">
        <v>191</v>
      </c>
      <c r="FE121">
        <v>191</v>
      </c>
      <c r="FF121">
        <v>317</v>
      </c>
      <c r="FG121">
        <v>317</v>
      </c>
      <c r="FH121">
        <v>317</v>
      </c>
      <c r="FI121">
        <v>317</v>
      </c>
      <c r="FJ121">
        <v>317</v>
      </c>
      <c r="FK121">
        <v>317</v>
      </c>
      <c r="FL121">
        <v>676</v>
      </c>
      <c r="FM121">
        <v>676</v>
      </c>
      <c r="FN121">
        <v>676</v>
      </c>
      <c r="FO121">
        <v>760</v>
      </c>
    </row>
    <row r="122" spans="2:171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  <c r="ET122">
        <v>99</v>
      </c>
      <c r="EU122">
        <v>99</v>
      </c>
      <c r="EV122">
        <v>102</v>
      </c>
      <c r="EW122">
        <v>102</v>
      </c>
      <c r="EX122">
        <v>102</v>
      </c>
      <c r="EY122">
        <v>102</v>
      </c>
      <c r="EZ122">
        <v>103</v>
      </c>
      <c r="FA122">
        <v>103</v>
      </c>
      <c r="FB122">
        <v>107</v>
      </c>
      <c r="FC122">
        <v>107</v>
      </c>
      <c r="FD122">
        <v>108</v>
      </c>
      <c r="FE122">
        <v>108</v>
      </c>
      <c r="FF122">
        <v>109</v>
      </c>
      <c r="FG122">
        <v>109</v>
      </c>
      <c r="FH122">
        <v>114</v>
      </c>
      <c r="FI122">
        <v>114</v>
      </c>
      <c r="FJ122">
        <v>116</v>
      </c>
      <c r="FK122">
        <v>117</v>
      </c>
      <c r="FL122">
        <v>117</v>
      </c>
      <c r="FM122">
        <v>120</v>
      </c>
      <c r="FN122">
        <v>120</v>
      </c>
      <c r="FO122">
        <v>120</v>
      </c>
    </row>
    <row r="123" spans="2:171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  <c r="ET123">
        <v>24</v>
      </c>
      <c r="EU123">
        <v>24</v>
      </c>
      <c r="EV123">
        <v>24</v>
      </c>
      <c r="EW123">
        <v>24</v>
      </c>
      <c r="EX123">
        <v>24</v>
      </c>
      <c r="EY123">
        <v>24</v>
      </c>
      <c r="EZ123">
        <v>24</v>
      </c>
      <c r="FA123">
        <v>24</v>
      </c>
      <c r="FB123">
        <v>436</v>
      </c>
      <c r="FC123">
        <v>512</v>
      </c>
      <c r="FD123">
        <v>512</v>
      </c>
      <c r="FE123">
        <v>641</v>
      </c>
      <c r="FF123">
        <v>706</v>
      </c>
      <c r="FG123">
        <v>706</v>
      </c>
      <c r="FH123">
        <v>839</v>
      </c>
      <c r="FI123">
        <v>931</v>
      </c>
      <c r="FJ123">
        <v>1032</v>
      </c>
      <c r="FK123">
        <v>1141</v>
      </c>
      <c r="FL123">
        <v>1286</v>
      </c>
      <c r="FM123">
        <v>1408</v>
      </c>
      <c r="FN123">
        <v>1549</v>
      </c>
      <c r="FO123">
        <v>1824</v>
      </c>
    </row>
    <row r="124" spans="2:171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  <c r="ET124">
        <v>12</v>
      </c>
      <c r="EU124">
        <v>12</v>
      </c>
      <c r="EV124">
        <v>12</v>
      </c>
      <c r="EW124">
        <v>12</v>
      </c>
      <c r="EX124">
        <v>12</v>
      </c>
      <c r="EY124">
        <v>12</v>
      </c>
      <c r="EZ124">
        <v>12</v>
      </c>
      <c r="FA124">
        <v>12</v>
      </c>
      <c r="FB124">
        <v>12</v>
      </c>
      <c r="FC124">
        <v>12</v>
      </c>
      <c r="FD124">
        <v>12</v>
      </c>
      <c r="FE124">
        <v>12</v>
      </c>
      <c r="FF124">
        <v>12</v>
      </c>
      <c r="FG124">
        <v>12</v>
      </c>
      <c r="FH124">
        <v>12</v>
      </c>
      <c r="FI124">
        <v>12</v>
      </c>
      <c r="FJ124">
        <v>12</v>
      </c>
      <c r="FK124">
        <v>12</v>
      </c>
      <c r="FL124">
        <v>12</v>
      </c>
      <c r="FM124">
        <v>12</v>
      </c>
      <c r="FN124">
        <v>12</v>
      </c>
      <c r="FO124">
        <v>12</v>
      </c>
    </row>
    <row r="125" spans="2:171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  <c r="ET125">
        <v>1025</v>
      </c>
      <c r="EU125">
        <v>1075</v>
      </c>
      <c r="EV125">
        <v>1116</v>
      </c>
      <c r="EW125">
        <v>1179</v>
      </c>
      <c r="EX125">
        <v>1214</v>
      </c>
      <c r="EY125">
        <v>1275</v>
      </c>
      <c r="EZ125">
        <v>1293</v>
      </c>
      <c r="FA125">
        <v>1362</v>
      </c>
      <c r="FB125">
        <v>1461</v>
      </c>
      <c r="FC125">
        <v>1546</v>
      </c>
      <c r="FD125">
        <v>1600</v>
      </c>
      <c r="FE125">
        <v>1678</v>
      </c>
      <c r="FF125">
        <v>1767</v>
      </c>
      <c r="FG125">
        <v>1875</v>
      </c>
      <c r="FH125">
        <v>1961</v>
      </c>
      <c r="FI125">
        <v>2060</v>
      </c>
      <c r="FJ125">
        <v>2123</v>
      </c>
      <c r="FK125">
        <v>2190</v>
      </c>
      <c r="FL125">
        <v>2250</v>
      </c>
      <c r="FM125">
        <v>2387</v>
      </c>
      <c r="FN125">
        <v>2490</v>
      </c>
      <c r="FO125">
        <v>2585</v>
      </c>
    </row>
    <row r="126" spans="2:171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  <c r="ET126">
        <v>2485</v>
      </c>
      <c r="EU126">
        <v>2516</v>
      </c>
      <c r="EV126">
        <v>2547</v>
      </c>
      <c r="EW126">
        <v>2564</v>
      </c>
      <c r="EX126">
        <v>2581</v>
      </c>
      <c r="EY126">
        <v>2585</v>
      </c>
      <c r="EZ126">
        <v>2589</v>
      </c>
      <c r="FA126">
        <v>2590</v>
      </c>
      <c r="FB126">
        <v>2600</v>
      </c>
      <c r="FC126">
        <v>2618</v>
      </c>
      <c r="FD126">
        <v>2640</v>
      </c>
      <c r="FE126">
        <v>2663</v>
      </c>
      <c r="FF126">
        <v>2681</v>
      </c>
      <c r="FG126">
        <v>2685</v>
      </c>
      <c r="FH126">
        <v>2685</v>
      </c>
      <c r="FI126">
        <v>2692</v>
      </c>
      <c r="FJ126">
        <v>2714</v>
      </c>
      <c r="FK126">
        <v>2721</v>
      </c>
      <c r="FL126">
        <v>2752</v>
      </c>
      <c r="FM126">
        <v>2784</v>
      </c>
      <c r="FN126">
        <v>2811</v>
      </c>
      <c r="FO126">
        <v>2860</v>
      </c>
    </row>
    <row r="127" spans="2:171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  <c r="ET127">
        <v>1796</v>
      </c>
      <c r="EU127">
        <v>1796</v>
      </c>
      <c r="EV127">
        <v>1797</v>
      </c>
      <c r="EW127">
        <v>1801</v>
      </c>
      <c r="EX127">
        <v>1801</v>
      </c>
      <c r="EY127">
        <v>1805</v>
      </c>
      <c r="EZ127">
        <v>1805</v>
      </c>
      <c r="FA127">
        <v>1805</v>
      </c>
      <c r="FB127">
        <v>1806</v>
      </c>
      <c r="FC127">
        <v>1806</v>
      </c>
      <c r="FD127">
        <v>1811</v>
      </c>
      <c r="FE127">
        <v>1813</v>
      </c>
      <c r="FF127">
        <v>1814</v>
      </c>
      <c r="FG127">
        <v>1816</v>
      </c>
      <c r="FH127">
        <v>1818</v>
      </c>
      <c r="FI127">
        <v>1819</v>
      </c>
      <c r="FJ127">
        <v>1823</v>
      </c>
      <c r="FK127">
        <v>1828</v>
      </c>
      <c r="FL127">
        <v>1832</v>
      </c>
      <c r="FM127">
        <v>1833</v>
      </c>
      <c r="FN127">
        <v>1833</v>
      </c>
      <c r="FO127">
        <v>1840</v>
      </c>
    </row>
    <row r="128" spans="2:171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154330</v>
      </c>
      <c r="ER128">
        <v>162379</v>
      </c>
      <c r="ES128">
        <v>169798</v>
      </c>
      <c r="ET128">
        <v>180013</v>
      </c>
      <c r="EU128">
        <v>186935</v>
      </c>
      <c r="EV128">
        <v>194325</v>
      </c>
      <c r="EW128">
        <v>204711</v>
      </c>
      <c r="EX128">
        <v>213831</v>
      </c>
      <c r="EY128">
        <v>227728</v>
      </c>
      <c r="EZ128">
        <v>237196</v>
      </c>
      <c r="FA128">
        <v>248190</v>
      </c>
      <c r="FB128">
        <v>258685</v>
      </c>
      <c r="FC128">
        <v>271697</v>
      </c>
      <c r="FD128">
        <v>285637</v>
      </c>
      <c r="FE128">
        <v>295881</v>
      </c>
      <c r="FF128">
        <v>309713</v>
      </c>
      <c r="FG128">
        <v>321723</v>
      </c>
      <c r="FH128">
        <v>334822</v>
      </c>
      <c r="FI128">
        <v>347912</v>
      </c>
      <c r="FJ128">
        <v>359860</v>
      </c>
      <c r="FK128">
        <v>379892</v>
      </c>
      <c r="FL128">
        <v>394227</v>
      </c>
      <c r="FM128">
        <v>409083</v>
      </c>
      <c r="FN128">
        <v>424433</v>
      </c>
      <c r="FO128">
        <v>439934</v>
      </c>
    </row>
    <row r="129" spans="2:171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  <c r="ET129">
        <v>15123</v>
      </c>
      <c r="EU129">
        <v>15703</v>
      </c>
      <c r="EV129">
        <v>16243</v>
      </c>
      <c r="EW129">
        <v>16798</v>
      </c>
      <c r="EX129">
        <v>17349</v>
      </c>
      <c r="EY129">
        <v>17883</v>
      </c>
      <c r="EZ129">
        <v>18404</v>
      </c>
      <c r="FA129">
        <v>18735</v>
      </c>
      <c r="FB129">
        <v>19241</v>
      </c>
      <c r="FC129">
        <v>19658</v>
      </c>
      <c r="FD129">
        <v>20449</v>
      </c>
      <c r="FE129">
        <v>21333</v>
      </c>
      <c r="FF129">
        <v>21909</v>
      </c>
      <c r="FG129">
        <v>22936</v>
      </c>
      <c r="FH129">
        <v>23800</v>
      </c>
      <c r="FI129">
        <v>24806</v>
      </c>
      <c r="FJ129">
        <v>25595</v>
      </c>
      <c r="FK129">
        <v>26667</v>
      </c>
      <c r="FL129">
        <v>27568</v>
      </c>
      <c r="FM129">
        <v>28219</v>
      </c>
      <c r="FN129">
        <v>29105</v>
      </c>
      <c r="FO129">
        <v>29919</v>
      </c>
    </row>
    <row r="130" spans="2:171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  <c r="ET130">
        <v>150590</v>
      </c>
      <c r="EU130">
        <v>152675</v>
      </c>
      <c r="EV130">
        <v>154812</v>
      </c>
      <c r="EW130">
        <v>156991</v>
      </c>
      <c r="EX130">
        <v>159192</v>
      </c>
      <c r="EY130">
        <v>161384</v>
      </c>
      <c r="EZ130">
        <v>163591</v>
      </c>
      <c r="FA130">
        <v>166427</v>
      </c>
      <c r="FB130">
        <v>169160</v>
      </c>
      <c r="FC130">
        <v>172096</v>
      </c>
      <c r="FD130">
        <v>175103</v>
      </c>
      <c r="FE130">
        <v>177852</v>
      </c>
      <c r="FF130">
        <v>180661</v>
      </c>
      <c r="FG130">
        <v>183310</v>
      </c>
      <c r="FH130">
        <v>186180</v>
      </c>
      <c r="FI130">
        <v>188758</v>
      </c>
      <c r="FJ130">
        <v>191487</v>
      </c>
      <c r="FK130">
        <v>194098</v>
      </c>
      <c r="FL130">
        <v>196446</v>
      </c>
      <c r="FM130">
        <v>198949</v>
      </c>
      <c r="FN130">
        <v>201330</v>
      </c>
      <c r="FO130">
        <v>204083</v>
      </c>
    </row>
    <row r="131" spans="2:171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  <c r="ET131">
        <v>9271</v>
      </c>
      <c r="EU131">
        <v>9862</v>
      </c>
      <c r="EV131">
        <v>10770</v>
      </c>
      <c r="EW131">
        <v>11333</v>
      </c>
      <c r="EX131">
        <v>12205</v>
      </c>
      <c r="EY131">
        <v>13211</v>
      </c>
      <c r="EZ131">
        <v>13935</v>
      </c>
      <c r="FA131">
        <v>14785</v>
      </c>
      <c r="FB131">
        <v>15753</v>
      </c>
      <c r="FC131">
        <v>16814</v>
      </c>
      <c r="FD131">
        <v>18051</v>
      </c>
      <c r="FE131">
        <v>18859</v>
      </c>
      <c r="FF131">
        <v>19938</v>
      </c>
      <c r="FG131">
        <v>21122</v>
      </c>
      <c r="FH131">
        <v>22974</v>
      </c>
      <c r="FI131">
        <v>24760</v>
      </c>
      <c r="FJ131">
        <v>26267</v>
      </c>
      <c r="FK131">
        <v>27912</v>
      </c>
      <c r="FL131">
        <v>29600</v>
      </c>
      <c r="FM131">
        <v>31077</v>
      </c>
      <c r="FN131">
        <v>33017</v>
      </c>
      <c r="FO131">
        <v>34741</v>
      </c>
    </row>
    <row r="132" spans="2:171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  <c r="ET132">
        <v>22698</v>
      </c>
      <c r="EU132">
        <v>22698</v>
      </c>
      <c r="EV132">
        <v>22698</v>
      </c>
      <c r="EW132">
        <v>22698</v>
      </c>
      <c r="EX132">
        <v>22698</v>
      </c>
      <c r="EY132">
        <v>22698</v>
      </c>
      <c r="EZ132">
        <v>22698</v>
      </c>
      <c r="FA132">
        <v>22698</v>
      </c>
      <c r="FB132">
        <v>22698</v>
      </c>
      <c r="FC132">
        <v>23364</v>
      </c>
      <c r="FD132">
        <v>23364</v>
      </c>
      <c r="FE132">
        <v>23364</v>
      </c>
      <c r="FF132">
        <v>23364</v>
      </c>
      <c r="FG132">
        <v>23364</v>
      </c>
      <c r="FH132">
        <v>23364</v>
      </c>
      <c r="FI132">
        <v>23364</v>
      </c>
      <c r="FJ132">
        <v>23364</v>
      </c>
      <c r="FK132">
        <v>23364</v>
      </c>
      <c r="FL132">
        <v>23364</v>
      </c>
      <c r="FM132">
        <v>23364</v>
      </c>
      <c r="FN132">
        <v>23364</v>
      </c>
      <c r="FO132">
        <v>23364</v>
      </c>
    </row>
    <row r="133" spans="2:171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  <c r="ET133">
        <v>15415</v>
      </c>
      <c r="EU133">
        <v>15449</v>
      </c>
      <c r="EV133">
        <v>15459</v>
      </c>
      <c r="EW133">
        <v>15518</v>
      </c>
      <c r="EX133">
        <v>15586</v>
      </c>
      <c r="EY133">
        <v>15586</v>
      </c>
      <c r="EZ133">
        <v>15694</v>
      </c>
      <c r="FA133">
        <v>15761</v>
      </c>
      <c r="FB133">
        <v>15869</v>
      </c>
      <c r="FC133">
        <v>15940</v>
      </c>
      <c r="FD133">
        <v>16007</v>
      </c>
      <c r="FE133">
        <v>16872</v>
      </c>
      <c r="FF133">
        <v>17002</v>
      </c>
      <c r="FG133">
        <v>17074</v>
      </c>
      <c r="FH133">
        <v>17218</v>
      </c>
      <c r="FI133">
        <v>17341</v>
      </c>
      <c r="FJ133">
        <v>17452</v>
      </c>
      <c r="FK133">
        <v>17547</v>
      </c>
      <c r="FL133">
        <v>17669</v>
      </c>
      <c r="FM133">
        <v>17816</v>
      </c>
      <c r="FN133">
        <v>17950</v>
      </c>
      <c r="FO133">
        <v>18056</v>
      </c>
    </row>
    <row r="134" spans="2:171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  <c r="ET134">
        <v>177010</v>
      </c>
      <c r="EU134">
        <v>178526</v>
      </c>
      <c r="EV134">
        <v>179455</v>
      </c>
      <c r="EW134">
        <v>180544</v>
      </c>
      <c r="EX134">
        <v>181907</v>
      </c>
      <c r="EY134">
        <v>182453</v>
      </c>
      <c r="EZ134">
        <v>182893</v>
      </c>
      <c r="FA134">
        <v>183426</v>
      </c>
      <c r="FB134">
        <v>184585</v>
      </c>
      <c r="FC134">
        <v>186111</v>
      </c>
      <c r="FD134">
        <v>186725</v>
      </c>
      <c r="FE134">
        <v>187615</v>
      </c>
      <c r="FF134">
        <v>188584</v>
      </c>
      <c r="FG134">
        <v>188891</v>
      </c>
      <c r="FH134">
        <v>189196</v>
      </c>
      <c r="FI134">
        <v>190248</v>
      </c>
      <c r="FJ134">
        <v>190717</v>
      </c>
      <c r="FK134">
        <v>191083</v>
      </c>
      <c r="FL134">
        <v>191467</v>
      </c>
      <c r="FM134">
        <v>191944</v>
      </c>
      <c r="FN134">
        <v>192108</v>
      </c>
      <c r="FO134">
        <v>192241</v>
      </c>
    </row>
    <row r="135" spans="2:171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  <c r="ET135">
        <v>430</v>
      </c>
      <c r="EU135">
        <v>449</v>
      </c>
      <c r="EV135">
        <v>451</v>
      </c>
      <c r="EW135">
        <v>458</v>
      </c>
      <c r="EX135">
        <v>458</v>
      </c>
      <c r="EY135">
        <v>462</v>
      </c>
      <c r="EZ135">
        <v>516</v>
      </c>
      <c r="FA135">
        <v>516</v>
      </c>
      <c r="FB135">
        <v>518</v>
      </c>
      <c r="FC135">
        <v>521</v>
      </c>
      <c r="FD135">
        <v>526</v>
      </c>
      <c r="FE135">
        <v>539</v>
      </c>
      <c r="FF135">
        <v>552</v>
      </c>
      <c r="FG135">
        <v>552</v>
      </c>
      <c r="FH135">
        <v>553</v>
      </c>
      <c r="FI135">
        <v>553</v>
      </c>
      <c r="FJ135">
        <v>555</v>
      </c>
      <c r="FK135">
        <v>560</v>
      </c>
      <c r="FL135">
        <v>565</v>
      </c>
      <c r="FM135">
        <v>569</v>
      </c>
      <c r="FN135">
        <v>584</v>
      </c>
      <c r="FO135">
        <v>591</v>
      </c>
    </row>
    <row r="136" spans="2:171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  <c r="ET136">
        <v>15567</v>
      </c>
      <c r="EU136">
        <v>15652</v>
      </c>
      <c r="EV136">
        <v>15753</v>
      </c>
      <c r="EW136">
        <v>15753</v>
      </c>
      <c r="EX136">
        <v>15844</v>
      </c>
      <c r="EY136">
        <v>15948</v>
      </c>
      <c r="EZ136">
        <v>15948</v>
      </c>
      <c r="FA136">
        <v>15957</v>
      </c>
      <c r="FB136">
        <v>16096</v>
      </c>
      <c r="FC136">
        <v>16101</v>
      </c>
      <c r="FD136">
        <v>16142</v>
      </c>
      <c r="FE136">
        <v>16224</v>
      </c>
      <c r="FF136">
        <v>16293</v>
      </c>
      <c r="FG136">
        <v>16327</v>
      </c>
      <c r="FH136">
        <v>16388</v>
      </c>
      <c r="FI136">
        <v>16458</v>
      </c>
      <c r="FJ136">
        <v>16563</v>
      </c>
      <c r="FK136">
        <v>16615</v>
      </c>
      <c r="FL136">
        <v>16721</v>
      </c>
      <c r="FM136">
        <v>16832</v>
      </c>
      <c r="FN136">
        <v>16870</v>
      </c>
      <c r="FO136">
        <v>17007</v>
      </c>
    </row>
    <row r="137" spans="2:171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  <c r="ET137">
        <v>692</v>
      </c>
      <c r="EU137">
        <v>693</v>
      </c>
      <c r="EV137">
        <v>693</v>
      </c>
      <c r="EW137">
        <v>697</v>
      </c>
      <c r="EX137">
        <v>708</v>
      </c>
      <c r="EY137">
        <v>722</v>
      </c>
      <c r="EZ137">
        <v>739</v>
      </c>
      <c r="FA137">
        <v>751</v>
      </c>
      <c r="FB137">
        <v>772</v>
      </c>
      <c r="FC137">
        <v>782</v>
      </c>
      <c r="FD137">
        <v>797</v>
      </c>
      <c r="FE137">
        <v>830</v>
      </c>
      <c r="FF137">
        <v>841</v>
      </c>
      <c r="FG137">
        <v>860</v>
      </c>
      <c r="FH137">
        <v>867</v>
      </c>
      <c r="FI137">
        <v>882</v>
      </c>
      <c r="FJ137">
        <v>886</v>
      </c>
      <c r="FK137">
        <v>889</v>
      </c>
      <c r="FL137">
        <v>897</v>
      </c>
      <c r="FM137">
        <v>902</v>
      </c>
      <c r="FN137">
        <v>942</v>
      </c>
      <c r="FO137">
        <v>957</v>
      </c>
    </row>
    <row r="138" spans="2:171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  <c r="ET138">
        <v>9388</v>
      </c>
      <c r="EU138">
        <v>9647</v>
      </c>
      <c r="EV138">
        <v>9920</v>
      </c>
      <c r="EW138">
        <v>10065</v>
      </c>
      <c r="EX138">
        <v>10411</v>
      </c>
      <c r="EY138">
        <v>10671</v>
      </c>
      <c r="EZ138">
        <v>10897</v>
      </c>
      <c r="FA138">
        <v>11158</v>
      </c>
      <c r="FB138">
        <v>11514</v>
      </c>
      <c r="FC138">
        <v>11882</v>
      </c>
      <c r="FD138">
        <v>12220</v>
      </c>
      <c r="FE138">
        <v>12548</v>
      </c>
      <c r="FF138">
        <v>12738</v>
      </c>
      <c r="FG138">
        <v>12933</v>
      </c>
      <c r="FH138">
        <v>13008</v>
      </c>
      <c r="FI138">
        <v>13558</v>
      </c>
      <c r="FJ138">
        <v>14059</v>
      </c>
      <c r="FK138">
        <v>14777</v>
      </c>
      <c r="FL138">
        <v>15276</v>
      </c>
      <c r="FM138">
        <v>15556</v>
      </c>
      <c r="FN138">
        <v>15860</v>
      </c>
      <c r="FO138">
        <v>15860</v>
      </c>
    </row>
    <row r="139" spans="2:171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  <c r="ET139">
        <v>1286</v>
      </c>
      <c r="EU139">
        <v>1328</v>
      </c>
      <c r="EV139">
        <v>1353</v>
      </c>
      <c r="EW139">
        <v>1459</v>
      </c>
      <c r="EX139">
        <v>1550</v>
      </c>
      <c r="EY139">
        <v>1586</v>
      </c>
      <c r="EZ139">
        <v>1607</v>
      </c>
      <c r="FA139">
        <v>1680</v>
      </c>
      <c r="FB139">
        <v>1782</v>
      </c>
      <c r="FC139">
        <v>1823</v>
      </c>
      <c r="FD139">
        <v>1857</v>
      </c>
      <c r="FE139">
        <v>1905</v>
      </c>
      <c r="FF139">
        <v>1936</v>
      </c>
      <c r="FG139">
        <v>1971</v>
      </c>
      <c r="FH139">
        <v>2013</v>
      </c>
      <c r="FI139">
        <v>2039</v>
      </c>
      <c r="FJ139">
        <v>2089</v>
      </c>
      <c r="FK139">
        <v>2109</v>
      </c>
      <c r="FL139">
        <v>2148</v>
      </c>
      <c r="FM139">
        <v>2236</v>
      </c>
      <c r="FN139">
        <v>2287</v>
      </c>
      <c r="FO139">
        <v>2414</v>
      </c>
    </row>
    <row r="140" spans="2:171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  <c r="ET140">
        <v>10760</v>
      </c>
      <c r="EU140">
        <v>10774</v>
      </c>
      <c r="EV140">
        <v>10800</v>
      </c>
      <c r="EW140">
        <v>10835</v>
      </c>
      <c r="EX140">
        <v>10856</v>
      </c>
      <c r="EY140">
        <v>10868</v>
      </c>
      <c r="EZ140">
        <v>10881</v>
      </c>
      <c r="FA140">
        <v>10908</v>
      </c>
      <c r="FB140">
        <v>10930</v>
      </c>
      <c r="FC140">
        <v>10974</v>
      </c>
      <c r="FD140">
        <v>11172</v>
      </c>
      <c r="FE140">
        <v>11317</v>
      </c>
      <c r="FF140">
        <v>11364</v>
      </c>
      <c r="FG140">
        <v>11429</v>
      </c>
      <c r="FH140">
        <v>11537</v>
      </c>
      <c r="FI140">
        <v>11613</v>
      </c>
      <c r="FJ140">
        <v>11684</v>
      </c>
      <c r="FK140">
        <v>11759</v>
      </c>
      <c r="FL140">
        <v>11811</v>
      </c>
      <c r="FM140">
        <v>11832</v>
      </c>
      <c r="FN140">
        <v>11848</v>
      </c>
      <c r="FO140">
        <v>11914</v>
      </c>
    </row>
    <row r="141" spans="2:171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  <c r="ET141">
        <v>27531</v>
      </c>
      <c r="EU141">
        <v>28206</v>
      </c>
      <c r="EV141">
        <v>28896</v>
      </c>
      <c r="EW141">
        <v>29512</v>
      </c>
      <c r="EX141">
        <v>30190</v>
      </c>
      <c r="EY141">
        <v>30726</v>
      </c>
      <c r="EZ141">
        <v>31240</v>
      </c>
      <c r="FA141">
        <v>31770</v>
      </c>
      <c r="FB141">
        <v>32304</v>
      </c>
      <c r="FC141">
        <v>32809</v>
      </c>
      <c r="FD141">
        <v>33367</v>
      </c>
      <c r="FE141">
        <v>33969</v>
      </c>
      <c r="FF141">
        <v>34586</v>
      </c>
      <c r="FG141">
        <v>35494</v>
      </c>
      <c r="FH141">
        <v>36313</v>
      </c>
      <c r="FI141">
        <v>37030</v>
      </c>
      <c r="FJ141">
        <v>37715</v>
      </c>
      <c r="FK141">
        <v>38390</v>
      </c>
      <c r="FL141">
        <v>39276</v>
      </c>
      <c r="FM141">
        <v>39943</v>
      </c>
      <c r="FN141">
        <v>40463</v>
      </c>
      <c r="FO141">
        <v>41001</v>
      </c>
    </row>
    <row r="142" spans="2:171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  <c r="ET142">
        <v>1847</v>
      </c>
      <c r="EU142">
        <v>1902</v>
      </c>
      <c r="EV142">
        <v>1933</v>
      </c>
      <c r="EW142">
        <v>1933</v>
      </c>
      <c r="EX142">
        <v>1961</v>
      </c>
      <c r="EY142">
        <v>1981</v>
      </c>
      <c r="EZ142">
        <v>2021</v>
      </c>
      <c r="FA142">
        <v>2021</v>
      </c>
      <c r="FB142">
        <v>2082</v>
      </c>
      <c r="FC142">
        <v>2112</v>
      </c>
      <c r="FD142">
        <v>2162</v>
      </c>
      <c r="FE142">
        <v>2194</v>
      </c>
      <c r="FF142">
        <v>2212</v>
      </c>
      <c r="FG142">
        <v>2294</v>
      </c>
      <c r="FH142">
        <v>2370</v>
      </c>
      <c r="FI142">
        <v>2443</v>
      </c>
      <c r="FJ142">
        <v>2530</v>
      </c>
      <c r="FK142">
        <v>2655</v>
      </c>
      <c r="FL142">
        <v>2671</v>
      </c>
      <c r="FM142">
        <v>2714</v>
      </c>
      <c r="FN142">
        <v>2802</v>
      </c>
      <c r="FO142">
        <v>2916</v>
      </c>
    </row>
    <row r="143" spans="2:171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  <c r="ET143">
        <v>845</v>
      </c>
      <c r="EU143">
        <v>875</v>
      </c>
      <c r="EV143">
        <v>875</v>
      </c>
      <c r="EW143">
        <v>903</v>
      </c>
      <c r="EX143">
        <v>903</v>
      </c>
      <c r="EY143">
        <v>903</v>
      </c>
      <c r="EZ143">
        <v>903</v>
      </c>
      <c r="FA143">
        <v>903</v>
      </c>
      <c r="FB143">
        <v>903</v>
      </c>
      <c r="FC143">
        <v>903</v>
      </c>
      <c r="FD143">
        <v>903</v>
      </c>
      <c r="FE143">
        <v>932</v>
      </c>
      <c r="FF143">
        <v>932</v>
      </c>
      <c r="FG143">
        <v>932</v>
      </c>
      <c r="FH143">
        <v>932</v>
      </c>
      <c r="FI143">
        <v>974</v>
      </c>
      <c r="FJ143">
        <v>974</v>
      </c>
      <c r="FK143">
        <v>988</v>
      </c>
      <c r="FL143">
        <v>997</v>
      </c>
      <c r="FM143">
        <v>1000</v>
      </c>
      <c r="FN143">
        <v>1000</v>
      </c>
      <c r="FO143">
        <v>1000</v>
      </c>
    </row>
    <row r="144" spans="2:171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  <c r="ET144">
        <v>875</v>
      </c>
      <c r="EU144">
        <v>889</v>
      </c>
      <c r="EV144">
        <v>907</v>
      </c>
      <c r="EW144">
        <v>944</v>
      </c>
      <c r="EX144">
        <v>960</v>
      </c>
      <c r="EY144">
        <v>1006</v>
      </c>
      <c r="EZ144">
        <v>1068</v>
      </c>
      <c r="FA144">
        <v>1077</v>
      </c>
      <c r="FB144">
        <v>1098</v>
      </c>
      <c r="FC144">
        <v>1103</v>
      </c>
      <c r="FD144">
        <v>1144</v>
      </c>
      <c r="FE144">
        <v>1144</v>
      </c>
      <c r="FF144">
        <v>1153</v>
      </c>
      <c r="FG144">
        <v>1153</v>
      </c>
      <c r="FH144">
        <v>1170</v>
      </c>
      <c r="FI144">
        <v>1183</v>
      </c>
      <c r="FJ144">
        <v>1223</v>
      </c>
      <c r="FK144">
        <v>1242</v>
      </c>
      <c r="FL144">
        <v>1292</v>
      </c>
      <c r="FM144">
        <v>1304</v>
      </c>
      <c r="FN144">
        <v>1311</v>
      </c>
      <c r="FO144">
        <v>1311</v>
      </c>
    </row>
    <row r="145" spans="2:171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  <c r="ET145">
        <v>221</v>
      </c>
      <c r="EU145">
        <v>222</v>
      </c>
      <c r="EV145">
        <v>240</v>
      </c>
      <c r="EW145">
        <v>250</v>
      </c>
      <c r="EX145">
        <v>250</v>
      </c>
      <c r="EY145">
        <v>254</v>
      </c>
      <c r="EZ145">
        <v>254</v>
      </c>
      <c r="FA145">
        <v>260</v>
      </c>
      <c r="FB145">
        <v>270</v>
      </c>
      <c r="FC145">
        <v>270</v>
      </c>
      <c r="FD145">
        <v>278</v>
      </c>
      <c r="FE145">
        <v>285</v>
      </c>
      <c r="FF145">
        <v>291</v>
      </c>
      <c r="FG145">
        <v>298</v>
      </c>
      <c r="FH145">
        <v>312</v>
      </c>
      <c r="FI145">
        <v>324</v>
      </c>
      <c r="FJ145">
        <v>335</v>
      </c>
      <c r="FK145">
        <v>338</v>
      </c>
      <c r="FL145">
        <v>346</v>
      </c>
      <c r="FM145">
        <v>369</v>
      </c>
      <c r="FN145">
        <v>377</v>
      </c>
      <c r="FO145">
        <v>377</v>
      </c>
    </row>
    <row r="146" spans="2:171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  <c r="ET146">
        <v>70</v>
      </c>
      <c r="EU146">
        <v>76</v>
      </c>
      <c r="EV146">
        <v>78</v>
      </c>
      <c r="EW146">
        <v>81</v>
      </c>
      <c r="EX146">
        <v>83</v>
      </c>
      <c r="EY146">
        <v>98</v>
      </c>
      <c r="EZ146">
        <v>103</v>
      </c>
      <c r="FA146">
        <v>116</v>
      </c>
      <c r="FB146">
        <v>132</v>
      </c>
      <c r="FC146">
        <v>138</v>
      </c>
      <c r="FD146">
        <v>140</v>
      </c>
      <c r="FE146">
        <v>142</v>
      </c>
      <c r="FF146">
        <v>171</v>
      </c>
      <c r="FG146">
        <v>196</v>
      </c>
      <c r="FH146">
        <v>206</v>
      </c>
      <c r="FI146">
        <v>209</v>
      </c>
      <c r="FJ146">
        <v>223</v>
      </c>
      <c r="FK146">
        <v>224</v>
      </c>
      <c r="FL146">
        <v>230</v>
      </c>
      <c r="FM146">
        <v>258</v>
      </c>
      <c r="FN146">
        <v>261</v>
      </c>
      <c r="FO146">
        <v>269</v>
      </c>
    </row>
    <row r="147" spans="2:171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  <c r="ER147">
        <v>55</v>
      </c>
      <c r="ES147">
        <v>55</v>
      </c>
      <c r="ET147">
        <v>55</v>
      </c>
      <c r="EU147">
        <v>55</v>
      </c>
      <c r="EV147">
        <v>55</v>
      </c>
      <c r="EW147">
        <v>55</v>
      </c>
      <c r="EX147">
        <v>55</v>
      </c>
      <c r="EY147">
        <v>55</v>
      </c>
      <c r="EZ147">
        <v>55</v>
      </c>
      <c r="FA147">
        <v>69</v>
      </c>
      <c r="FB147">
        <v>72</v>
      </c>
      <c r="FC147">
        <v>81</v>
      </c>
      <c r="FD147">
        <v>81</v>
      </c>
      <c r="FE147">
        <v>81</v>
      </c>
      <c r="FF147">
        <v>81</v>
      </c>
      <c r="FG147">
        <v>81</v>
      </c>
      <c r="FH147">
        <v>81</v>
      </c>
      <c r="FI147">
        <v>81</v>
      </c>
      <c r="FJ147">
        <v>81</v>
      </c>
      <c r="FK147">
        <v>81</v>
      </c>
      <c r="FL147">
        <v>81</v>
      </c>
      <c r="FM147">
        <v>81</v>
      </c>
      <c r="FN147">
        <v>81</v>
      </c>
      <c r="FO147">
        <v>81</v>
      </c>
    </row>
    <row r="148" spans="2:171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  <c r="ET148">
        <v>1429</v>
      </c>
      <c r="EU148">
        <v>1441</v>
      </c>
      <c r="EV148">
        <v>1447</v>
      </c>
      <c r="EW148">
        <v>1449</v>
      </c>
      <c r="EX148">
        <v>1462</v>
      </c>
      <c r="EY148">
        <v>1470</v>
      </c>
      <c r="EZ148">
        <v>1475</v>
      </c>
      <c r="FA148">
        <v>1475</v>
      </c>
      <c r="FB148">
        <v>1483</v>
      </c>
      <c r="FC148">
        <v>1484</v>
      </c>
      <c r="FD148">
        <v>1494</v>
      </c>
      <c r="FE148">
        <v>1501</v>
      </c>
      <c r="FF148">
        <v>1503</v>
      </c>
      <c r="FG148">
        <v>1503</v>
      </c>
      <c r="FH148">
        <v>1512</v>
      </c>
      <c r="FI148">
        <v>1515</v>
      </c>
      <c r="FJ148">
        <v>1524</v>
      </c>
      <c r="FK148">
        <v>1536</v>
      </c>
      <c r="FL148">
        <v>1539</v>
      </c>
      <c r="FM148">
        <v>1545</v>
      </c>
      <c r="FN148">
        <v>1545</v>
      </c>
      <c r="FO148">
        <v>1547</v>
      </c>
    </row>
    <row r="149" spans="2:171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  <c r="ET149">
        <v>3931</v>
      </c>
      <c r="EU149">
        <v>3933</v>
      </c>
      <c r="EV149">
        <v>3935</v>
      </c>
      <c r="EW149">
        <v>3940</v>
      </c>
      <c r="EX149">
        <v>3944</v>
      </c>
      <c r="EY149">
        <v>3951</v>
      </c>
      <c r="EZ149">
        <v>3956</v>
      </c>
      <c r="FA149">
        <v>3959</v>
      </c>
      <c r="FB149">
        <v>3959</v>
      </c>
      <c r="FC149">
        <v>3965</v>
      </c>
      <c r="FD149">
        <v>3968</v>
      </c>
      <c r="FE149">
        <v>3968</v>
      </c>
      <c r="FF149">
        <v>3978</v>
      </c>
      <c r="FG149">
        <v>3978</v>
      </c>
      <c r="FH149">
        <v>3997</v>
      </c>
      <c r="FI149">
        <v>3998</v>
      </c>
      <c r="FJ149">
        <v>4003</v>
      </c>
      <c r="FK149">
        <v>4012</v>
      </c>
      <c r="FL149">
        <v>4016</v>
      </c>
      <c r="FM149">
        <v>4016</v>
      </c>
      <c r="FN149">
        <v>4016</v>
      </c>
      <c r="FO149">
        <v>4016</v>
      </c>
    </row>
    <row r="150" spans="2:171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  <c r="ET150">
        <v>384</v>
      </c>
      <c r="EU150">
        <v>417</v>
      </c>
      <c r="EV150">
        <v>450</v>
      </c>
      <c r="EW150">
        <v>463</v>
      </c>
      <c r="EX150">
        <v>498</v>
      </c>
      <c r="EY150">
        <v>618</v>
      </c>
      <c r="EZ150">
        <v>655</v>
      </c>
      <c r="FA150">
        <v>692</v>
      </c>
      <c r="FB150">
        <v>732</v>
      </c>
      <c r="FC150">
        <v>779</v>
      </c>
      <c r="FD150">
        <v>823</v>
      </c>
      <c r="FE150">
        <v>862</v>
      </c>
      <c r="FF150">
        <v>907</v>
      </c>
      <c r="FG150">
        <v>944</v>
      </c>
      <c r="FH150">
        <v>966</v>
      </c>
      <c r="FI150">
        <v>994</v>
      </c>
      <c r="FJ150">
        <v>1006</v>
      </c>
      <c r="FK150">
        <v>1040</v>
      </c>
      <c r="FL150">
        <v>1057</v>
      </c>
      <c r="FM150">
        <v>1078</v>
      </c>
      <c r="FN150">
        <v>1108</v>
      </c>
      <c r="FO150">
        <v>1135</v>
      </c>
    </row>
    <row r="151" spans="2:171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  <c r="ET151">
        <v>7400</v>
      </c>
      <c r="EU151">
        <v>7733</v>
      </c>
      <c r="EV151">
        <v>7873</v>
      </c>
      <c r="EW151">
        <v>8000</v>
      </c>
      <c r="EX151">
        <v>8070</v>
      </c>
      <c r="EY151">
        <v>8146</v>
      </c>
      <c r="EZ151">
        <v>8156</v>
      </c>
      <c r="FA151">
        <v>8177</v>
      </c>
      <c r="FB151">
        <v>8186</v>
      </c>
      <c r="FC151">
        <v>8231</v>
      </c>
      <c r="FD151">
        <v>8271</v>
      </c>
      <c r="FE151">
        <v>8294</v>
      </c>
      <c r="FF151">
        <v>8308</v>
      </c>
      <c r="FG151">
        <v>8318</v>
      </c>
      <c r="FH151">
        <v>8334</v>
      </c>
      <c r="FI151">
        <v>8354</v>
      </c>
      <c r="FJ151">
        <v>8375</v>
      </c>
      <c r="FK151">
        <v>8437</v>
      </c>
      <c r="FL151">
        <v>8446</v>
      </c>
      <c r="FM151">
        <v>8461</v>
      </c>
      <c r="FN151">
        <v>8465</v>
      </c>
      <c r="FO151">
        <v>8476</v>
      </c>
    </row>
    <row r="152" spans="2:171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  <c r="ET152">
        <v>1540</v>
      </c>
      <c r="EU152">
        <v>1670</v>
      </c>
      <c r="EV152">
        <v>1677</v>
      </c>
      <c r="EW152">
        <v>1677</v>
      </c>
      <c r="EX152">
        <v>1769</v>
      </c>
      <c r="EY152">
        <v>1788</v>
      </c>
      <c r="EZ152">
        <v>1803</v>
      </c>
      <c r="FA152">
        <v>1813</v>
      </c>
      <c r="FB152">
        <v>1813</v>
      </c>
      <c r="FC152">
        <v>1839</v>
      </c>
      <c r="FD152">
        <v>1848</v>
      </c>
      <c r="FE152">
        <v>1863</v>
      </c>
      <c r="FF152">
        <v>1875</v>
      </c>
      <c r="FG152">
        <v>1911</v>
      </c>
      <c r="FH152">
        <v>1927</v>
      </c>
      <c r="FI152">
        <v>1944</v>
      </c>
      <c r="FJ152">
        <v>1954</v>
      </c>
      <c r="FK152">
        <v>1969</v>
      </c>
      <c r="FL152">
        <v>1976</v>
      </c>
      <c r="FM152">
        <v>1976</v>
      </c>
      <c r="FN152">
        <v>2049</v>
      </c>
      <c r="FO152">
        <v>2113</v>
      </c>
    </row>
    <row r="153" spans="2:171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  <c r="ET153">
        <v>1125</v>
      </c>
      <c r="EU153">
        <v>1145</v>
      </c>
      <c r="EV153">
        <v>1168</v>
      </c>
      <c r="EW153">
        <v>1192</v>
      </c>
      <c r="EX153">
        <v>1217</v>
      </c>
      <c r="EY153">
        <v>1255</v>
      </c>
      <c r="EZ153">
        <v>1255</v>
      </c>
      <c r="FA153">
        <v>1266</v>
      </c>
      <c r="FB153">
        <v>1302</v>
      </c>
      <c r="FC153">
        <v>1354</v>
      </c>
      <c r="FD153">
        <v>1383</v>
      </c>
      <c r="FE153">
        <v>1387</v>
      </c>
      <c r="FF153">
        <v>1398</v>
      </c>
      <c r="FG153">
        <v>1432</v>
      </c>
      <c r="FH153">
        <v>1447</v>
      </c>
      <c r="FI153">
        <v>1474</v>
      </c>
      <c r="FJ153">
        <v>1483</v>
      </c>
      <c r="FK153">
        <v>1502</v>
      </c>
      <c r="FL153">
        <v>1507</v>
      </c>
      <c r="FM153">
        <v>1516</v>
      </c>
      <c r="FN153">
        <v>1527</v>
      </c>
      <c r="FO153">
        <v>1547</v>
      </c>
    </row>
    <row r="154" spans="2:171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  <c r="ET154">
        <v>603</v>
      </c>
      <c r="EU154">
        <v>608</v>
      </c>
      <c r="EV154">
        <v>610</v>
      </c>
      <c r="EW154">
        <v>610</v>
      </c>
      <c r="EX154">
        <v>613</v>
      </c>
      <c r="EY154">
        <v>616</v>
      </c>
      <c r="EZ154">
        <v>616</v>
      </c>
      <c r="FA154">
        <v>617</v>
      </c>
      <c r="FB154">
        <v>618</v>
      </c>
      <c r="FC154">
        <v>624</v>
      </c>
      <c r="FD154">
        <v>627</v>
      </c>
      <c r="FE154">
        <v>632</v>
      </c>
      <c r="FF154">
        <v>635</v>
      </c>
      <c r="FG154">
        <v>636</v>
      </c>
      <c r="FH154">
        <v>639</v>
      </c>
      <c r="FI154">
        <v>640</v>
      </c>
      <c r="FJ154">
        <v>647</v>
      </c>
      <c r="FK154">
        <v>649</v>
      </c>
      <c r="FL154">
        <v>650</v>
      </c>
      <c r="FM154">
        <v>651</v>
      </c>
      <c r="FN154">
        <v>652</v>
      </c>
      <c r="FO154">
        <v>652</v>
      </c>
    </row>
    <row r="155" spans="2:171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  <c r="ET155">
        <v>360</v>
      </c>
      <c r="EU155">
        <v>373</v>
      </c>
      <c r="EV155">
        <v>427</v>
      </c>
      <c r="EW155">
        <v>550</v>
      </c>
      <c r="EX155">
        <v>653</v>
      </c>
      <c r="EY155">
        <v>696</v>
      </c>
      <c r="EZ155">
        <v>811</v>
      </c>
      <c r="FA155">
        <v>905</v>
      </c>
      <c r="FB155">
        <v>963</v>
      </c>
      <c r="FC155">
        <v>1074</v>
      </c>
      <c r="FD155">
        <v>1225</v>
      </c>
      <c r="FE155">
        <v>1280</v>
      </c>
      <c r="FF155">
        <v>1344</v>
      </c>
      <c r="FG155">
        <v>1419</v>
      </c>
      <c r="FH155">
        <v>1497</v>
      </c>
      <c r="FI155">
        <v>1622</v>
      </c>
      <c r="FJ155">
        <v>1677</v>
      </c>
      <c r="FK155">
        <v>1727</v>
      </c>
      <c r="FL155">
        <v>1765</v>
      </c>
      <c r="FM155">
        <v>1805</v>
      </c>
      <c r="FN155">
        <v>1844</v>
      </c>
      <c r="FO155">
        <v>1896</v>
      </c>
    </row>
    <row r="156" spans="2:171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  <c r="ET156">
        <v>325</v>
      </c>
      <c r="EU156">
        <v>325</v>
      </c>
      <c r="EV156">
        <v>325</v>
      </c>
      <c r="EW156">
        <v>325</v>
      </c>
      <c r="EX156">
        <v>325</v>
      </c>
      <c r="EY156">
        <v>326</v>
      </c>
      <c r="EZ156">
        <v>326</v>
      </c>
      <c r="FA156">
        <v>326</v>
      </c>
      <c r="FB156">
        <v>326</v>
      </c>
      <c r="FC156">
        <v>326</v>
      </c>
      <c r="FD156">
        <v>326</v>
      </c>
      <c r="FE156">
        <v>326</v>
      </c>
      <c r="FF156">
        <v>326</v>
      </c>
      <c r="FG156">
        <v>326</v>
      </c>
      <c r="FH156">
        <v>326</v>
      </c>
      <c r="FI156">
        <v>326</v>
      </c>
      <c r="FJ156">
        <v>326</v>
      </c>
      <c r="FK156">
        <v>330</v>
      </c>
      <c r="FL156">
        <v>330</v>
      </c>
      <c r="FM156">
        <v>330</v>
      </c>
      <c r="FN156">
        <v>330</v>
      </c>
      <c r="FO156">
        <v>330</v>
      </c>
    </row>
    <row r="157" spans="2:171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  <c r="ET157">
        <v>112292</v>
      </c>
      <c r="EU157">
        <v>115394</v>
      </c>
      <c r="EV157">
        <v>118504</v>
      </c>
      <c r="EW157">
        <v>122180</v>
      </c>
      <c r="EX157">
        <v>126438</v>
      </c>
      <c r="EY157">
        <v>130854</v>
      </c>
      <c r="EZ157">
        <v>134495</v>
      </c>
      <c r="FA157">
        <v>139383</v>
      </c>
      <c r="FB157">
        <v>143646</v>
      </c>
      <c r="FC157">
        <v>148487</v>
      </c>
      <c r="FD157">
        <v>152362</v>
      </c>
      <c r="FE157">
        <v>156827</v>
      </c>
      <c r="FF157">
        <v>160721</v>
      </c>
      <c r="FG157">
        <v>164646</v>
      </c>
      <c r="FH157">
        <v>170147</v>
      </c>
      <c r="FI157">
        <v>174538</v>
      </c>
      <c r="FJ157">
        <v>178526</v>
      </c>
      <c r="FK157">
        <v>183757</v>
      </c>
      <c r="FL157">
        <v>189345</v>
      </c>
      <c r="FM157">
        <v>195724</v>
      </c>
      <c r="FN157">
        <v>199914</v>
      </c>
      <c r="FO157">
        <v>204826</v>
      </c>
    </row>
    <row r="158" spans="2:171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  <c r="ET158">
        <v>6794</v>
      </c>
      <c r="EU158">
        <v>6901</v>
      </c>
      <c r="EV158">
        <v>7077</v>
      </c>
      <c r="EW158">
        <v>7252</v>
      </c>
      <c r="EX158">
        <v>7525</v>
      </c>
      <c r="EY158">
        <v>7745</v>
      </c>
      <c r="EZ158">
        <v>7896</v>
      </c>
      <c r="FA158">
        <v>8019</v>
      </c>
      <c r="FB158">
        <v>8212</v>
      </c>
      <c r="FC158">
        <v>8400</v>
      </c>
      <c r="FD158">
        <v>8599</v>
      </c>
      <c r="FE158">
        <v>8765</v>
      </c>
      <c r="FF158">
        <v>8963</v>
      </c>
      <c r="FG158">
        <v>9081</v>
      </c>
      <c r="FH158">
        <v>9229</v>
      </c>
      <c r="FI158">
        <v>9382</v>
      </c>
      <c r="FJ158">
        <v>9594</v>
      </c>
      <c r="FK158">
        <v>9846</v>
      </c>
      <c r="FL158">
        <v>10093</v>
      </c>
      <c r="FM158">
        <v>10396</v>
      </c>
      <c r="FN158">
        <v>10718</v>
      </c>
      <c r="FO158">
        <v>11047</v>
      </c>
    </row>
    <row r="159" spans="2:171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  <c r="ET159">
        <v>93</v>
      </c>
      <c r="EU159">
        <v>94</v>
      </c>
      <c r="EV159">
        <v>94</v>
      </c>
      <c r="EW159">
        <v>94</v>
      </c>
      <c r="EX159">
        <v>94</v>
      </c>
      <c r="EY159">
        <v>94</v>
      </c>
      <c r="EZ159">
        <v>94</v>
      </c>
      <c r="FA159">
        <v>95</v>
      </c>
      <c r="FB159">
        <v>95</v>
      </c>
      <c r="FC159">
        <v>95</v>
      </c>
      <c r="FD159">
        <v>95</v>
      </c>
      <c r="FE159">
        <v>95</v>
      </c>
      <c r="FF159">
        <v>95</v>
      </c>
      <c r="FG159">
        <v>95</v>
      </c>
      <c r="FH159">
        <v>95</v>
      </c>
      <c r="FI159">
        <v>95</v>
      </c>
      <c r="FJ159">
        <v>95</v>
      </c>
      <c r="FK159">
        <v>95</v>
      </c>
      <c r="FL159">
        <v>95</v>
      </c>
      <c r="FM159">
        <v>95</v>
      </c>
      <c r="FN159">
        <v>95</v>
      </c>
      <c r="FO159">
        <v>95</v>
      </c>
    </row>
    <row r="160" spans="2:171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  <c r="ET160">
        <v>109</v>
      </c>
      <c r="EU160">
        <v>111</v>
      </c>
      <c r="EV160">
        <v>127</v>
      </c>
      <c r="EW160">
        <v>132</v>
      </c>
      <c r="EX160">
        <v>139</v>
      </c>
      <c r="EY160">
        <v>139</v>
      </c>
      <c r="EZ160">
        <v>153</v>
      </c>
      <c r="FA160">
        <v>158</v>
      </c>
      <c r="FB160">
        <v>168</v>
      </c>
      <c r="FC160">
        <v>169</v>
      </c>
      <c r="FD160">
        <v>170</v>
      </c>
      <c r="FE160">
        <v>175</v>
      </c>
      <c r="FF160">
        <v>175</v>
      </c>
      <c r="FG160">
        <v>175</v>
      </c>
      <c r="FH160">
        <v>175</v>
      </c>
      <c r="FI160">
        <v>176</v>
      </c>
      <c r="FJ160">
        <v>177</v>
      </c>
      <c r="FK160">
        <v>179</v>
      </c>
      <c r="FL160">
        <v>183</v>
      </c>
      <c r="FM160">
        <v>185</v>
      </c>
      <c r="FN160">
        <v>188</v>
      </c>
      <c r="FO160">
        <v>194</v>
      </c>
    </row>
    <row r="161" spans="1:171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  <c r="ET161">
        <v>315</v>
      </c>
      <c r="EU161">
        <v>315</v>
      </c>
      <c r="EV161">
        <v>315</v>
      </c>
      <c r="EW161">
        <v>315</v>
      </c>
      <c r="EX161">
        <v>315</v>
      </c>
      <c r="EY161">
        <v>315</v>
      </c>
      <c r="EZ161">
        <v>315</v>
      </c>
      <c r="FA161">
        <v>315</v>
      </c>
      <c r="FB161">
        <v>315</v>
      </c>
      <c r="FC161">
        <v>315</v>
      </c>
      <c r="FD161">
        <v>315</v>
      </c>
      <c r="FE161">
        <v>315</v>
      </c>
      <c r="FF161">
        <v>315</v>
      </c>
      <c r="FG161">
        <v>315</v>
      </c>
      <c r="FH161">
        <v>315</v>
      </c>
      <c r="FI161">
        <v>315</v>
      </c>
      <c r="FJ161">
        <v>315</v>
      </c>
      <c r="FK161">
        <v>315</v>
      </c>
      <c r="FL161">
        <v>315</v>
      </c>
      <c r="FM161">
        <v>315</v>
      </c>
      <c r="FN161">
        <v>315</v>
      </c>
      <c r="FO161">
        <v>315</v>
      </c>
    </row>
    <row r="162" spans="1:171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  <c r="ET162">
        <v>7828</v>
      </c>
      <c r="EU162">
        <v>7937</v>
      </c>
      <c r="EV162">
        <v>7993</v>
      </c>
      <c r="EW162">
        <v>8041</v>
      </c>
      <c r="EX162">
        <v>8117</v>
      </c>
      <c r="EY162">
        <v>8223</v>
      </c>
      <c r="EZ162">
        <v>8284</v>
      </c>
      <c r="FA162">
        <v>8366</v>
      </c>
      <c r="FB162">
        <v>8407</v>
      </c>
      <c r="FC162">
        <v>8468</v>
      </c>
      <c r="FD162">
        <v>8500</v>
      </c>
      <c r="FE162">
        <v>8656</v>
      </c>
      <c r="FF162">
        <v>8723</v>
      </c>
      <c r="FG162">
        <v>8740</v>
      </c>
      <c r="FH162">
        <v>8833</v>
      </c>
      <c r="FI162">
        <v>8920</v>
      </c>
      <c r="FJ162">
        <v>9026</v>
      </c>
      <c r="FK162">
        <v>9090</v>
      </c>
      <c r="FL162">
        <v>9160</v>
      </c>
      <c r="FM162">
        <v>9329</v>
      </c>
      <c r="FN162">
        <v>9725</v>
      </c>
      <c r="FO162">
        <v>10173</v>
      </c>
    </row>
    <row r="163" spans="1:171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  <c r="ET163">
        <v>157</v>
      </c>
      <c r="EU163">
        <v>160</v>
      </c>
      <c r="EV163">
        <v>160</v>
      </c>
      <c r="EW163">
        <v>175</v>
      </c>
      <c r="EX163">
        <v>177</v>
      </c>
      <c r="EY163">
        <v>177</v>
      </c>
      <c r="EZ163">
        <v>181</v>
      </c>
      <c r="FA163">
        <v>181</v>
      </c>
      <c r="FB163">
        <v>206</v>
      </c>
      <c r="FC163">
        <v>220</v>
      </c>
      <c r="FD163">
        <v>221</v>
      </c>
      <c r="FE163">
        <v>223</v>
      </c>
      <c r="FF163">
        <v>225</v>
      </c>
      <c r="FG163">
        <v>228</v>
      </c>
      <c r="FH163">
        <v>229</v>
      </c>
      <c r="FI163">
        <v>232</v>
      </c>
      <c r="FJ163">
        <v>248</v>
      </c>
      <c r="FK163">
        <v>249</v>
      </c>
      <c r="FL163">
        <v>249</v>
      </c>
      <c r="FM163">
        <v>256</v>
      </c>
      <c r="FN163">
        <v>256</v>
      </c>
      <c r="FO163">
        <v>277</v>
      </c>
    </row>
    <row r="164" spans="1:171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  <c r="ET164">
        <v>17</v>
      </c>
      <c r="EU164">
        <v>18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21</v>
      </c>
      <c r="FB164">
        <v>21</v>
      </c>
      <c r="FC164">
        <v>21</v>
      </c>
      <c r="FD164">
        <v>21</v>
      </c>
      <c r="FE164">
        <v>22</v>
      </c>
      <c r="FF164">
        <v>22</v>
      </c>
      <c r="FG164">
        <v>24</v>
      </c>
      <c r="FH164">
        <v>24</v>
      </c>
      <c r="FI164">
        <v>24</v>
      </c>
      <c r="FJ164">
        <v>24</v>
      </c>
      <c r="FK164">
        <v>24</v>
      </c>
      <c r="FL164">
        <v>25</v>
      </c>
      <c r="FM164">
        <v>25</v>
      </c>
      <c r="FN164">
        <v>25</v>
      </c>
      <c r="FO164">
        <v>25</v>
      </c>
    </row>
    <row r="165" spans="1:171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  <c r="ET165">
        <v>1041</v>
      </c>
      <c r="EU165">
        <v>1158</v>
      </c>
      <c r="EV165">
        <v>1167</v>
      </c>
      <c r="EW165">
        <v>1186</v>
      </c>
      <c r="EX165">
        <v>1402</v>
      </c>
      <c r="EY165">
        <v>1578</v>
      </c>
      <c r="EZ165">
        <v>1772</v>
      </c>
      <c r="FA165">
        <v>2148</v>
      </c>
      <c r="FB165">
        <v>2224</v>
      </c>
      <c r="FC165">
        <v>2338</v>
      </c>
      <c r="FD165">
        <v>2650</v>
      </c>
      <c r="FE165">
        <v>2698</v>
      </c>
      <c r="FF165">
        <v>2834</v>
      </c>
      <c r="FG165">
        <v>3013</v>
      </c>
      <c r="FH165">
        <v>3134</v>
      </c>
      <c r="FI165">
        <v>3194</v>
      </c>
      <c r="FJ165">
        <v>4656</v>
      </c>
      <c r="FK165">
        <v>5320</v>
      </c>
      <c r="FL165">
        <v>6143</v>
      </c>
      <c r="FM165">
        <v>6415</v>
      </c>
      <c r="FN165">
        <v>6547</v>
      </c>
      <c r="FO165">
        <v>6811</v>
      </c>
    </row>
    <row r="166" spans="1:171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  <c r="ET166">
        <v>98</v>
      </c>
      <c r="EU166">
        <v>98</v>
      </c>
      <c r="EV166">
        <v>98</v>
      </c>
      <c r="EW166">
        <v>98</v>
      </c>
      <c r="EX166">
        <v>98</v>
      </c>
      <c r="EY166">
        <v>98</v>
      </c>
      <c r="EZ166">
        <v>98</v>
      </c>
      <c r="FA166">
        <v>98</v>
      </c>
      <c r="FB166">
        <v>98</v>
      </c>
      <c r="FC166">
        <v>98</v>
      </c>
      <c r="FD166">
        <v>98</v>
      </c>
      <c r="FE166">
        <v>98</v>
      </c>
      <c r="FF166">
        <v>98</v>
      </c>
      <c r="FG166">
        <v>98</v>
      </c>
      <c r="FH166">
        <v>98</v>
      </c>
      <c r="FI166">
        <v>98</v>
      </c>
      <c r="FJ166">
        <v>98</v>
      </c>
      <c r="FK166">
        <v>98</v>
      </c>
      <c r="FL166">
        <v>98</v>
      </c>
      <c r="FM166">
        <v>98</v>
      </c>
      <c r="FN166">
        <v>98</v>
      </c>
      <c r="FO166">
        <v>98</v>
      </c>
    </row>
    <row r="167" spans="1:171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  <c r="ET167">
        <v>19</v>
      </c>
      <c r="EU167">
        <v>19</v>
      </c>
      <c r="EV167">
        <v>19</v>
      </c>
      <c r="EW167">
        <v>19</v>
      </c>
      <c r="EX167">
        <v>19</v>
      </c>
      <c r="EY167">
        <v>19</v>
      </c>
      <c r="EZ167">
        <v>19</v>
      </c>
      <c r="FA167">
        <v>19</v>
      </c>
      <c r="FB167">
        <v>19</v>
      </c>
      <c r="FC167">
        <v>19</v>
      </c>
      <c r="FD167">
        <v>19</v>
      </c>
      <c r="FE167">
        <v>19</v>
      </c>
      <c r="FF167">
        <v>19</v>
      </c>
      <c r="FG167">
        <v>19</v>
      </c>
      <c r="FH167">
        <v>19</v>
      </c>
      <c r="FI167">
        <v>19</v>
      </c>
      <c r="FJ167">
        <v>19</v>
      </c>
      <c r="FK167">
        <v>19</v>
      </c>
      <c r="FL167">
        <v>19</v>
      </c>
      <c r="FM167">
        <v>19</v>
      </c>
      <c r="FN167">
        <v>19</v>
      </c>
      <c r="FO167">
        <v>19</v>
      </c>
    </row>
    <row r="168" spans="1:171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  <c r="ET168">
        <v>62</v>
      </c>
      <c r="EU168">
        <v>62</v>
      </c>
      <c r="EV168">
        <v>62</v>
      </c>
      <c r="EW168">
        <v>62</v>
      </c>
      <c r="EX168">
        <v>62</v>
      </c>
      <c r="EY168">
        <v>62</v>
      </c>
      <c r="EZ168">
        <v>62</v>
      </c>
      <c r="FA168">
        <v>62</v>
      </c>
      <c r="FB168">
        <v>62</v>
      </c>
      <c r="FC168">
        <v>62</v>
      </c>
      <c r="FD168">
        <v>62</v>
      </c>
      <c r="FE168">
        <v>62</v>
      </c>
      <c r="FF168">
        <v>62</v>
      </c>
      <c r="FG168">
        <v>62</v>
      </c>
      <c r="FH168">
        <v>62</v>
      </c>
      <c r="FI168">
        <v>62</v>
      </c>
      <c r="FJ168">
        <v>62</v>
      </c>
      <c r="FK168">
        <v>62</v>
      </c>
      <c r="FL168">
        <v>62</v>
      </c>
      <c r="FM168">
        <v>63</v>
      </c>
      <c r="FN168">
        <v>63</v>
      </c>
      <c r="FO168">
        <v>63</v>
      </c>
    </row>
    <row r="169" spans="1:171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</row>
    <row r="170" spans="1:171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  <c r="ET170">
        <v>1482</v>
      </c>
      <c r="EU170">
        <v>1482</v>
      </c>
      <c r="EV170">
        <v>1482</v>
      </c>
      <c r="EW170">
        <v>1482</v>
      </c>
      <c r="EX170">
        <v>1482</v>
      </c>
      <c r="EY170">
        <v>1482</v>
      </c>
      <c r="EZ170">
        <v>1482</v>
      </c>
      <c r="FA170">
        <v>1483</v>
      </c>
      <c r="FB170">
        <v>1483</v>
      </c>
      <c r="FC170">
        <v>1484</v>
      </c>
      <c r="FD170">
        <v>1484</v>
      </c>
      <c r="FE170">
        <v>1484</v>
      </c>
      <c r="FF170">
        <v>1484</v>
      </c>
      <c r="FG170">
        <v>1484</v>
      </c>
      <c r="FH170">
        <v>1484</v>
      </c>
      <c r="FI170">
        <v>1484</v>
      </c>
      <c r="FJ170">
        <v>1490</v>
      </c>
      <c r="FK170">
        <v>1490</v>
      </c>
      <c r="FL170">
        <v>1490</v>
      </c>
      <c r="FM170">
        <v>1490</v>
      </c>
      <c r="FN170">
        <v>1490</v>
      </c>
      <c r="FO170">
        <v>1492</v>
      </c>
    </row>
    <row r="171" spans="1:171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  <c r="ET171">
        <v>953</v>
      </c>
      <c r="EU171">
        <v>1238</v>
      </c>
      <c r="EV171">
        <v>1238</v>
      </c>
      <c r="EW171">
        <v>1238</v>
      </c>
      <c r="EX171">
        <v>1238</v>
      </c>
      <c r="EY171">
        <v>1238</v>
      </c>
      <c r="EZ171">
        <v>1238</v>
      </c>
      <c r="FA171">
        <v>1238</v>
      </c>
      <c r="FB171">
        <v>1238</v>
      </c>
      <c r="FC171">
        <v>1238</v>
      </c>
      <c r="FD171">
        <v>1238</v>
      </c>
      <c r="FE171">
        <v>1238</v>
      </c>
      <c r="FF171">
        <v>1238</v>
      </c>
      <c r="FG171">
        <v>1238</v>
      </c>
      <c r="FH171">
        <v>1238</v>
      </c>
      <c r="FI171">
        <v>1238</v>
      </c>
      <c r="FJ171">
        <v>1238</v>
      </c>
      <c r="FK171">
        <v>1238</v>
      </c>
      <c r="FL171">
        <v>1238</v>
      </c>
      <c r="FM171">
        <v>1238</v>
      </c>
      <c r="FN171">
        <v>1238</v>
      </c>
      <c r="FO171">
        <v>1238</v>
      </c>
    </row>
    <row r="172" spans="1:171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  <c r="ET172">
        <v>885</v>
      </c>
      <c r="EU172">
        <v>885</v>
      </c>
      <c r="EV172">
        <v>893</v>
      </c>
      <c r="EW172">
        <v>901</v>
      </c>
      <c r="EX172">
        <v>901</v>
      </c>
      <c r="EY172">
        <v>911</v>
      </c>
      <c r="EZ172">
        <v>911</v>
      </c>
      <c r="FA172">
        <v>913</v>
      </c>
      <c r="FB172">
        <v>913</v>
      </c>
      <c r="FC172">
        <v>913</v>
      </c>
      <c r="FD172">
        <v>917</v>
      </c>
      <c r="FE172">
        <v>919</v>
      </c>
      <c r="FF172">
        <v>924</v>
      </c>
      <c r="FG172">
        <v>939</v>
      </c>
      <c r="FH172">
        <v>939</v>
      </c>
      <c r="FI172">
        <v>943</v>
      </c>
      <c r="FJ172">
        <v>943</v>
      </c>
      <c r="FK172">
        <v>959</v>
      </c>
      <c r="FL172">
        <v>963</v>
      </c>
      <c r="FM172">
        <v>963</v>
      </c>
      <c r="FN172">
        <v>965</v>
      </c>
      <c r="FO172">
        <v>968</v>
      </c>
    </row>
    <row r="173" spans="1:171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  <c r="ET173">
        <v>5349</v>
      </c>
      <c r="EU173">
        <v>5623</v>
      </c>
      <c r="EV173">
        <v>5967</v>
      </c>
      <c r="EW173">
        <v>6307</v>
      </c>
      <c r="EX173">
        <v>6581</v>
      </c>
      <c r="EY173">
        <v>6718</v>
      </c>
      <c r="EZ173">
        <v>6879</v>
      </c>
      <c r="FA173">
        <v>7109</v>
      </c>
      <c r="FB173">
        <v>7338</v>
      </c>
      <c r="FC173">
        <v>7613</v>
      </c>
      <c r="FD173">
        <v>7822</v>
      </c>
      <c r="FE173">
        <v>8253</v>
      </c>
      <c r="FF173">
        <v>8625</v>
      </c>
      <c r="FG173">
        <v>9007</v>
      </c>
      <c r="FH173">
        <v>9402</v>
      </c>
      <c r="FI173">
        <v>9746</v>
      </c>
      <c r="FJ173">
        <v>10152</v>
      </c>
      <c r="FK173">
        <v>10801</v>
      </c>
      <c r="FL173">
        <v>11069</v>
      </c>
      <c r="FM173">
        <v>11462</v>
      </c>
      <c r="FN173">
        <v>11665</v>
      </c>
      <c r="FO173">
        <v>11828</v>
      </c>
    </row>
    <row r="174" spans="1:171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  <c r="ET174">
        <v>1723</v>
      </c>
      <c r="EU174">
        <v>1757</v>
      </c>
      <c r="EV174">
        <v>1803</v>
      </c>
      <c r="EW174">
        <v>1836</v>
      </c>
      <c r="EX174">
        <v>1863</v>
      </c>
      <c r="EY174">
        <v>1904</v>
      </c>
      <c r="EZ174">
        <v>1926</v>
      </c>
      <c r="FA174">
        <v>1974</v>
      </c>
      <c r="FB174">
        <v>2048</v>
      </c>
      <c r="FC174">
        <v>2091</v>
      </c>
      <c r="FD174">
        <v>2166</v>
      </c>
      <c r="FE174">
        <v>2206</v>
      </c>
      <c r="FF174">
        <v>2236</v>
      </c>
      <c r="FG174">
        <v>2315</v>
      </c>
      <c r="FH174">
        <v>2427</v>
      </c>
      <c r="FI174">
        <v>2475</v>
      </c>
      <c r="FJ174">
        <v>2598</v>
      </c>
      <c r="FK174">
        <v>2748</v>
      </c>
      <c r="FL174">
        <v>2876</v>
      </c>
      <c r="FM174">
        <v>2987</v>
      </c>
      <c r="FN174">
        <v>3027</v>
      </c>
      <c r="FO174">
        <v>3199</v>
      </c>
    </row>
    <row r="175" spans="1:171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  <c r="ET175">
        <v>8138</v>
      </c>
      <c r="EU175">
        <v>8138</v>
      </c>
      <c r="EV175">
        <v>8138</v>
      </c>
      <c r="EW175">
        <v>8138</v>
      </c>
      <c r="EX175">
        <v>8138</v>
      </c>
      <c r="EY175">
        <v>8138</v>
      </c>
      <c r="EZ175">
        <v>8138</v>
      </c>
      <c r="FA175">
        <v>8138</v>
      </c>
      <c r="FB175">
        <v>8138</v>
      </c>
      <c r="FC175">
        <v>8138</v>
      </c>
      <c r="FD175">
        <v>8138</v>
      </c>
      <c r="FE175">
        <v>8138</v>
      </c>
      <c r="FF175">
        <v>8138</v>
      </c>
      <c r="FG175">
        <v>8138</v>
      </c>
      <c r="FH175">
        <v>8138</v>
      </c>
      <c r="FI175">
        <v>8138</v>
      </c>
      <c r="FJ175">
        <v>8138</v>
      </c>
      <c r="FK175">
        <v>8138</v>
      </c>
      <c r="FL175">
        <v>8138</v>
      </c>
      <c r="FM175">
        <v>8138</v>
      </c>
      <c r="FN175">
        <v>8138</v>
      </c>
      <c r="FO175">
        <v>8138</v>
      </c>
    </row>
    <row r="176" spans="1:171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  <c r="ET176">
        <v>9533</v>
      </c>
      <c r="EU176">
        <v>11089</v>
      </c>
      <c r="EV176">
        <v>11797</v>
      </c>
      <c r="EW176">
        <v>13264</v>
      </c>
      <c r="EX176">
        <v>13974</v>
      </c>
      <c r="EY176">
        <v>14780</v>
      </c>
      <c r="EZ176">
        <v>15552</v>
      </c>
      <c r="FA176">
        <v>16408</v>
      </c>
      <c r="FB176">
        <v>17279</v>
      </c>
      <c r="FC176">
        <v>17972</v>
      </c>
      <c r="FD176">
        <v>18520</v>
      </c>
      <c r="FE176">
        <v>19482</v>
      </c>
      <c r="FF176">
        <v>20363</v>
      </c>
      <c r="FG176">
        <v>21200</v>
      </c>
      <c r="FH176">
        <v>22422</v>
      </c>
      <c r="FI176">
        <v>23425</v>
      </c>
      <c r="FJ176">
        <v>24162</v>
      </c>
      <c r="FK176">
        <v>25318</v>
      </c>
      <c r="FL176">
        <v>26169</v>
      </c>
      <c r="FM176">
        <v>26968</v>
      </c>
      <c r="FN176">
        <v>27917</v>
      </c>
      <c r="FO176">
        <v>29146</v>
      </c>
    </row>
    <row r="177" spans="2:171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  <c r="ET177">
        <v>56390</v>
      </c>
      <c r="EU177">
        <v>58437</v>
      </c>
      <c r="EV177">
        <v>59215</v>
      </c>
      <c r="EW177">
        <v>61383</v>
      </c>
      <c r="EX177">
        <v>63504</v>
      </c>
      <c r="EY177">
        <v>67892</v>
      </c>
      <c r="EZ177">
        <v>71458</v>
      </c>
      <c r="FA177">
        <v>73471</v>
      </c>
      <c r="FB177">
        <v>77754</v>
      </c>
      <c r="FC177">
        <v>81307</v>
      </c>
      <c r="FD177">
        <v>84168</v>
      </c>
      <c r="FE177">
        <v>86906</v>
      </c>
      <c r="FF177">
        <v>92624</v>
      </c>
      <c r="FG177">
        <v>95407</v>
      </c>
      <c r="FH177">
        <v>98503</v>
      </c>
      <c r="FI177">
        <v>100802</v>
      </c>
      <c r="FJ177">
        <v>104694</v>
      </c>
      <c r="FK177">
        <v>113623</v>
      </c>
      <c r="FL177">
        <v>113623</v>
      </c>
      <c r="FM177">
        <v>125094</v>
      </c>
      <c r="FN177">
        <v>131649</v>
      </c>
      <c r="FO177">
        <v>134957</v>
      </c>
    </row>
    <row r="178" spans="2:171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  <c r="ET178">
        <v>13766</v>
      </c>
      <c r="EU178">
        <v>13774</v>
      </c>
      <c r="EV178">
        <v>13774</v>
      </c>
      <c r="EW178">
        <v>13782</v>
      </c>
      <c r="EX178">
        <v>14359</v>
      </c>
      <c r="EY178">
        <v>14359</v>
      </c>
      <c r="EZ178">
        <v>14359</v>
      </c>
      <c r="FA178">
        <v>14664</v>
      </c>
      <c r="FB178">
        <v>14694</v>
      </c>
      <c r="FC178">
        <v>14794</v>
      </c>
      <c r="FD178">
        <v>14800</v>
      </c>
      <c r="FE178">
        <v>15270</v>
      </c>
      <c r="FF178">
        <v>15370</v>
      </c>
      <c r="FG178">
        <v>15470</v>
      </c>
      <c r="FH178">
        <v>15595</v>
      </c>
      <c r="FI178">
        <v>15745</v>
      </c>
      <c r="FJ178">
        <v>15945</v>
      </c>
      <c r="FK178">
        <v>16445</v>
      </c>
      <c r="FL178">
        <v>16945</v>
      </c>
      <c r="FM178">
        <v>17761</v>
      </c>
      <c r="FN178">
        <v>17986</v>
      </c>
      <c r="FO178">
        <v>18036</v>
      </c>
    </row>
    <row r="179" spans="2:171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  <c r="ET179">
        <v>8</v>
      </c>
      <c r="EU179">
        <v>8</v>
      </c>
      <c r="EV179">
        <v>8</v>
      </c>
      <c r="EW179">
        <v>8</v>
      </c>
      <c r="EX179">
        <v>8</v>
      </c>
      <c r="EY179">
        <v>8</v>
      </c>
      <c r="EZ179">
        <v>8</v>
      </c>
      <c r="FA179">
        <v>8</v>
      </c>
      <c r="FB179">
        <v>8</v>
      </c>
      <c r="FC179">
        <v>8</v>
      </c>
      <c r="FD179">
        <v>8</v>
      </c>
      <c r="FE179">
        <v>8</v>
      </c>
      <c r="FF179">
        <v>8</v>
      </c>
      <c r="FG179">
        <v>8</v>
      </c>
      <c r="FH179">
        <v>8</v>
      </c>
      <c r="FI179">
        <v>8</v>
      </c>
      <c r="FJ179">
        <v>8</v>
      </c>
      <c r="FK179">
        <v>8</v>
      </c>
      <c r="FL179">
        <v>8</v>
      </c>
      <c r="FM179">
        <v>8</v>
      </c>
      <c r="FN179">
        <v>8</v>
      </c>
      <c r="FO179">
        <v>8</v>
      </c>
    </row>
    <row r="180" spans="2:171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  <c r="ET180">
        <v>673</v>
      </c>
      <c r="EU180">
        <v>699</v>
      </c>
      <c r="EV180">
        <v>711</v>
      </c>
      <c r="EW180">
        <v>717</v>
      </c>
      <c r="EX180">
        <v>741</v>
      </c>
      <c r="EY180">
        <v>791</v>
      </c>
      <c r="EZ180">
        <v>871</v>
      </c>
      <c r="FA180">
        <v>903</v>
      </c>
      <c r="FB180">
        <v>926</v>
      </c>
      <c r="FC180">
        <v>944</v>
      </c>
      <c r="FD180">
        <v>976</v>
      </c>
      <c r="FE180">
        <v>1013</v>
      </c>
      <c r="FF180">
        <v>1045</v>
      </c>
      <c r="FG180">
        <v>1065</v>
      </c>
      <c r="FH180">
        <v>1080</v>
      </c>
      <c r="FI180">
        <v>1089</v>
      </c>
      <c r="FJ180">
        <v>1102</v>
      </c>
      <c r="FK180">
        <v>1108</v>
      </c>
      <c r="FL180">
        <v>1113</v>
      </c>
      <c r="FM180">
        <v>1134</v>
      </c>
      <c r="FN180">
        <v>1166</v>
      </c>
      <c r="FO180">
        <v>1180</v>
      </c>
    </row>
    <row r="181" spans="2:171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  <c r="ET181">
        <v>119409</v>
      </c>
      <c r="EU181">
        <v>125205</v>
      </c>
      <c r="EV181">
        <v>128622</v>
      </c>
      <c r="EW181">
        <v>131190</v>
      </c>
      <c r="EX181">
        <v>135520</v>
      </c>
      <c r="EY181">
        <v>143017</v>
      </c>
      <c r="EZ181">
        <v>141967</v>
      </c>
      <c r="FA181">
        <v>145320</v>
      </c>
      <c r="FB181">
        <v>148437</v>
      </c>
      <c r="FC181">
        <v>151589</v>
      </c>
      <c r="FD181">
        <v>151225</v>
      </c>
      <c r="FE181">
        <v>159806</v>
      </c>
      <c r="FF181">
        <v>164024</v>
      </c>
      <c r="FG181">
        <v>167998</v>
      </c>
      <c r="FH181">
        <v>171159</v>
      </c>
      <c r="FI181">
        <v>174535</v>
      </c>
      <c r="FJ181">
        <v>178245</v>
      </c>
      <c r="FK181">
        <v>182097</v>
      </c>
      <c r="FL181">
        <v>185852</v>
      </c>
      <c r="FM181">
        <v>189621</v>
      </c>
      <c r="FN181">
        <v>193957</v>
      </c>
      <c r="FO181">
        <v>197619</v>
      </c>
    </row>
    <row r="182" spans="2:171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  <c r="ET182">
        <v>6252</v>
      </c>
      <c r="EU182">
        <v>6552</v>
      </c>
      <c r="EV182">
        <v>6820</v>
      </c>
      <c r="EW182">
        <v>7090</v>
      </c>
      <c r="EX182">
        <v>7378</v>
      </c>
      <c r="EY182">
        <v>7650</v>
      </c>
      <c r="EZ182">
        <v>7893</v>
      </c>
      <c r="FA182">
        <v>8143</v>
      </c>
      <c r="FB182">
        <v>8442</v>
      </c>
      <c r="FC182">
        <v>8656</v>
      </c>
      <c r="FD182">
        <v>8910</v>
      </c>
      <c r="FE182">
        <v>9182</v>
      </c>
      <c r="FF182">
        <v>9430</v>
      </c>
      <c r="FG182">
        <v>9686</v>
      </c>
      <c r="FH182">
        <v>9956</v>
      </c>
      <c r="FI182">
        <v>10233</v>
      </c>
      <c r="FJ182">
        <v>10438</v>
      </c>
      <c r="FK182">
        <v>10673</v>
      </c>
      <c r="FL182">
        <v>11073</v>
      </c>
      <c r="FM182">
        <v>11453</v>
      </c>
      <c r="FN182">
        <v>11942</v>
      </c>
      <c r="FO182">
        <v>12185</v>
      </c>
    </row>
    <row r="183" spans="2:171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  <c r="ET183">
        <v>14383</v>
      </c>
      <c r="EU183">
        <v>14654</v>
      </c>
      <c r="EV183">
        <v>14921</v>
      </c>
      <c r="EW183">
        <v>15317</v>
      </c>
      <c r="EX183">
        <v>15698</v>
      </c>
      <c r="EY183">
        <v>16181</v>
      </c>
      <c r="EZ183">
        <v>16683</v>
      </c>
      <c r="FA183">
        <v>17076</v>
      </c>
      <c r="FB183">
        <v>17573</v>
      </c>
      <c r="FC183">
        <v>18134</v>
      </c>
      <c r="FD183">
        <v>18654</v>
      </c>
      <c r="FE183">
        <v>19218</v>
      </c>
      <c r="FF183">
        <v>19972</v>
      </c>
      <c r="FG183">
        <v>20548</v>
      </c>
      <c r="FH183">
        <v>20897</v>
      </c>
      <c r="FI183">
        <v>21281</v>
      </c>
      <c r="FJ183">
        <v>21791</v>
      </c>
      <c r="FK183">
        <v>22209</v>
      </c>
      <c r="FL183">
        <v>22651</v>
      </c>
      <c r="FM183">
        <v>23127</v>
      </c>
      <c r="FN183">
        <v>23746</v>
      </c>
      <c r="FO183">
        <v>23966</v>
      </c>
    </row>
    <row r="184" spans="2:171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  <c r="ET184">
        <v>22852</v>
      </c>
      <c r="EU184">
        <v>23212</v>
      </c>
      <c r="EV184">
        <v>23580</v>
      </c>
      <c r="EW184">
        <v>24010</v>
      </c>
      <c r="EX184">
        <v>24477</v>
      </c>
      <c r="EY184">
        <v>24906</v>
      </c>
      <c r="EZ184">
        <v>25376</v>
      </c>
      <c r="FA184">
        <v>25548</v>
      </c>
      <c r="FB184">
        <v>25829</v>
      </c>
      <c r="FC184">
        <v>26083</v>
      </c>
      <c r="FD184">
        <v>26382</v>
      </c>
      <c r="FE184">
        <v>26633</v>
      </c>
      <c r="FF184">
        <v>26864</v>
      </c>
      <c r="FG184">
        <v>27066</v>
      </c>
      <c r="FH184">
        <v>27205</v>
      </c>
      <c r="FI184">
        <v>27505</v>
      </c>
      <c r="FJ184">
        <v>27798</v>
      </c>
      <c r="FK184">
        <v>28097</v>
      </c>
      <c r="FL184">
        <v>28424</v>
      </c>
      <c r="FM184">
        <v>28772</v>
      </c>
      <c r="FN184">
        <v>29017</v>
      </c>
      <c r="FO184">
        <v>29166</v>
      </c>
    </row>
    <row r="185" spans="2:171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  <c r="ET185">
        <v>58681</v>
      </c>
      <c r="EU185">
        <v>60461</v>
      </c>
      <c r="EV185">
        <v>62172</v>
      </c>
      <c r="EW185">
        <v>63642</v>
      </c>
      <c r="EX185">
        <v>65409</v>
      </c>
      <c r="EY185">
        <v>66763</v>
      </c>
      <c r="EZ185">
        <v>68319</v>
      </c>
      <c r="FA185">
        <v>69956</v>
      </c>
      <c r="FB185">
        <v>71501</v>
      </c>
      <c r="FC185">
        <v>73083</v>
      </c>
      <c r="FD185">
        <v>74544</v>
      </c>
      <c r="FE185">
        <v>76072</v>
      </c>
      <c r="FF185">
        <v>77225</v>
      </c>
      <c r="FG185">
        <v>78702</v>
      </c>
      <c r="FH185">
        <v>80170</v>
      </c>
      <c r="FI185">
        <v>81564</v>
      </c>
      <c r="FJ185">
        <v>83965</v>
      </c>
      <c r="FK185">
        <v>86597</v>
      </c>
      <c r="FL185">
        <v>88583</v>
      </c>
      <c r="FM185">
        <v>90387</v>
      </c>
      <c r="FN185">
        <v>92284</v>
      </c>
      <c r="FO185">
        <v>93898</v>
      </c>
    </row>
    <row r="186" spans="2:171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  <c r="ET186">
        <v>15817</v>
      </c>
      <c r="EU186">
        <v>16071</v>
      </c>
      <c r="EV186">
        <v>16117</v>
      </c>
      <c r="EW186">
        <v>16308</v>
      </c>
      <c r="EX186">
        <v>16555</v>
      </c>
      <c r="EY186">
        <v>16735</v>
      </c>
      <c r="EZ186">
        <v>16911</v>
      </c>
      <c r="FA186">
        <v>17031</v>
      </c>
      <c r="FB186">
        <v>17187</v>
      </c>
      <c r="FC186">
        <v>17391</v>
      </c>
      <c r="FD186">
        <v>17906</v>
      </c>
      <c r="FE186">
        <v>18181</v>
      </c>
      <c r="FF186">
        <v>18530</v>
      </c>
      <c r="FG186">
        <v>18814</v>
      </c>
      <c r="FH186">
        <v>18912</v>
      </c>
      <c r="FI186">
        <v>19050</v>
      </c>
      <c r="FJ186">
        <v>19314</v>
      </c>
      <c r="FK186">
        <v>19363</v>
      </c>
      <c r="FL186">
        <v>19545</v>
      </c>
      <c r="FM186">
        <v>19854</v>
      </c>
      <c r="FN186">
        <v>20026</v>
      </c>
      <c r="FO186">
        <v>20213</v>
      </c>
    </row>
    <row r="187" spans="2:171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  <c r="ET187">
        <v>284021</v>
      </c>
      <c r="EU187">
        <v>293780</v>
      </c>
      <c r="EV187">
        <v>303800</v>
      </c>
      <c r="EW187">
        <v>313409</v>
      </c>
      <c r="EX187">
        <v>323851</v>
      </c>
      <c r="EY187">
        <v>334024</v>
      </c>
      <c r="EZ187">
        <v>339142</v>
      </c>
      <c r="FA187">
        <v>343847</v>
      </c>
      <c r="FB187">
        <v>355847</v>
      </c>
      <c r="FC187">
        <v>368222</v>
      </c>
      <c r="FD187">
        <v>374557</v>
      </c>
      <c r="FE187">
        <v>383524</v>
      </c>
      <c r="FF187">
        <v>392703</v>
      </c>
      <c r="FG187">
        <v>398436</v>
      </c>
      <c r="FH187">
        <v>402778</v>
      </c>
      <c r="FI187">
        <v>411973</v>
      </c>
      <c r="FJ187">
        <v>422235</v>
      </c>
      <c r="FK187">
        <v>428276</v>
      </c>
      <c r="FL187">
        <v>437155</v>
      </c>
      <c r="FM187">
        <v>446127</v>
      </c>
      <c r="FN187">
        <v>449995</v>
      </c>
      <c r="FO187">
        <v>453570</v>
      </c>
    </row>
    <row r="188" spans="2:171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  <c r="ET188">
        <v>338</v>
      </c>
      <c r="EU188">
        <v>338</v>
      </c>
      <c r="EV188">
        <v>347</v>
      </c>
      <c r="EW188">
        <v>350</v>
      </c>
      <c r="EX188">
        <v>351</v>
      </c>
      <c r="EY188">
        <v>357</v>
      </c>
      <c r="EZ188">
        <v>359</v>
      </c>
      <c r="FA188">
        <v>370</v>
      </c>
      <c r="FB188">
        <v>371</v>
      </c>
      <c r="FC188">
        <v>376</v>
      </c>
      <c r="FD188">
        <v>385</v>
      </c>
      <c r="FE188">
        <v>398</v>
      </c>
      <c r="FF188">
        <v>413</v>
      </c>
      <c r="FG188">
        <v>443</v>
      </c>
      <c r="FH188">
        <v>443</v>
      </c>
      <c r="FI188">
        <v>447</v>
      </c>
      <c r="FJ188">
        <v>480</v>
      </c>
      <c r="FK188">
        <v>493</v>
      </c>
      <c r="FL188">
        <v>512</v>
      </c>
      <c r="FM188">
        <v>523</v>
      </c>
      <c r="FN188">
        <v>567</v>
      </c>
      <c r="FO188">
        <v>575</v>
      </c>
    </row>
    <row r="189" spans="2:171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  <c r="ET189">
        <v>15</v>
      </c>
      <c r="EU189">
        <v>15</v>
      </c>
      <c r="EV189">
        <v>15</v>
      </c>
      <c r="EW189">
        <v>15</v>
      </c>
      <c r="EX189">
        <v>15</v>
      </c>
      <c r="EY189">
        <v>15</v>
      </c>
      <c r="EZ189">
        <v>15</v>
      </c>
      <c r="FA189">
        <v>15</v>
      </c>
      <c r="FB189">
        <v>15</v>
      </c>
      <c r="FC189">
        <v>15</v>
      </c>
      <c r="FD189">
        <v>15</v>
      </c>
      <c r="FE189">
        <v>15</v>
      </c>
      <c r="FF189">
        <v>15</v>
      </c>
      <c r="FG189">
        <v>15</v>
      </c>
      <c r="FH189">
        <v>15</v>
      </c>
      <c r="FI189">
        <v>15</v>
      </c>
      <c r="FJ189">
        <v>15</v>
      </c>
      <c r="FK189">
        <v>15</v>
      </c>
      <c r="FL189">
        <v>15</v>
      </c>
      <c r="FM189">
        <v>15</v>
      </c>
      <c r="FN189">
        <v>15</v>
      </c>
      <c r="FO189">
        <v>15</v>
      </c>
    </row>
    <row r="190" spans="2:171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  <c r="ET190">
        <v>18</v>
      </c>
      <c r="EU190">
        <v>18</v>
      </c>
      <c r="EV190">
        <v>18</v>
      </c>
      <c r="EW190">
        <v>18</v>
      </c>
      <c r="EX190">
        <v>18</v>
      </c>
      <c r="EY190">
        <v>18</v>
      </c>
      <c r="EZ190">
        <v>18</v>
      </c>
      <c r="FA190">
        <v>18</v>
      </c>
      <c r="FB190">
        <v>18</v>
      </c>
      <c r="FC190">
        <v>19</v>
      </c>
      <c r="FD190">
        <v>19</v>
      </c>
      <c r="FE190">
        <v>19</v>
      </c>
      <c r="FF190">
        <v>19</v>
      </c>
      <c r="FG190">
        <v>19</v>
      </c>
      <c r="FH190">
        <v>19</v>
      </c>
      <c r="FI190">
        <v>19</v>
      </c>
      <c r="FJ190">
        <v>19</v>
      </c>
      <c r="FK190">
        <v>19</v>
      </c>
      <c r="FL190">
        <v>19</v>
      </c>
      <c r="FM190">
        <v>19</v>
      </c>
      <c r="FN190">
        <v>19</v>
      </c>
      <c r="FO190">
        <v>19</v>
      </c>
    </row>
    <row r="191" spans="2:171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  <c r="ET191">
        <v>25</v>
      </c>
      <c r="EU191">
        <v>25</v>
      </c>
      <c r="EV191">
        <v>25</v>
      </c>
      <c r="EW191">
        <v>26</v>
      </c>
      <c r="EX191">
        <v>26</v>
      </c>
      <c r="EY191">
        <v>26</v>
      </c>
      <c r="EZ191">
        <v>26</v>
      </c>
      <c r="FA191">
        <v>26</v>
      </c>
      <c r="FB191">
        <v>27</v>
      </c>
      <c r="FC191">
        <v>27</v>
      </c>
      <c r="FD191">
        <v>29</v>
      </c>
      <c r="FE191">
        <v>29</v>
      </c>
      <c r="FF191">
        <v>29</v>
      </c>
      <c r="FG191">
        <v>29</v>
      </c>
      <c r="FH191">
        <v>29</v>
      </c>
      <c r="FI191">
        <v>29</v>
      </c>
      <c r="FJ191">
        <v>29</v>
      </c>
      <c r="FK191">
        <v>29</v>
      </c>
      <c r="FL191">
        <v>29</v>
      </c>
      <c r="FM191">
        <v>29</v>
      </c>
      <c r="FN191">
        <v>29</v>
      </c>
      <c r="FO191">
        <v>29</v>
      </c>
    </row>
    <row r="192" spans="2:171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  <c r="ET192">
        <v>575</v>
      </c>
      <c r="EU192">
        <v>590</v>
      </c>
      <c r="EV192">
        <v>591</v>
      </c>
      <c r="EW192">
        <v>609</v>
      </c>
      <c r="EX192">
        <v>610</v>
      </c>
      <c r="EY192">
        <v>610</v>
      </c>
      <c r="EZ192">
        <v>610</v>
      </c>
      <c r="FA192">
        <v>627</v>
      </c>
      <c r="FB192">
        <v>632</v>
      </c>
      <c r="FC192">
        <v>647</v>
      </c>
      <c r="FD192">
        <v>653</v>
      </c>
      <c r="FE192">
        <v>656</v>
      </c>
      <c r="FF192">
        <v>656</v>
      </c>
      <c r="FG192">
        <v>656</v>
      </c>
      <c r="FH192">
        <v>656</v>
      </c>
      <c r="FI192">
        <v>656</v>
      </c>
      <c r="FJ192">
        <v>656</v>
      </c>
      <c r="FK192">
        <v>656</v>
      </c>
      <c r="FL192">
        <v>656</v>
      </c>
      <c r="FM192">
        <v>656</v>
      </c>
      <c r="FN192">
        <v>656</v>
      </c>
      <c r="FO192">
        <v>656</v>
      </c>
    </row>
    <row r="193" spans="2:171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  <c r="ET193">
        <v>87890</v>
      </c>
      <c r="EU193">
        <v>89540</v>
      </c>
      <c r="EV193">
        <v>91662</v>
      </c>
      <c r="EW193">
        <v>93915</v>
      </c>
      <c r="EX193">
        <v>95764</v>
      </c>
      <c r="EY193">
        <v>98917</v>
      </c>
      <c r="EZ193">
        <v>101130</v>
      </c>
      <c r="FA193">
        <v>105175</v>
      </c>
      <c r="FB193">
        <v>109885</v>
      </c>
      <c r="FC193">
        <v>112797</v>
      </c>
      <c r="FD193">
        <v>117882</v>
      </c>
      <c r="FE193">
        <v>120471</v>
      </c>
      <c r="FF193">
        <v>122128</v>
      </c>
      <c r="FG193">
        <v>124755</v>
      </c>
      <c r="FH193">
        <v>127118</v>
      </c>
      <c r="FI193">
        <v>130766</v>
      </c>
      <c r="FJ193">
        <v>132760</v>
      </c>
      <c r="FK193">
        <v>137669</v>
      </c>
      <c r="FL193">
        <v>140614</v>
      </c>
      <c r="FM193">
        <v>143256</v>
      </c>
      <c r="FN193">
        <v>145236</v>
      </c>
      <c r="FO193">
        <v>149634</v>
      </c>
    </row>
    <row r="194" spans="2:171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  <c r="ET194">
        <v>3424</v>
      </c>
      <c r="EU194">
        <v>3525</v>
      </c>
      <c r="EV194">
        <v>3606</v>
      </c>
      <c r="EW194">
        <v>3716</v>
      </c>
      <c r="EX194">
        <v>3788</v>
      </c>
      <c r="EY194">
        <v>3859</v>
      </c>
      <c r="EZ194">
        <v>3919</v>
      </c>
      <c r="FA194">
        <v>3953</v>
      </c>
      <c r="FB194">
        <v>4046</v>
      </c>
      <c r="FC194">
        <v>4072</v>
      </c>
      <c r="FD194">
        <v>4162</v>
      </c>
      <c r="FE194">
        <v>4193</v>
      </c>
      <c r="FF194">
        <v>4255</v>
      </c>
      <c r="FG194">
        <v>4291</v>
      </c>
      <c r="FH194">
        <v>4341</v>
      </c>
      <c r="FI194">
        <v>4431</v>
      </c>
      <c r="FJ194">
        <v>4545</v>
      </c>
      <c r="FK194">
        <v>4599</v>
      </c>
      <c r="FL194">
        <v>4666</v>
      </c>
      <c r="FM194">
        <v>4713</v>
      </c>
      <c r="FN194">
        <v>4870</v>
      </c>
      <c r="FO194">
        <v>4870</v>
      </c>
    </row>
    <row r="195" spans="2:171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  <c r="ET195">
        <v>11561</v>
      </c>
      <c r="EU195">
        <v>11624</v>
      </c>
      <c r="EV195">
        <v>11697</v>
      </c>
      <c r="EW195">
        <v>11769</v>
      </c>
      <c r="EX195">
        <v>11822</v>
      </c>
      <c r="EY195">
        <v>11889</v>
      </c>
      <c r="EZ195">
        <v>11947</v>
      </c>
      <c r="FA195">
        <v>11997</v>
      </c>
      <c r="FB195">
        <v>12054</v>
      </c>
      <c r="FC195">
        <v>12111</v>
      </c>
      <c r="FD195">
        <v>12154</v>
      </c>
      <c r="FE195">
        <v>12232</v>
      </c>
      <c r="FF195">
        <v>12338</v>
      </c>
      <c r="FG195">
        <v>12464</v>
      </c>
      <c r="FH195">
        <v>12581</v>
      </c>
      <c r="FI195">
        <v>12662</v>
      </c>
      <c r="FJ195">
        <v>12772</v>
      </c>
      <c r="FK195">
        <v>12912</v>
      </c>
      <c r="FL195">
        <v>13064</v>
      </c>
      <c r="FM195">
        <v>13176</v>
      </c>
      <c r="FN195">
        <v>13267</v>
      </c>
      <c r="FO195">
        <v>13366</v>
      </c>
    </row>
    <row r="196" spans="2:171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  <c r="ET196">
        <v>11</v>
      </c>
      <c r="EU196">
        <v>11</v>
      </c>
      <c r="EV196">
        <v>11</v>
      </c>
      <c r="EW196">
        <v>11</v>
      </c>
      <c r="EX196">
        <v>11</v>
      </c>
      <c r="EY196">
        <v>11</v>
      </c>
      <c r="EZ196">
        <v>11</v>
      </c>
      <c r="FA196">
        <v>11</v>
      </c>
      <c r="FB196">
        <v>11</v>
      </c>
      <c r="FC196">
        <v>11</v>
      </c>
      <c r="FD196">
        <v>11</v>
      </c>
      <c r="FE196">
        <v>11</v>
      </c>
      <c r="FF196">
        <v>11</v>
      </c>
      <c r="FG196">
        <v>11</v>
      </c>
      <c r="FH196">
        <v>11</v>
      </c>
      <c r="FI196">
        <v>11</v>
      </c>
      <c r="FJ196">
        <v>11</v>
      </c>
      <c r="FK196">
        <v>11</v>
      </c>
      <c r="FL196">
        <v>11</v>
      </c>
      <c r="FM196">
        <v>11</v>
      </c>
      <c r="FN196">
        <v>11</v>
      </c>
      <c r="FO196">
        <v>11</v>
      </c>
    </row>
    <row r="197" spans="2:171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  <c r="ET197">
        <v>30366</v>
      </c>
      <c r="EU197">
        <v>31163</v>
      </c>
      <c r="EV197">
        <v>31938</v>
      </c>
      <c r="EW197">
        <v>32712</v>
      </c>
      <c r="EX197">
        <v>33459</v>
      </c>
      <c r="EY197">
        <v>34224</v>
      </c>
      <c r="EZ197">
        <v>34942</v>
      </c>
      <c r="FA197">
        <v>35590</v>
      </c>
      <c r="FB197">
        <v>35995</v>
      </c>
      <c r="FC197">
        <v>36299</v>
      </c>
      <c r="FD197">
        <v>36604</v>
      </c>
      <c r="FE197">
        <v>36825</v>
      </c>
      <c r="FF197">
        <v>37163</v>
      </c>
      <c r="FG197">
        <v>37508</v>
      </c>
      <c r="FH197">
        <v>37985</v>
      </c>
      <c r="FI197">
        <v>38500</v>
      </c>
      <c r="FJ197">
        <v>39011</v>
      </c>
      <c r="FK197">
        <v>39429</v>
      </c>
      <c r="FL197">
        <v>39769</v>
      </c>
      <c r="FM197">
        <v>40117</v>
      </c>
      <c r="FN197">
        <v>40441</v>
      </c>
      <c r="FO197">
        <v>40717</v>
      </c>
    </row>
    <row r="198" spans="2:171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  <c r="ET198">
        <v>1410</v>
      </c>
      <c r="EU198">
        <v>1426</v>
      </c>
      <c r="EV198">
        <v>1437</v>
      </c>
      <c r="EW198">
        <v>1443</v>
      </c>
      <c r="EX198">
        <v>1447</v>
      </c>
      <c r="EY198">
        <v>1447</v>
      </c>
      <c r="EZ198">
        <v>1447</v>
      </c>
      <c r="FA198">
        <v>1447</v>
      </c>
      <c r="FB198">
        <v>1448</v>
      </c>
      <c r="FC198">
        <v>1448</v>
      </c>
      <c r="FD198">
        <v>1452</v>
      </c>
      <c r="FE198">
        <v>1455</v>
      </c>
      <c r="FF198">
        <v>1455</v>
      </c>
      <c r="FG198">
        <v>1461</v>
      </c>
      <c r="FH198">
        <v>1464</v>
      </c>
      <c r="FI198">
        <v>1464</v>
      </c>
      <c r="FJ198">
        <v>1466</v>
      </c>
      <c r="FK198">
        <v>1466</v>
      </c>
      <c r="FL198">
        <v>1466</v>
      </c>
      <c r="FM198">
        <v>1466</v>
      </c>
      <c r="FN198">
        <v>1466</v>
      </c>
      <c r="FO198">
        <v>1466</v>
      </c>
    </row>
    <row r="199" spans="2:171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  <c r="ET199">
        <v>1359</v>
      </c>
      <c r="EU199">
        <v>1359</v>
      </c>
      <c r="EV199">
        <v>1359</v>
      </c>
      <c r="EW199">
        <v>1359</v>
      </c>
      <c r="EX199">
        <v>1359</v>
      </c>
      <c r="EY199">
        <v>1359</v>
      </c>
      <c r="EZ199">
        <v>1376</v>
      </c>
      <c r="FA199">
        <v>1376</v>
      </c>
      <c r="FB199">
        <v>1376</v>
      </c>
      <c r="FC199">
        <v>1376</v>
      </c>
      <c r="FD199">
        <v>1376</v>
      </c>
      <c r="FE199">
        <v>1376</v>
      </c>
      <c r="FF199">
        <v>1376</v>
      </c>
      <c r="FG199">
        <v>1384</v>
      </c>
      <c r="FH199">
        <v>1384</v>
      </c>
      <c r="FI199">
        <v>1384</v>
      </c>
      <c r="FJ199">
        <v>1384</v>
      </c>
      <c r="FK199">
        <v>1384</v>
      </c>
      <c r="FL199">
        <v>1384</v>
      </c>
      <c r="FM199">
        <v>1384</v>
      </c>
      <c r="FN199">
        <v>1384</v>
      </c>
      <c r="FO199">
        <v>1384</v>
      </c>
    </row>
    <row r="200" spans="2:171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  <c r="ET200">
        <v>622</v>
      </c>
      <c r="EU200">
        <v>649</v>
      </c>
      <c r="EV200">
        <v>685</v>
      </c>
      <c r="EW200">
        <v>724</v>
      </c>
      <c r="EX200">
        <v>724</v>
      </c>
      <c r="EY200">
        <v>751</v>
      </c>
      <c r="EZ200">
        <v>782</v>
      </c>
      <c r="FA200">
        <v>818</v>
      </c>
      <c r="FB200">
        <v>818</v>
      </c>
      <c r="FC200">
        <v>829</v>
      </c>
      <c r="FD200">
        <v>868</v>
      </c>
      <c r="FE200">
        <v>868</v>
      </c>
      <c r="FF200">
        <v>868</v>
      </c>
      <c r="FG200">
        <v>887</v>
      </c>
      <c r="FH200">
        <v>910</v>
      </c>
      <c r="FI200">
        <v>910</v>
      </c>
      <c r="FJ200">
        <v>932</v>
      </c>
      <c r="FK200">
        <v>951</v>
      </c>
      <c r="FL200">
        <v>951</v>
      </c>
      <c r="FM200">
        <v>973</v>
      </c>
      <c r="FN200">
        <v>1014</v>
      </c>
      <c r="FO200">
        <v>1051</v>
      </c>
    </row>
    <row r="201" spans="2:171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  <c r="ET201">
        <v>39867</v>
      </c>
      <c r="EU201">
        <v>42063</v>
      </c>
      <c r="EV201">
        <v>44331</v>
      </c>
      <c r="EW201">
        <v>44920</v>
      </c>
      <c r="EX201">
        <v>47825</v>
      </c>
      <c r="EY201">
        <v>50326</v>
      </c>
      <c r="EZ201">
        <v>51608</v>
      </c>
      <c r="FA201">
        <v>53444</v>
      </c>
      <c r="FB201">
        <v>55045</v>
      </c>
      <c r="FC201">
        <v>56874</v>
      </c>
      <c r="FD201">
        <v>59974</v>
      </c>
      <c r="FE201">
        <v>64111</v>
      </c>
      <c r="FF201">
        <v>67094</v>
      </c>
      <c r="FG201">
        <v>68925</v>
      </c>
      <c r="FH201">
        <v>70614</v>
      </c>
      <c r="FI201">
        <v>73543</v>
      </c>
      <c r="FJ201">
        <v>76025</v>
      </c>
      <c r="FK201">
        <v>81999</v>
      </c>
      <c r="FL201">
        <v>86298</v>
      </c>
      <c r="FM201">
        <v>91227</v>
      </c>
      <c r="FN201">
        <v>93315</v>
      </c>
      <c r="FO201">
        <v>97848</v>
      </c>
    </row>
    <row r="202" spans="2:171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  <c r="ET202">
        <v>150376</v>
      </c>
      <c r="EU202">
        <v>150376</v>
      </c>
      <c r="EV202">
        <v>150376</v>
      </c>
      <c r="EW202">
        <v>150376</v>
      </c>
      <c r="EX202">
        <v>150376</v>
      </c>
      <c r="EY202">
        <v>150376</v>
      </c>
      <c r="EZ202">
        <v>150376</v>
      </c>
      <c r="FA202">
        <v>150376</v>
      </c>
      <c r="FB202">
        <v>150376</v>
      </c>
      <c r="FC202">
        <v>150376</v>
      </c>
      <c r="FD202">
        <v>150376</v>
      </c>
      <c r="FE202">
        <v>150376</v>
      </c>
      <c r="FF202">
        <v>150376</v>
      </c>
      <c r="FG202">
        <v>150376</v>
      </c>
      <c r="FH202">
        <v>150376</v>
      </c>
      <c r="FI202">
        <v>150376</v>
      </c>
      <c r="FJ202">
        <v>150376</v>
      </c>
      <c r="FK202">
        <v>150376</v>
      </c>
      <c r="FL202">
        <v>150376</v>
      </c>
      <c r="FM202">
        <v>150376</v>
      </c>
      <c r="FN202">
        <v>150376</v>
      </c>
      <c r="FO202">
        <v>150376</v>
      </c>
    </row>
    <row r="203" spans="2:171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  <c r="ET203">
        <v>1342</v>
      </c>
      <c r="EU203">
        <v>1371</v>
      </c>
      <c r="EV203">
        <v>1397</v>
      </c>
      <c r="EW203">
        <v>1421</v>
      </c>
      <c r="EX203">
        <v>1446</v>
      </c>
      <c r="EY203">
        <v>1472</v>
      </c>
      <c r="EZ203">
        <v>1498</v>
      </c>
      <c r="FA203">
        <v>1526</v>
      </c>
      <c r="FB203">
        <v>1548</v>
      </c>
      <c r="FC203">
        <v>1562</v>
      </c>
      <c r="FD203">
        <v>1602</v>
      </c>
      <c r="FE203">
        <v>1619</v>
      </c>
      <c r="FF203">
        <v>1639</v>
      </c>
      <c r="FG203">
        <v>1661</v>
      </c>
      <c r="FH203">
        <v>1678</v>
      </c>
      <c r="FI203">
        <v>1711</v>
      </c>
      <c r="FJ203">
        <v>1748</v>
      </c>
      <c r="FK203">
        <v>1827</v>
      </c>
      <c r="FL203">
        <v>1863</v>
      </c>
      <c r="FM203">
        <v>1885</v>
      </c>
      <c r="FN203">
        <v>1903</v>
      </c>
      <c r="FO203">
        <v>1917</v>
      </c>
    </row>
    <row r="204" spans="2:171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  <c r="ET204">
        <v>2720</v>
      </c>
      <c r="EU204">
        <v>2820</v>
      </c>
      <c r="EV204">
        <v>2966</v>
      </c>
      <c r="EW204">
        <v>2966</v>
      </c>
      <c r="EX204">
        <v>3086</v>
      </c>
      <c r="EY204">
        <v>3325</v>
      </c>
      <c r="EZ204">
        <v>3325</v>
      </c>
      <c r="FA204">
        <v>3460</v>
      </c>
      <c r="FB204">
        <v>3699</v>
      </c>
      <c r="FC204">
        <v>3699</v>
      </c>
      <c r="FD204">
        <v>3806</v>
      </c>
      <c r="FE204">
        <v>4014</v>
      </c>
      <c r="FF204">
        <v>4014</v>
      </c>
      <c r="FG204">
        <v>4014</v>
      </c>
      <c r="FH204">
        <v>4014</v>
      </c>
      <c r="FI204">
        <v>4014</v>
      </c>
      <c r="FJ204">
        <v>4606</v>
      </c>
      <c r="FK204">
        <v>4606</v>
      </c>
      <c r="FL204">
        <v>4624</v>
      </c>
      <c r="FM204">
        <v>4673</v>
      </c>
      <c r="FN204">
        <v>4673</v>
      </c>
      <c r="FO204">
        <v>4899</v>
      </c>
    </row>
    <row r="205" spans="2:171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48</v>
      </c>
      <c r="EU205">
        <v>48</v>
      </c>
      <c r="EV205">
        <v>48</v>
      </c>
      <c r="EW205">
        <v>74</v>
      </c>
      <c r="EX205">
        <v>74</v>
      </c>
      <c r="EY205">
        <v>74</v>
      </c>
      <c r="EZ205">
        <v>106</v>
      </c>
      <c r="FA205">
        <v>132</v>
      </c>
      <c r="FB205">
        <v>132</v>
      </c>
      <c r="FC205">
        <v>154</v>
      </c>
      <c r="FD205">
        <v>176</v>
      </c>
      <c r="FE205">
        <v>181</v>
      </c>
      <c r="FF205">
        <v>191</v>
      </c>
      <c r="FG205">
        <v>199</v>
      </c>
      <c r="FH205">
        <v>217</v>
      </c>
      <c r="FI205">
        <v>227</v>
      </c>
      <c r="FJ205">
        <v>242</v>
      </c>
      <c r="FK205">
        <v>252</v>
      </c>
      <c r="FL205">
        <v>267</v>
      </c>
      <c r="FM205">
        <v>276</v>
      </c>
      <c r="FN205">
        <v>292</v>
      </c>
      <c r="FO205">
        <v>315</v>
      </c>
    </row>
    <row r="206" spans="2:171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</row>
    <row r="207" spans="2:171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  <c r="ET207">
        <v>28900</v>
      </c>
      <c r="EU207">
        <v>28900</v>
      </c>
      <c r="EV207">
        <v>28900</v>
      </c>
      <c r="EW207">
        <v>28900</v>
      </c>
      <c r="EX207">
        <v>28900</v>
      </c>
      <c r="EY207">
        <v>28900</v>
      </c>
      <c r="EZ207">
        <v>29000</v>
      </c>
      <c r="FA207">
        <v>29000</v>
      </c>
      <c r="FB207">
        <v>29000</v>
      </c>
      <c r="FC207">
        <v>29000</v>
      </c>
      <c r="FD207">
        <v>29000</v>
      </c>
      <c r="FE207">
        <v>29000</v>
      </c>
      <c r="FF207">
        <v>29100</v>
      </c>
      <c r="FG207">
        <v>29100</v>
      </c>
      <c r="FH207">
        <v>29100</v>
      </c>
      <c r="FI207">
        <v>29200</v>
      </c>
      <c r="FJ207">
        <v>29200</v>
      </c>
      <c r="FK207">
        <v>29200</v>
      </c>
      <c r="FL207">
        <v>29200</v>
      </c>
      <c r="FM207">
        <v>29200</v>
      </c>
      <c r="FN207">
        <v>29300</v>
      </c>
      <c r="FO207">
        <v>29300</v>
      </c>
    </row>
    <row r="208" spans="2:171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  <c r="ET208">
        <v>78</v>
      </c>
      <c r="EU208">
        <v>78</v>
      </c>
      <c r="EV208">
        <v>78</v>
      </c>
      <c r="EW208">
        <v>78</v>
      </c>
      <c r="EX208">
        <v>78</v>
      </c>
      <c r="EY208">
        <v>83</v>
      </c>
      <c r="EZ208">
        <v>83</v>
      </c>
      <c r="FA208">
        <v>83</v>
      </c>
      <c r="FB208">
        <v>94</v>
      </c>
      <c r="FC208">
        <v>94</v>
      </c>
      <c r="FD208">
        <v>96</v>
      </c>
      <c r="FE208">
        <v>102</v>
      </c>
      <c r="FF208">
        <v>102</v>
      </c>
      <c r="FG208">
        <v>102</v>
      </c>
      <c r="FH208">
        <v>102</v>
      </c>
      <c r="FI208">
        <v>105</v>
      </c>
      <c r="FJ208">
        <v>110</v>
      </c>
      <c r="FK208">
        <v>113</v>
      </c>
      <c r="FL208">
        <v>123</v>
      </c>
      <c r="FM208">
        <v>123</v>
      </c>
      <c r="FN208">
        <v>126</v>
      </c>
      <c r="FO208">
        <v>126</v>
      </c>
    </row>
    <row r="209" spans="1:171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  <c r="ET209">
        <v>433</v>
      </c>
      <c r="EU209">
        <v>433</v>
      </c>
      <c r="EV209">
        <v>434</v>
      </c>
      <c r="EW209">
        <v>434</v>
      </c>
      <c r="EX209">
        <v>434</v>
      </c>
      <c r="EY209">
        <v>434</v>
      </c>
      <c r="EZ209">
        <v>434</v>
      </c>
      <c r="FA209">
        <v>435</v>
      </c>
      <c r="FB209">
        <v>435</v>
      </c>
      <c r="FC209">
        <v>435</v>
      </c>
      <c r="FD209">
        <v>435</v>
      </c>
      <c r="FE209">
        <v>435</v>
      </c>
      <c r="FF209">
        <v>435</v>
      </c>
      <c r="FG209">
        <v>435</v>
      </c>
      <c r="FH209">
        <v>435</v>
      </c>
      <c r="FI209">
        <v>437</v>
      </c>
      <c r="FJ209">
        <v>438</v>
      </c>
      <c r="FK209">
        <v>438</v>
      </c>
      <c r="FL209">
        <v>438</v>
      </c>
      <c r="FM209">
        <v>438</v>
      </c>
      <c r="FN209">
        <v>438</v>
      </c>
      <c r="FO209">
        <v>438</v>
      </c>
    </row>
    <row r="210" spans="1:171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  <c r="ET210">
        <v>183</v>
      </c>
      <c r="EU210">
        <v>183</v>
      </c>
      <c r="EV210">
        <v>183</v>
      </c>
      <c r="EW210">
        <v>183</v>
      </c>
      <c r="EX210">
        <v>183</v>
      </c>
      <c r="EY210">
        <v>183</v>
      </c>
      <c r="EZ210">
        <v>183</v>
      </c>
      <c r="FA210">
        <v>183</v>
      </c>
      <c r="FB210">
        <v>183</v>
      </c>
      <c r="FC210">
        <v>183</v>
      </c>
      <c r="FD210">
        <v>183</v>
      </c>
      <c r="FE210">
        <v>183</v>
      </c>
      <c r="FF210">
        <v>183</v>
      </c>
      <c r="FG210">
        <v>183</v>
      </c>
      <c r="FH210">
        <v>183</v>
      </c>
      <c r="FI210">
        <v>183</v>
      </c>
      <c r="FJ210">
        <v>183</v>
      </c>
      <c r="FK210">
        <v>183</v>
      </c>
      <c r="FL210">
        <v>183</v>
      </c>
      <c r="FM210">
        <v>183</v>
      </c>
      <c r="FN210">
        <v>183</v>
      </c>
      <c r="FO210">
        <v>183</v>
      </c>
    </row>
    <row r="211" spans="1:171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  <c r="ET211">
        <v>2987</v>
      </c>
      <c r="EU211">
        <v>2993</v>
      </c>
      <c r="EV211">
        <v>2996</v>
      </c>
      <c r="EW211">
        <v>2997</v>
      </c>
      <c r="EX211">
        <v>3008</v>
      </c>
      <c r="EY211">
        <v>3018</v>
      </c>
      <c r="EZ211">
        <v>3018</v>
      </c>
      <c r="FA211">
        <v>3022</v>
      </c>
      <c r="FB211">
        <v>3023</v>
      </c>
      <c r="FC211">
        <v>3038</v>
      </c>
      <c r="FD211">
        <v>3038</v>
      </c>
      <c r="FE211">
        <v>3040</v>
      </c>
      <c r="FF211">
        <v>3053</v>
      </c>
      <c r="FG211">
        <v>3053</v>
      </c>
      <c r="FH211">
        <v>3053</v>
      </c>
      <c r="FI211">
        <v>3056</v>
      </c>
      <c r="FJ211">
        <v>3059</v>
      </c>
      <c r="FK211">
        <v>3059</v>
      </c>
      <c r="FL211">
        <v>3066</v>
      </c>
      <c r="FM211">
        <v>3066</v>
      </c>
      <c r="FN211">
        <v>3071</v>
      </c>
      <c r="FO211">
        <v>3072</v>
      </c>
    </row>
    <row r="212" spans="1:171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  <c r="ET212">
        <v>24</v>
      </c>
      <c r="EU212">
        <v>24</v>
      </c>
      <c r="EV212">
        <v>24</v>
      </c>
      <c r="EW212">
        <v>24</v>
      </c>
      <c r="EX212">
        <v>24</v>
      </c>
      <c r="EY212">
        <v>24</v>
      </c>
      <c r="EZ212">
        <v>24</v>
      </c>
      <c r="FA212">
        <v>24</v>
      </c>
      <c r="FB212">
        <v>24</v>
      </c>
      <c r="FC212">
        <v>24</v>
      </c>
      <c r="FD212">
        <v>24</v>
      </c>
      <c r="FE212">
        <v>24</v>
      </c>
      <c r="FF212">
        <v>24</v>
      </c>
      <c r="FG212">
        <v>24</v>
      </c>
      <c r="FH212">
        <v>24</v>
      </c>
      <c r="FI212">
        <v>24</v>
      </c>
      <c r="FJ212">
        <v>24</v>
      </c>
      <c r="FK212">
        <v>24</v>
      </c>
      <c r="FL212">
        <v>24</v>
      </c>
      <c r="FM212">
        <v>24</v>
      </c>
      <c r="FN212">
        <v>24</v>
      </c>
      <c r="FO212">
        <v>24</v>
      </c>
    </row>
    <row r="213" spans="1:17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  <c r="ET213">
        <v>299</v>
      </c>
      <c r="EU213">
        <v>344</v>
      </c>
      <c r="EV213">
        <v>353</v>
      </c>
      <c r="EW213">
        <v>353</v>
      </c>
      <c r="EX213">
        <v>361</v>
      </c>
      <c r="EY213">
        <v>366</v>
      </c>
      <c r="EZ213">
        <v>375</v>
      </c>
      <c r="FA213">
        <v>380</v>
      </c>
      <c r="FB213">
        <v>384</v>
      </c>
      <c r="FC213">
        <v>392</v>
      </c>
      <c r="FD213">
        <v>394</v>
      </c>
      <c r="FE213">
        <v>395</v>
      </c>
      <c r="FF213">
        <v>396</v>
      </c>
      <c r="FG213">
        <v>401</v>
      </c>
      <c r="FH213">
        <v>401</v>
      </c>
      <c r="FI213">
        <v>402</v>
      </c>
      <c r="FJ213">
        <v>414</v>
      </c>
      <c r="FK213">
        <v>424</v>
      </c>
      <c r="FL213">
        <v>424</v>
      </c>
      <c r="FM213">
        <v>432</v>
      </c>
      <c r="FN213">
        <v>447</v>
      </c>
      <c r="FO213">
        <v>450</v>
      </c>
    </row>
    <row r="214" spans="1:17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  <c r="ET214">
        <v>109</v>
      </c>
      <c r="EU214">
        <v>109</v>
      </c>
      <c r="EV214">
        <v>109</v>
      </c>
      <c r="EW214">
        <v>109</v>
      </c>
      <c r="EX214">
        <v>109</v>
      </c>
      <c r="EY214">
        <v>109</v>
      </c>
      <c r="EZ214">
        <v>109</v>
      </c>
      <c r="FA214">
        <v>109</v>
      </c>
      <c r="FB214">
        <v>109</v>
      </c>
      <c r="FC214">
        <v>109</v>
      </c>
      <c r="FD214">
        <v>109</v>
      </c>
      <c r="FE214">
        <v>109</v>
      </c>
      <c r="FF214">
        <v>109</v>
      </c>
      <c r="FG214">
        <v>109</v>
      </c>
      <c r="FH214">
        <v>109</v>
      </c>
      <c r="FI214">
        <v>113</v>
      </c>
      <c r="FJ214">
        <v>115</v>
      </c>
      <c r="FK214">
        <v>115</v>
      </c>
      <c r="FL214">
        <v>115</v>
      </c>
      <c r="FM214">
        <v>115</v>
      </c>
      <c r="FN214">
        <v>115</v>
      </c>
      <c r="FO214">
        <v>117</v>
      </c>
    </row>
    <row r="215" spans="1:17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  <c r="ET215">
        <v>999</v>
      </c>
      <c r="EU215">
        <v>1002</v>
      </c>
      <c r="EV215">
        <v>1004</v>
      </c>
      <c r="EW215">
        <v>1006</v>
      </c>
      <c r="EX215">
        <v>1014</v>
      </c>
      <c r="EY215">
        <v>1017</v>
      </c>
      <c r="EZ215">
        <v>1020</v>
      </c>
      <c r="FA215">
        <v>1020</v>
      </c>
      <c r="FB215">
        <v>1023</v>
      </c>
      <c r="FC215">
        <v>1023</v>
      </c>
      <c r="FD215">
        <v>1023</v>
      </c>
      <c r="FE215">
        <v>1023</v>
      </c>
      <c r="FF215">
        <v>1025</v>
      </c>
      <c r="FG215">
        <v>1029</v>
      </c>
      <c r="FH215">
        <v>1029</v>
      </c>
      <c r="FI215">
        <v>1031</v>
      </c>
      <c r="FJ215">
        <v>1038</v>
      </c>
      <c r="FK215">
        <v>1039</v>
      </c>
      <c r="FL215">
        <v>1045</v>
      </c>
      <c r="FM215">
        <v>1046</v>
      </c>
      <c r="FN215">
        <v>1048</v>
      </c>
      <c r="FO215">
        <v>1049</v>
      </c>
    </row>
    <row r="216" spans="1:17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  <c r="ET216">
        <v>152364</v>
      </c>
      <c r="EU216">
        <v>153379</v>
      </c>
      <c r="EV216">
        <v>154640</v>
      </c>
      <c r="EW216">
        <v>156022</v>
      </c>
      <c r="EX216">
        <v>157516</v>
      </c>
      <c r="EY216">
        <v>158828</v>
      </c>
      <c r="EZ216">
        <v>160240</v>
      </c>
      <c r="FA216">
        <v>161533</v>
      </c>
      <c r="FB216">
        <v>162848</v>
      </c>
      <c r="FC216">
        <v>164234</v>
      </c>
      <c r="FD216">
        <v>165706</v>
      </c>
      <c r="FE216">
        <v>167198</v>
      </c>
      <c r="FF216">
        <v>169182</v>
      </c>
      <c r="FG216">
        <v>170595</v>
      </c>
      <c r="FH216">
        <v>171809</v>
      </c>
      <c r="FI216">
        <v>173111</v>
      </c>
      <c r="FJ216">
        <v>175422</v>
      </c>
      <c r="FK216">
        <v>176965</v>
      </c>
      <c r="FL216">
        <v>178278</v>
      </c>
      <c r="FM216">
        <v>179492</v>
      </c>
      <c r="FN216">
        <v>180680</v>
      </c>
      <c r="FO216">
        <v>182995</v>
      </c>
    </row>
    <row r="217" spans="1:17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  <c r="ET217">
        <v>299</v>
      </c>
      <c r="EU217">
        <v>351</v>
      </c>
      <c r="EV217">
        <v>420</v>
      </c>
      <c r="EW217">
        <v>486</v>
      </c>
      <c r="EX217">
        <v>492</v>
      </c>
      <c r="EY217">
        <v>492</v>
      </c>
      <c r="EZ217">
        <v>578</v>
      </c>
      <c r="FA217">
        <v>631</v>
      </c>
      <c r="FB217">
        <v>699</v>
      </c>
      <c r="FC217">
        <v>717</v>
      </c>
      <c r="FD217">
        <v>731</v>
      </c>
      <c r="FE217">
        <v>761</v>
      </c>
      <c r="FF217">
        <v>761</v>
      </c>
      <c r="FG217">
        <v>794</v>
      </c>
      <c r="FH217">
        <v>808</v>
      </c>
      <c r="FI217">
        <v>819</v>
      </c>
      <c r="FJ217">
        <v>837</v>
      </c>
      <c r="FK217">
        <v>847</v>
      </c>
      <c r="FL217">
        <v>849</v>
      </c>
      <c r="FM217">
        <v>868</v>
      </c>
      <c r="FN217">
        <v>891</v>
      </c>
      <c r="FO217">
        <v>892</v>
      </c>
    </row>
    <row r="218" spans="1:17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  <c r="ET218">
        <v>14771</v>
      </c>
      <c r="EU218">
        <v>15054</v>
      </c>
      <c r="EV218">
        <v>15485</v>
      </c>
      <c r="EW218">
        <v>16001</v>
      </c>
      <c r="EX218">
        <v>16588</v>
      </c>
      <c r="EY218">
        <v>16974</v>
      </c>
      <c r="EZ218">
        <v>17078</v>
      </c>
      <c r="FA218">
        <v>17211</v>
      </c>
      <c r="FB218">
        <v>17538</v>
      </c>
      <c r="FC218">
        <v>18009</v>
      </c>
      <c r="FD218">
        <v>18365</v>
      </c>
      <c r="FE218">
        <v>18927</v>
      </c>
      <c r="FF218">
        <v>19350</v>
      </c>
      <c r="FG218">
        <v>19585</v>
      </c>
      <c r="FH218">
        <v>19679</v>
      </c>
      <c r="FI218">
        <v>19792</v>
      </c>
      <c r="FJ218">
        <v>20244</v>
      </c>
      <c r="FK218">
        <v>20755</v>
      </c>
      <c r="FL218">
        <v>21296</v>
      </c>
      <c r="FM218">
        <v>21907</v>
      </c>
      <c r="FN218">
        <v>22131</v>
      </c>
      <c r="FO218">
        <v>22462</v>
      </c>
    </row>
    <row r="219" spans="1:17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  <c r="ET219">
        <v>28129</v>
      </c>
      <c r="EU219">
        <v>28861</v>
      </c>
      <c r="EV219">
        <v>29537</v>
      </c>
      <c r="EW219">
        <v>30241</v>
      </c>
      <c r="EX219">
        <v>30996</v>
      </c>
      <c r="EY219">
        <v>31754</v>
      </c>
      <c r="EZ219">
        <v>32415</v>
      </c>
      <c r="FA219">
        <v>33046</v>
      </c>
      <c r="FB219">
        <v>33703</v>
      </c>
      <c r="FC219">
        <v>34405</v>
      </c>
      <c r="FD219">
        <v>35165</v>
      </c>
      <c r="FE219">
        <v>35469</v>
      </c>
      <c r="FF219">
        <v>35834</v>
      </c>
      <c r="FG219">
        <v>36411</v>
      </c>
      <c r="FH219">
        <v>37076</v>
      </c>
      <c r="FI219">
        <v>37566</v>
      </c>
      <c r="FJ219">
        <v>38160</v>
      </c>
      <c r="FK219">
        <v>38664</v>
      </c>
      <c r="FL219">
        <v>39153</v>
      </c>
      <c r="FM219">
        <v>39857</v>
      </c>
      <c r="FN219">
        <v>40297</v>
      </c>
      <c r="FO219">
        <v>40721</v>
      </c>
    </row>
    <row r="220" spans="1:17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  <c r="ET220">
        <v>127</v>
      </c>
      <c r="EU220">
        <v>128</v>
      </c>
      <c r="EV220">
        <v>128</v>
      </c>
      <c r="EW220">
        <v>128</v>
      </c>
      <c r="EX220">
        <v>132</v>
      </c>
      <c r="EY220">
        <v>132</v>
      </c>
      <c r="EZ220">
        <v>132</v>
      </c>
      <c r="FA220">
        <v>132</v>
      </c>
      <c r="FB220">
        <v>132</v>
      </c>
      <c r="FC220">
        <v>132</v>
      </c>
      <c r="FD220">
        <v>133</v>
      </c>
      <c r="FE220">
        <v>133</v>
      </c>
      <c r="FF220">
        <v>134</v>
      </c>
      <c r="FG220">
        <v>134</v>
      </c>
      <c r="FH220">
        <v>135</v>
      </c>
      <c r="FI220">
        <v>135</v>
      </c>
      <c r="FJ220">
        <v>135</v>
      </c>
      <c r="FK220">
        <v>135</v>
      </c>
      <c r="FL220">
        <v>137</v>
      </c>
      <c r="FM220">
        <v>137</v>
      </c>
      <c r="FN220">
        <v>137</v>
      </c>
      <c r="FO220">
        <v>137</v>
      </c>
    </row>
    <row r="221" spans="1:17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  <c r="ET221">
        <v>115</v>
      </c>
      <c r="EU221">
        <v>123</v>
      </c>
      <c r="EV221">
        <v>132</v>
      </c>
      <c r="EW221">
        <v>141</v>
      </c>
      <c r="EX221">
        <v>143</v>
      </c>
      <c r="EY221">
        <v>143</v>
      </c>
      <c r="EZ221">
        <v>143</v>
      </c>
      <c r="FA221">
        <v>146</v>
      </c>
      <c r="FB221">
        <v>154</v>
      </c>
      <c r="FC221">
        <v>169</v>
      </c>
      <c r="FD221">
        <v>184</v>
      </c>
      <c r="FE221">
        <v>186</v>
      </c>
      <c r="FF221">
        <v>186</v>
      </c>
      <c r="FG221">
        <v>186</v>
      </c>
      <c r="FH221">
        <v>189</v>
      </c>
      <c r="FI221">
        <v>191</v>
      </c>
      <c r="FJ221">
        <v>193</v>
      </c>
      <c r="FK221">
        <v>194</v>
      </c>
      <c r="FL221">
        <v>194</v>
      </c>
      <c r="FM221">
        <v>194</v>
      </c>
      <c r="FN221">
        <v>194</v>
      </c>
      <c r="FO221">
        <v>194</v>
      </c>
    </row>
    <row r="222" spans="1:17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  <c r="ET222">
        <v>512</v>
      </c>
      <c r="EU222">
        <v>512</v>
      </c>
      <c r="EV222">
        <v>512</v>
      </c>
      <c r="EW222">
        <v>512</v>
      </c>
      <c r="EX222">
        <v>512</v>
      </c>
      <c r="EY222">
        <v>512</v>
      </c>
      <c r="EZ222">
        <v>512</v>
      </c>
      <c r="FA222">
        <v>512</v>
      </c>
      <c r="FB222">
        <v>512</v>
      </c>
      <c r="FC222">
        <v>512</v>
      </c>
      <c r="FD222">
        <v>512</v>
      </c>
      <c r="FE222">
        <v>512</v>
      </c>
      <c r="FF222">
        <v>512</v>
      </c>
      <c r="FG222">
        <v>512</v>
      </c>
      <c r="FH222">
        <v>512</v>
      </c>
      <c r="FI222">
        <v>512</v>
      </c>
      <c r="FJ222">
        <v>512</v>
      </c>
      <c r="FK222">
        <v>512</v>
      </c>
      <c r="FL222">
        <v>512</v>
      </c>
      <c r="FM222">
        <v>512</v>
      </c>
      <c r="FN222">
        <v>512</v>
      </c>
      <c r="FO222">
        <v>512</v>
      </c>
    </row>
    <row r="223" spans="1:17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  <c r="ET223">
        <v>174</v>
      </c>
      <c r="EU223">
        <v>174</v>
      </c>
      <c r="EV223">
        <v>176</v>
      </c>
      <c r="EW223">
        <v>176</v>
      </c>
      <c r="EX223">
        <v>176</v>
      </c>
      <c r="EY223">
        <v>176</v>
      </c>
      <c r="EZ223">
        <v>176</v>
      </c>
      <c r="FA223">
        <v>176</v>
      </c>
      <c r="FB223">
        <v>176</v>
      </c>
      <c r="FC223">
        <v>176</v>
      </c>
      <c r="FD223">
        <v>176</v>
      </c>
      <c r="FE223">
        <v>176</v>
      </c>
      <c r="FF223">
        <v>176</v>
      </c>
      <c r="FG223">
        <v>176</v>
      </c>
      <c r="FH223">
        <v>176</v>
      </c>
      <c r="FI223">
        <v>176</v>
      </c>
      <c r="FJ223">
        <v>176</v>
      </c>
      <c r="FK223">
        <v>176</v>
      </c>
      <c r="FL223">
        <v>176</v>
      </c>
      <c r="FM223">
        <v>176</v>
      </c>
      <c r="FN223">
        <v>176</v>
      </c>
      <c r="FO223">
        <v>176</v>
      </c>
    </row>
    <row r="224" spans="1:17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  <c r="ET224">
        <v>312</v>
      </c>
      <c r="EU224">
        <v>312</v>
      </c>
      <c r="EV224">
        <v>312</v>
      </c>
      <c r="EW224">
        <v>312</v>
      </c>
      <c r="EX224">
        <v>312</v>
      </c>
      <c r="EY224">
        <v>312</v>
      </c>
      <c r="EZ224">
        <v>312</v>
      </c>
      <c r="FA224">
        <v>312</v>
      </c>
      <c r="FB224">
        <v>312</v>
      </c>
      <c r="FC224">
        <v>312</v>
      </c>
      <c r="FD224">
        <v>312</v>
      </c>
      <c r="FE224">
        <v>312</v>
      </c>
      <c r="FF224">
        <v>312</v>
      </c>
      <c r="FG224">
        <v>312</v>
      </c>
      <c r="FH224">
        <v>312</v>
      </c>
      <c r="FI224">
        <v>312</v>
      </c>
      <c r="FJ224">
        <v>312</v>
      </c>
      <c r="FK224">
        <v>312</v>
      </c>
      <c r="FL224">
        <v>312</v>
      </c>
      <c r="FM224">
        <v>312</v>
      </c>
      <c r="FN224">
        <v>312</v>
      </c>
      <c r="FO224">
        <v>312</v>
      </c>
    </row>
    <row r="225" spans="1:17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  <c r="ET225">
        <v>10</v>
      </c>
      <c r="EU225">
        <v>10</v>
      </c>
      <c r="EV225">
        <v>10</v>
      </c>
      <c r="EW225">
        <v>10</v>
      </c>
      <c r="EX225">
        <v>10</v>
      </c>
      <c r="EY225">
        <v>10</v>
      </c>
      <c r="EZ225">
        <v>10</v>
      </c>
      <c r="FA225">
        <v>10</v>
      </c>
      <c r="FB225">
        <v>10</v>
      </c>
      <c r="FC225">
        <v>10</v>
      </c>
      <c r="FD225">
        <v>10</v>
      </c>
      <c r="FE225">
        <v>10</v>
      </c>
      <c r="FF225">
        <v>10</v>
      </c>
      <c r="FG225">
        <v>10</v>
      </c>
      <c r="FH225">
        <v>10</v>
      </c>
      <c r="FI225">
        <v>10</v>
      </c>
      <c r="FJ225">
        <v>10</v>
      </c>
      <c r="FK225">
        <v>10</v>
      </c>
      <c r="FL225">
        <v>10</v>
      </c>
      <c r="FM225">
        <v>10</v>
      </c>
      <c r="FN225">
        <v>10</v>
      </c>
      <c r="FO225">
        <v>10</v>
      </c>
    </row>
    <row r="226" spans="1:17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</row>
    <row r="227" spans="1:17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  <c r="ET227">
        <v>792</v>
      </c>
      <c r="EU227">
        <v>801</v>
      </c>
      <c r="EV227">
        <v>810</v>
      </c>
      <c r="EW227">
        <v>814</v>
      </c>
      <c r="EX227">
        <v>814</v>
      </c>
      <c r="EY227">
        <v>815</v>
      </c>
      <c r="EZ227">
        <v>814</v>
      </c>
      <c r="FA227">
        <v>815</v>
      </c>
      <c r="FB227">
        <v>815</v>
      </c>
      <c r="FC227">
        <v>815</v>
      </c>
      <c r="FD227">
        <v>818</v>
      </c>
      <c r="FE227">
        <v>818</v>
      </c>
      <c r="FF227">
        <v>818</v>
      </c>
      <c r="FG227">
        <v>818</v>
      </c>
      <c r="FH227">
        <v>822</v>
      </c>
      <c r="FI227">
        <v>824</v>
      </c>
      <c r="FJ227">
        <v>825</v>
      </c>
      <c r="FK227">
        <v>828</v>
      </c>
      <c r="FL227">
        <v>837</v>
      </c>
      <c r="FM227">
        <v>840</v>
      </c>
      <c r="FN227">
        <v>849</v>
      </c>
      <c r="FO227">
        <v>858</v>
      </c>
    </row>
    <row r="228" spans="1:17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  <c r="ET228">
        <v>576334</v>
      </c>
      <c r="EU228">
        <v>583503</v>
      </c>
      <c r="EV228">
        <v>592191</v>
      </c>
      <c r="EW228">
        <v>599115</v>
      </c>
      <c r="EX228">
        <v>606715</v>
      </c>
      <c r="EY228">
        <v>617460</v>
      </c>
      <c r="EZ228">
        <v>622133</v>
      </c>
      <c r="FA228">
        <v>640198</v>
      </c>
      <c r="FB228">
        <v>647548</v>
      </c>
      <c r="FC228">
        <v>656161</v>
      </c>
      <c r="FD228">
        <v>663562</v>
      </c>
      <c r="FE228">
        <v>670809</v>
      </c>
      <c r="FF228">
        <v>679308</v>
      </c>
      <c r="FG228">
        <v>685164</v>
      </c>
      <c r="FH228">
        <v>705203</v>
      </c>
      <c r="FI228">
        <v>720631</v>
      </c>
      <c r="FJ228">
        <v>729994</v>
      </c>
      <c r="FK228">
        <v>781970</v>
      </c>
      <c r="FL228">
        <v>790404</v>
      </c>
      <c r="FM228">
        <v>894325</v>
      </c>
      <c r="FN228">
        <v>906763</v>
      </c>
      <c r="FO228">
        <v>924148</v>
      </c>
    </row>
    <row r="229" spans="1:17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  <c r="ET229">
        <v>4019</v>
      </c>
      <c r="EU229">
        <v>4096</v>
      </c>
      <c r="EV229">
        <v>4131</v>
      </c>
      <c r="EW229">
        <v>4166</v>
      </c>
      <c r="EX229">
        <v>4273</v>
      </c>
      <c r="EY229">
        <v>4290</v>
      </c>
      <c r="EZ229">
        <v>4377</v>
      </c>
      <c r="FA229">
        <v>4450</v>
      </c>
      <c r="FB229">
        <v>4560</v>
      </c>
      <c r="FC229">
        <v>4685</v>
      </c>
      <c r="FD229">
        <v>4877</v>
      </c>
      <c r="FE229">
        <v>5038</v>
      </c>
      <c r="FF229">
        <v>5240</v>
      </c>
      <c r="FG229">
        <v>5329</v>
      </c>
      <c r="FH229">
        <v>5496</v>
      </c>
      <c r="FI229">
        <v>5682</v>
      </c>
      <c r="FJ229">
        <v>5847</v>
      </c>
      <c r="FK229">
        <v>6034</v>
      </c>
      <c r="FL229">
        <v>6251</v>
      </c>
      <c r="FM229">
        <v>6425</v>
      </c>
      <c r="FN229">
        <v>6584</v>
      </c>
      <c r="FO229">
        <v>6628</v>
      </c>
    </row>
    <row r="230" spans="1:17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  <c r="ET230">
        <v>835</v>
      </c>
      <c r="EU230">
        <v>835</v>
      </c>
      <c r="EV230">
        <v>835</v>
      </c>
      <c r="EW230">
        <v>835</v>
      </c>
      <c r="EX230">
        <v>835</v>
      </c>
      <c r="EY230">
        <v>835</v>
      </c>
      <c r="EZ230">
        <v>835</v>
      </c>
      <c r="FA230">
        <v>1327</v>
      </c>
      <c r="FB230">
        <v>1327</v>
      </c>
      <c r="FC230">
        <v>1327</v>
      </c>
      <c r="FD230">
        <v>1327</v>
      </c>
      <c r="FE230">
        <v>1327</v>
      </c>
      <c r="FF230">
        <v>1327</v>
      </c>
      <c r="FG230">
        <v>1649</v>
      </c>
      <c r="FH230">
        <v>1649</v>
      </c>
      <c r="FI230">
        <v>1649</v>
      </c>
      <c r="FJ230">
        <v>1649</v>
      </c>
      <c r="FK230">
        <v>2100</v>
      </c>
      <c r="FL230">
        <v>2100</v>
      </c>
      <c r="FM230">
        <v>2100</v>
      </c>
      <c r="FN230">
        <v>2100</v>
      </c>
      <c r="FO230">
        <v>2100</v>
      </c>
    </row>
    <row r="231" spans="1:17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  <c r="ET231">
        <v>323</v>
      </c>
      <c r="EU231">
        <v>325</v>
      </c>
      <c r="EV231">
        <v>325</v>
      </c>
      <c r="EW231">
        <v>325</v>
      </c>
      <c r="EX231">
        <v>326</v>
      </c>
      <c r="EY231">
        <v>327</v>
      </c>
      <c r="EZ231">
        <v>327</v>
      </c>
      <c r="FA231">
        <v>328</v>
      </c>
      <c r="FB231">
        <v>329</v>
      </c>
      <c r="FC231">
        <v>329</v>
      </c>
      <c r="FD231">
        <v>329</v>
      </c>
      <c r="FE231">
        <v>330</v>
      </c>
      <c r="FF231">
        <v>330</v>
      </c>
      <c r="FG231">
        <v>330</v>
      </c>
      <c r="FH231">
        <v>335</v>
      </c>
      <c r="FI231">
        <v>335</v>
      </c>
      <c r="FJ231">
        <v>336</v>
      </c>
      <c r="FK231">
        <v>340</v>
      </c>
      <c r="FL231">
        <v>340</v>
      </c>
      <c r="FM231">
        <v>340</v>
      </c>
      <c r="FN231">
        <v>340</v>
      </c>
      <c r="FO231">
        <v>341</v>
      </c>
    </row>
    <row r="232" spans="1:17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  <c r="ET232">
        <v>1142</v>
      </c>
      <c r="EU232">
        <v>1142</v>
      </c>
      <c r="EV232">
        <v>1142</v>
      </c>
      <c r="EW232">
        <v>1144</v>
      </c>
      <c r="EX232">
        <v>1194</v>
      </c>
      <c r="EY232">
        <v>1194</v>
      </c>
      <c r="EZ232">
        <v>1194</v>
      </c>
      <c r="FA232">
        <v>1194</v>
      </c>
      <c r="FB232">
        <v>1213</v>
      </c>
      <c r="FC232">
        <v>1223</v>
      </c>
      <c r="FD232">
        <v>1223</v>
      </c>
      <c r="FE232">
        <v>1233</v>
      </c>
      <c r="FF232">
        <v>1233</v>
      </c>
      <c r="FG232">
        <v>1311</v>
      </c>
      <c r="FH232">
        <v>1311</v>
      </c>
      <c r="FI232">
        <v>1329</v>
      </c>
      <c r="FJ232">
        <v>1348</v>
      </c>
      <c r="FK232">
        <v>1348</v>
      </c>
      <c r="FL232">
        <v>1348</v>
      </c>
      <c r="FM232">
        <v>1348</v>
      </c>
      <c r="FN232">
        <v>1348</v>
      </c>
      <c r="FO232">
        <v>1348</v>
      </c>
    </row>
    <row r="233" spans="1:17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  <c r="ET233">
        <v>54</v>
      </c>
      <c r="EU233">
        <v>62</v>
      </c>
      <c r="EV233">
        <v>63</v>
      </c>
      <c r="EW233">
        <v>63</v>
      </c>
      <c r="EX233">
        <v>63</v>
      </c>
      <c r="EY233">
        <v>63</v>
      </c>
      <c r="EZ233">
        <v>64</v>
      </c>
      <c r="FA233">
        <v>64</v>
      </c>
      <c r="FB233">
        <v>64</v>
      </c>
      <c r="FC233">
        <v>123</v>
      </c>
      <c r="FD233">
        <v>128</v>
      </c>
      <c r="FE233">
        <v>135</v>
      </c>
      <c r="FF233">
        <v>142</v>
      </c>
      <c r="FG233">
        <v>142</v>
      </c>
      <c r="FH233">
        <v>152</v>
      </c>
      <c r="FI233">
        <v>162</v>
      </c>
      <c r="FJ233">
        <v>166</v>
      </c>
      <c r="FK233">
        <v>173</v>
      </c>
      <c r="FL233">
        <v>176</v>
      </c>
      <c r="FM233">
        <v>181</v>
      </c>
      <c r="FN233">
        <v>181</v>
      </c>
      <c r="FO233">
        <v>197</v>
      </c>
    </row>
    <row r="234" spans="1:171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  <c r="ET234">
        <v>415</v>
      </c>
      <c r="EU234">
        <v>415</v>
      </c>
      <c r="EV234">
        <v>415</v>
      </c>
      <c r="EW234">
        <v>415</v>
      </c>
      <c r="EX234">
        <v>437</v>
      </c>
      <c r="EY234">
        <v>437</v>
      </c>
      <c r="EZ234">
        <v>439</v>
      </c>
      <c r="FA234">
        <v>442</v>
      </c>
      <c r="FB234">
        <v>442</v>
      </c>
      <c r="FC234">
        <v>442</v>
      </c>
      <c r="FD234">
        <v>446</v>
      </c>
      <c r="FE234">
        <v>446</v>
      </c>
      <c r="FF234">
        <v>446</v>
      </c>
      <c r="FG234">
        <v>447</v>
      </c>
      <c r="FH234">
        <v>447</v>
      </c>
      <c r="FI234">
        <v>451</v>
      </c>
      <c r="FJ234">
        <v>460</v>
      </c>
      <c r="FK234">
        <v>460</v>
      </c>
      <c r="FL234">
        <v>463</v>
      </c>
      <c r="FM234">
        <v>463</v>
      </c>
      <c r="FN234">
        <v>491</v>
      </c>
      <c r="FO234">
        <v>491</v>
      </c>
    </row>
    <row r="235" spans="1:171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  <c r="ET235">
        <v>19</v>
      </c>
      <c r="EU235">
        <v>19</v>
      </c>
      <c r="EV235">
        <v>19</v>
      </c>
      <c r="EW235">
        <v>19</v>
      </c>
      <c r="EX235">
        <v>19</v>
      </c>
      <c r="EY235">
        <v>19</v>
      </c>
      <c r="EZ235">
        <v>19</v>
      </c>
      <c r="FA235">
        <v>19</v>
      </c>
      <c r="FB235">
        <v>19</v>
      </c>
      <c r="FC235">
        <v>19</v>
      </c>
      <c r="FD235">
        <v>19</v>
      </c>
      <c r="FE235">
        <v>19</v>
      </c>
      <c r="FF235">
        <v>19</v>
      </c>
      <c r="FG235">
        <v>19</v>
      </c>
      <c r="FH235">
        <v>19</v>
      </c>
      <c r="FI235">
        <v>19</v>
      </c>
      <c r="FJ235">
        <v>19</v>
      </c>
      <c r="FK235">
        <v>19</v>
      </c>
      <c r="FL235">
        <v>19</v>
      </c>
      <c r="FM235">
        <v>19</v>
      </c>
      <c r="FN235">
        <v>19</v>
      </c>
      <c r="FO235">
        <v>19</v>
      </c>
    </row>
    <row r="236" spans="1:171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  <c r="ER236">
        <v>928</v>
      </c>
      <c r="ES236">
        <v>928</v>
      </c>
      <c r="ET236">
        <v>953</v>
      </c>
      <c r="EU236">
        <v>953</v>
      </c>
      <c r="EV236">
        <v>953</v>
      </c>
      <c r="EW236">
        <v>953</v>
      </c>
      <c r="EX236">
        <v>953</v>
      </c>
      <c r="EY236">
        <v>953</v>
      </c>
      <c r="EZ236">
        <v>953</v>
      </c>
      <c r="FA236">
        <v>1047</v>
      </c>
      <c r="FB236">
        <v>1047</v>
      </c>
      <c r="FC236">
        <v>1047</v>
      </c>
      <c r="FD236">
        <v>1047</v>
      </c>
      <c r="FE236">
        <v>1047</v>
      </c>
      <c r="FF236">
        <v>1047</v>
      </c>
      <c r="FG236">
        <v>1047</v>
      </c>
      <c r="FH236">
        <v>1425</v>
      </c>
      <c r="FI236">
        <v>1577</v>
      </c>
      <c r="FJ236">
        <v>1644</v>
      </c>
      <c r="FK236">
        <v>1707</v>
      </c>
      <c r="FL236">
        <v>1707</v>
      </c>
      <c r="FM236">
        <v>1707</v>
      </c>
      <c r="FN236">
        <v>1874</v>
      </c>
      <c r="FO236">
        <v>1902</v>
      </c>
    </row>
    <row r="237" spans="1:171" x14ac:dyDescent="0.35">
      <c r="B237" t="s">
        <v>298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  <c r="ET237">
        <v>175</v>
      </c>
      <c r="EU237">
        <v>179</v>
      </c>
      <c r="EV237">
        <v>185</v>
      </c>
      <c r="EW237">
        <v>187</v>
      </c>
      <c r="EX237">
        <v>192</v>
      </c>
      <c r="EY237">
        <v>196</v>
      </c>
      <c r="EZ237">
        <v>200</v>
      </c>
      <c r="FA237">
        <v>200</v>
      </c>
      <c r="FB237">
        <v>204</v>
      </c>
      <c r="FC237">
        <v>208</v>
      </c>
      <c r="FD237">
        <v>211</v>
      </c>
      <c r="FE237">
        <v>215</v>
      </c>
      <c r="FF237">
        <v>216</v>
      </c>
      <c r="FG237">
        <v>218</v>
      </c>
      <c r="FH237">
        <v>221</v>
      </c>
      <c r="FI237">
        <v>222</v>
      </c>
      <c r="FJ237">
        <v>222</v>
      </c>
      <c r="FK237">
        <v>223</v>
      </c>
      <c r="FL237">
        <v>237</v>
      </c>
      <c r="FM237">
        <v>240</v>
      </c>
      <c r="FN237">
        <v>241</v>
      </c>
      <c r="FO237">
        <v>245</v>
      </c>
    </row>
    <row r="238" spans="1:171" x14ac:dyDescent="0.35">
      <c r="A238" t="s">
        <v>300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  <c r="ET238">
        <v>3</v>
      </c>
      <c r="EU238">
        <v>3</v>
      </c>
      <c r="EV238">
        <v>3</v>
      </c>
      <c r="EW238">
        <v>3</v>
      </c>
      <c r="EX238">
        <v>3</v>
      </c>
      <c r="EY238">
        <v>3</v>
      </c>
      <c r="EZ238">
        <v>3</v>
      </c>
      <c r="FA238">
        <v>3</v>
      </c>
      <c r="FB238">
        <v>3</v>
      </c>
      <c r="FC238">
        <v>3</v>
      </c>
      <c r="FD238">
        <v>3</v>
      </c>
      <c r="FE238">
        <v>3</v>
      </c>
      <c r="FF238">
        <v>3</v>
      </c>
      <c r="FG238">
        <v>3</v>
      </c>
      <c r="FH238">
        <v>3</v>
      </c>
      <c r="FI238">
        <v>3</v>
      </c>
      <c r="FJ238">
        <v>3</v>
      </c>
      <c r="FK238">
        <v>3</v>
      </c>
      <c r="FL238">
        <v>3</v>
      </c>
      <c r="FM238">
        <v>3</v>
      </c>
      <c r="FN238">
        <v>3</v>
      </c>
      <c r="FO238">
        <v>3</v>
      </c>
    </row>
    <row r="239" spans="1:171" x14ac:dyDescent="0.35">
      <c r="A239" t="s">
        <v>301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  <c r="ET239">
        <v>7</v>
      </c>
      <c r="EU239">
        <v>7</v>
      </c>
      <c r="EV239">
        <v>7</v>
      </c>
      <c r="EW239">
        <v>7</v>
      </c>
      <c r="EX239">
        <v>7</v>
      </c>
      <c r="EY239">
        <v>7</v>
      </c>
      <c r="EZ239">
        <v>7</v>
      </c>
      <c r="FA239">
        <v>7</v>
      </c>
      <c r="FB239">
        <v>7</v>
      </c>
      <c r="FC239">
        <v>7</v>
      </c>
      <c r="FD239">
        <v>7</v>
      </c>
      <c r="FE239">
        <v>7</v>
      </c>
      <c r="FF239">
        <v>7</v>
      </c>
      <c r="FG239">
        <v>7</v>
      </c>
      <c r="FH239">
        <v>7</v>
      </c>
      <c r="FI239">
        <v>7</v>
      </c>
      <c r="FJ239">
        <v>7</v>
      </c>
      <c r="FK239">
        <v>7</v>
      </c>
      <c r="FL239">
        <v>7</v>
      </c>
      <c r="FM239">
        <v>7</v>
      </c>
      <c r="FN239">
        <v>7</v>
      </c>
      <c r="FO239">
        <v>7</v>
      </c>
    </row>
    <row r="240" spans="1:171" x14ac:dyDescent="0.35">
      <c r="A240" t="s">
        <v>302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  <c r="ET240">
        <v>11</v>
      </c>
      <c r="EU240">
        <v>11</v>
      </c>
      <c r="EV240">
        <v>11</v>
      </c>
      <c r="EW240">
        <v>11</v>
      </c>
      <c r="EX240">
        <v>11</v>
      </c>
      <c r="EY240">
        <v>11</v>
      </c>
      <c r="EZ240">
        <v>11</v>
      </c>
      <c r="FA240">
        <v>11</v>
      </c>
      <c r="FB240">
        <v>11</v>
      </c>
      <c r="FC240">
        <v>11</v>
      </c>
      <c r="FD240">
        <v>11</v>
      </c>
      <c r="FE240">
        <v>11</v>
      </c>
      <c r="FF240">
        <v>11</v>
      </c>
      <c r="FG240">
        <v>11</v>
      </c>
      <c r="FH240">
        <v>11</v>
      </c>
      <c r="FI240">
        <v>11</v>
      </c>
      <c r="FJ240">
        <v>11</v>
      </c>
      <c r="FK240">
        <v>11</v>
      </c>
      <c r="FL240">
        <v>11</v>
      </c>
      <c r="FM240">
        <v>11</v>
      </c>
      <c r="FN240">
        <v>11</v>
      </c>
      <c r="FO240">
        <v>11</v>
      </c>
    </row>
    <row r="241" spans="1:171" x14ac:dyDescent="0.35">
      <c r="B241" t="s">
        <v>303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</row>
    <row r="242" spans="1:171" x14ac:dyDescent="0.35">
      <c r="B242" t="s">
        <v>306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25</v>
      </c>
      <c r="EW242">
        <v>25</v>
      </c>
      <c r="EX242">
        <v>25</v>
      </c>
      <c r="EY242">
        <v>25</v>
      </c>
      <c r="EZ242">
        <v>25</v>
      </c>
      <c r="FA242">
        <v>25</v>
      </c>
      <c r="FB242">
        <v>25</v>
      </c>
      <c r="FC242">
        <v>25</v>
      </c>
      <c r="FD242">
        <v>25</v>
      </c>
      <c r="FE242">
        <v>25</v>
      </c>
      <c r="FF242">
        <v>25</v>
      </c>
      <c r="FG242">
        <v>25</v>
      </c>
      <c r="FH242">
        <v>25</v>
      </c>
      <c r="FI242">
        <v>28</v>
      </c>
      <c r="FJ242">
        <v>28</v>
      </c>
      <c r="FK242">
        <v>28</v>
      </c>
      <c r="FL242">
        <v>29</v>
      </c>
      <c r="FM242">
        <v>29</v>
      </c>
      <c r="FN242">
        <v>29</v>
      </c>
      <c r="FO242">
        <v>31</v>
      </c>
    </row>
    <row r="243" spans="1:171" x14ac:dyDescent="0.35">
      <c r="B243" t="s">
        <v>308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  <c r="ET243">
        <v>45</v>
      </c>
      <c r="EU243">
        <v>75</v>
      </c>
      <c r="EV243">
        <v>75</v>
      </c>
      <c r="EW243">
        <v>75</v>
      </c>
      <c r="EX243">
        <v>75</v>
      </c>
      <c r="EY243">
        <v>75</v>
      </c>
      <c r="EZ243">
        <v>93</v>
      </c>
      <c r="FA243">
        <v>93</v>
      </c>
      <c r="FB243">
        <v>93</v>
      </c>
      <c r="FC243">
        <v>93</v>
      </c>
      <c r="FD243">
        <v>93</v>
      </c>
      <c r="FE243">
        <v>93</v>
      </c>
      <c r="FF243">
        <v>115</v>
      </c>
      <c r="FG243">
        <v>115</v>
      </c>
      <c r="FH243">
        <v>115</v>
      </c>
      <c r="FI243">
        <v>115</v>
      </c>
      <c r="FJ243">
        <v>115</v>
      </c>
      <c r="FK243">
        <v>115</v>
      </c>
      <c r="FL243">
        <v>118</v>
      </c>
      <c r="FM243">
        <v>118</v>
      </c>
      <c r="FN243">
        <v>118</v>
      </c>
      <c r="FO243">
        <v>118</v>
      </c>
    </row>
    <row r="244" spans="1:171" x14ac:dyDescent="0.35">
      <c r="B244" t="s">
        <v>309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  <c r="ET244">
        <v>683</v>
      </c>
      <c r="EU244">
        <v>686</v>
      </c>
      <c r="EV244">
        <v>707</v>
      </c>
      <c r="EW244">
        <v>710</v>
      </c>
      <c r="EX244">
        <v>732</v>
      </c>
      <c r="EY244">
        <v>746</v>
      </c>
      <c r="EZ244">
        <v>788</v>
      </c>
      <c r="FA244">
        <v>788</v>
      </c>
      <c r="FB244">
        <v>853</v>
      </c>
      <c r="FC244">
        <v>869</v>
      </c>
      <c r="FD244">
        <v>869</v>
      </c>
      <c r="FE244">
        <v>914</v>
      </c>
      <c r="FF244">
        <v>937</v>
      </c>
      <c r="FG244">
        <v>943</v>
      </c>
      <c r="FH244">
        <v>961</v>
      </c>
      <c r="FI244">
        <v>974</v>
      </c>
      <c r="FJ244">
        <v>999</v>
      </c>
      <c r="FK244">
        <v>1007</v>
      </c>
      <c r="FL244">
        <v>1042</v>
      </c>
      <c r="FM244">
        <v>1051</v>
      </c>
      <c r="FN244">
        <v>1062</v>
      </c>
      <c r="FO244">
        <v>1086</v>
      </c>
    </row>
    <row r="245" spans="1:171" x14ac:dyDescent="0.35">
      <c r="A245" t="s">
        <v>310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  <c r="EY245">
        <v>7</v>
      </c>
      <c r="EZ245">
        <v>7</v>
      </c>
      <c r="FA245">
        <v>7</v>
      </c>
      <c r="FB245">
        <v>7</v>
      </c>
      <c r="FC245">
        <v>7</v>
      </c>
      <c r="FD245">
        <v>7</v>
      </c>
      <c r="FE245">
        <v>7</v>
      </c>
      <c r="FF245">
        <v>7</v>
      </c>
      <c r="FG245">
        <v>7</v>
      </c>
      <c r="FH245">
        <v>7</v>
      </c>
      <c r="FI245">
        <v>7</v>
      </c>
      <c r="FJ245">
        <v>7</v>
      </c>
      <c r="FK245">
        <v>7</v>
      </c>
      <c r="FL245">
        <v>7</v>
      </c>
      <c r="FM245">
        <v>7</v>
      </c>
      <c r="FN245">
        <v>7</v>
      </c>
      <c r="FO245">
        <v>7</v>
      </c>
    </row>
    <row r="246" spans="1:171" x14ac:dyDescent="0.35">
      <c r="B246" t="s">
        <v>311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  <c r="ET246">
        <v>69</v>
      </c>
      <c r="EU246">
        <v>73</v>
      </c>
      <c r="EV246">
        <v>73</v>
      </c>
      <c r="EW246">
        <v>74</v>
      </c>
      <c r="EX246">
        <v>91</v>
      </c>
      <c r="EY246">
        <v>91</v>
      </c>
      <c r="EZ246">
        <v>258</v>
      </c>
      <c r="FA246">
        <v>258</v>
      </c>
      <c r="FB246">
        <v>258</v>
      </c>
      <c r="FC246">
        <v>259</v>
      </c>
      <c r="FD246">
        <v>260</v>
      </c>
      <c r="FE246">
        <v>260</v>
      </c>
      <c r="FF246">
        <v>260</v>
      </c>
      <c r="FG246">
        <v>260</v>
      </c>
      <c r="FH246">
        <v>260</v>
      </c>
      <c r="FI246">
        <v>260</v>
      </c>
      <c r="FJ246">
        <v>260</v>
      </c>
      <c r="FK246">
        <v>271</v>
      </c>
      <c r="FL246">
        <v>317</v>
      </c>
      <c r="FM246">
        <v>317</v>
      </c>
      <c r="FN246">
        <v>317</v>
      </c>
      <c r="FO246">
        <v>317</v>
      </c>
    </row>
    <row r="247" spans="1:171" x14ac:dyDescent="0.35">
      <c r="A247" t="s">
        <v>316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  <c r="FC247">
        <v>13</v>
      </c>
      <c r="FD247">
        <v>13</v>
      </c>
      <c r="FE247">
        <v>13</v>
      </c>
      <c r="FF247">
        <v>13</v>
      </c>
      <c r="FG247">
        <v>13</v>
      </c>
      <c r="FH247">
        <v>13</v>
      </c>
      <c r="FI247">
        <v>13</v>
      </c>
      <c r="FJ247">
        <v>13</v>
      </c>
      <c r="FK247">
        <v>13</v>
      </c>
      <c r="FL247">
        <v>13</v>
      </c>
      <c r="FM247">
        <v>13</v>
      </c>
      <c r="FN247">
        <v>13</v>
      </c>
      <c r="FO247">
        <v>13</v>
      </c>
    </row>
    <row r="248" spans="1:171" x14ac:dyDescent="0.35">
      <c r="A248" t="s">
        <v>312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</row>
    <row r="249" spans="1:171" x14ac:dyDescent="0.35">
      <c r="B249" t="s">
        <v>313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  <c r="ET249">
        <v>49</v>
      </c>
      <c r="EU249">
        <v>58</v>
      </c>
      <c r="EV249">
        <v>89</v>
      </c>
      <c r="EW249">
        <v>117</v>
      </c>
      <c r="EX249">
        <v>122</v>
      </c>
      <c r="EY249">
        <v>122</v>
      </c>
      <c r="EZ249">
        <v>169</v>
      </c>
      <c r="FA249">
        <v>190</v>
      </c>
      <c r="FB249">
        <v>217</v>
      </c>
      <c r="FC249">
        <v>224</v>
      </c>
      <c r="FD249">
        <v>224</v>
      </c>
      <c r="FE249">
        <v>224</v>
      </c>
      <c r="FF249">
        <v>224</v>
      </c>
      <c r="FG249">
        <v>246</v>
      </c>
      <c r="FH249">
        <v>246</v>
      </c>
      <c r="FI249">
        <v>279</v>
      </c>
      <c r="FJ249">
        <v>333</v>
      </c>
      <c r="FK249">
        <v>333</v>
      </c>
      <c r="FL249">
        <v>333</v>
      </c>
      <c r="FM249">
        <v>333</v>
      </c>
      <c r="FN249">
        <v>333</v>
      </c>
      <c r="FO249">
        <v>333</v>
      </c>
    </row>
    <row r="250" spans="1:171" x14ac:dyDescent="0.35">
      <c r="B250" t="s">
        <v>314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  <c r="ET250">
        <v>8</v>
      </c>
      <c r="EU250">
        <v>8</v>
      </c>
      <c r="EV250">
        <v>8</v>
      </c>
      <c r="EW250">
        <v>8</v>
      </c>
      <c r="EX250">
        <v>8</v>
      </c>
      <c r="EY250">
        <v>8</v>
      </c>
      <c r="EZ250">
        <v>8</v>
      </c>
      <c r="FA250">
        <v>8</v>
      </c>
      <c r="FB250">
        <v>8</v>
      </c>
      <c r="FC250">
        <v>8</v>
      </c>
      <c r="FD250">
        <v>8</v>
      </c>
      <c r="FE250">
        <v>8</v>
      </c>
      <c r="FF250">
        <v>8</v>
      </c>
      <c r="FG250">
        <v>8</v>
      </c>
      <c r="FH250">
        <v>8</v>
      </c>
      <c r="FI250">
        <v>8</v>
      </c>
      <c r="FJ250">
        <v>8</v>
      </c>
      <c r="FK250">
        <v>8</v>
      </c>
      <c r="FL250">
        <v>8</v>
      </c>
      <c r="FM250">
        <v>8</v>
      </c>
      <c r="FN250">
        <v>8</v>
      </c>
      <c r="FO250">
        <v>8</v>
      </c>
    </row>
    <row r="251" spans="1:171" x14ac:dyDescent="0.35">
      <c r="B251" t="s">
        <v>315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  <c r="ET251">
        <v>177</v>
      </c>
      <c r="EU251">
        <v>182</v>
      </c>
      <c r="EV251">
        <v>188</v>
      </c>
      <c r="EW251">
        <v>191</v>
      </c>
      <c r="EX251">
        <v>199</v>
      </c>
      <c r="EY251">
        <v>203</v>
      </c>
      <c r="EZ251">
        <v>203</v>
      </c>
      <c r="FA251">
        <v>203</v>
      </c>
      <c r="FB251">
        <v>208</v>
      </c>
      <c r="FC251">
        <v>211</v>
      </c>
      <c r="FD251">
        <v>214</v>
      </c>
      <c r="FE251">
        <v>219</v>
      </c>
      <c r="FF251">
        <v>219</v>
      </c>
      <c r="FG251">
        <v>219</v>
      </c>
      <c r="FH251">
        <v>235</v>
      </c>
      <c r="FI251">
        <v>236</v>
      </c>
      <c r="FJ251">
        <v>252</v>
      </c>
      <c r="FK251">
        <v>260</v>
      </c>
      <c r="FL251">
        <v>267</v>
      </c>
      <c r="FM251">
        <v>267</v>
      </c>
      <c r="FN251">
        <v>268</v>
      </c>
      <c r="FO251">
        <v>269</v>
      </c>
    </row>
    <row r="252" spans="1:171" x14ac:dyDescent="0.35">
      <c r="B252" t="s">
        <v>317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  <c r="ET252">
        <v>79</v>
      </c>
      <c r="EU252">
        <v>91</v>
      </c>
      <c r="EV252">
        <v>271</v>
      </c>
      <c r="EW252">
        <v>273</v>
      </c>
      <c r="EX252">
        <v>288</v>
      </c>
      <c r="EY252">
        <v>328</v>
      </c>
      <c r="EZ252">
        <v>347</v>
      </c>
      <c r="FA252">
        <v>350</v>
      </c>
      <c r="FB252">
        <v>356</v>
      </c>
      <c r="FC252">
        <v>379</v>
      </c>
      <c r="FD252">
        <v>386</v>
      </c>
      <c r="FE252">
        <v>402</v>
      </c>
      <c r="FF252">
        <v>417</v>
      </c>
      <c r="FG252">
        <v>430</v>
      </c>
      <c r="FH252">
        <v>432</v>
      </c>
      <c r="FI252">
        <v>488</v>
      </c>
      <c r="FJ252">
        <v>504</v>
      </c>
      <c r="FK252">
        <v>513</v>
      </c>
      <c r="FL252">
        <v>536</v>
      </c>
      <c r="FM252">
        <v>537</v>
      </c>
      <c r="FN252">
        <v>552</v>
      </c>
      <c r="FO252">
        <v>575</v>
      </c>
    </row>
    <row r="253" spans="1:171" x14ac:dyDescent="0.35">
      <c r="B253" t="s">
        <v>336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  <c r="ET253">
        <v>114</v>
      </c>
      <c r="EU253">
        <v>127</v>
      </c>
      <c r="EV253">
        <v>127</v>
      </c>
      <c r="EW253">
        <v>129</v>
      </c>
      <c r="EX253">
        <v>129</v>
      </c>
      <c r="EY253">
        <v>159</v>
      </c>
      <c r="EZ253">
        <v>159</v>
      </c>
      <c r="FA253">
        <v>159</v>
      </c>
      <c r="FB253">
        <v>159</v>
      </c>
      <c r="FC253">
        <v>159</v>
      </c>
      <c r="FD253">
        <v>161</v>
      </c>
      <c r="FE253">
        <v>161</v>
      </c>
      <c r="FF253">
        <v>161</v>
      </c>
      <c r="FG253">
        <v>161</v>
      </c>
      <c r="FH253">
        <v>161</v>
      </c>
      <c r="FI253">
        <v>200</v>
      </c>
      <c r="FJ253">
        <v>200</v>
      </c>
      <c r="FK253">
        <v>200</v>
      </c>
      <c r="FL253">
        <v>241</v>
      </c>
      <c r="FM253">
        <v>241</v>
      </c>
      <c r="FN253">
        <v>266</v>
      </c>
      <c r="FO253">
        <v>266</v>
      </c>
    </row>
    <row r="254" spans="1:171" x14ac:dyDescent="0.35">
      <c r="B254" t="s">
        <v>337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  <c r="ET254">
        <v>3503</v>
      </c>
      <c r="EU254">
        <v>3624</v>
      </c>
      <c r="EV254">
        <v>3700</v>
      </c>
      <c r="EW254">
        <v>3762</v>
      </c>
      <c r="EX254">
        <v>3830</v>
      </c>
      <c r="EY254">
        <v>3894</v>
      </c>
      <c r="EZ254">
        <v>3995</v>
      </c>
      <c r="FA254">
        <v>4039</v>
      </c>
      <c r="FB254">
        <v>4109</v>
      </c>
      <c r="FC254">
        <v>4194</v>
      </c>
      <c r="FD254">
        <v>4267</v>
      </c>
      <c r="FE254">
        <v>4331</v>
      </c>
      <c r="FF254">
        <v>4391</v>
      </c>
      <c r="FG254">
        <v>4448</v>
      </c>
      <c r="FH254">
        <v>4506</v>
      </c>
      <c r="FI254">
        <v>4506</v>
      </c>
      <c r="FJ254">
        <v>4627</v>
      </c>
      <c r="FK254">
        <v>4690</v>
      </c>
      <c r="FL254">
        <v>4690</v>
      </c>
      <c r="FM254">
        <v>4809</v>
      </c>
      <c r="FN254">
        <v>4858</v>
      </c>
      <c r="FO254">
        <v>4914</v>
      </c>
    </row>
    <row r="255" spans="1:171" x14ac:dyDescent="0.35">
      <c r="B255" t="s">
        <v>341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  <c r="ET255">
        <v>2</v>
      </c>
      <c r="EU255">
        <v>2</v>
      </c>
      <c r="EV255">
        <v>2</v>
      </c>
      <c r="EW255">
        <v>2</v>
      </c>
      <c r="EX255">
        <v>2</v>
      </c>
      <c r="EY255">
        <v>2</v>
      </c>
      <c r="EZ255">
        <v>2</v>
      </c>
      <c r="FA255">
        <v>2</v>
      </c>
      <c r="FB255">
        <v>2</v>
      </c>
      <c r="FC255">
        <v>2</v>
      </c>
      <c r="FD255">
        <v>2</v>
      </c>
      <c r="FE255">
        <v>4</v>
      </c>
      <c r="FF255">
        <v>4</v>
      </c>
      <c r="FG255">
        <v>4</v>
      </c>
      <c r="FH255">
        <v>4</v>
      </c>
      <c r="FI255">
        <v>4</v>
      </c>
      <c r="FJ255">
        <v>11</v>
      </c>
      <c r="FK255">
        <v>11</v>
      </c>
      <c r="FL255">
        <v>11</v>
      </c>
      <c r="FM255">
        <v>11</v>
      </c>
      <c r="FN255">
        <v>11</v>
      </c>
      <c r="FO255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O268"/>
  <sheetViews>
    <sheetView topLeftCell="EU1" workbookViewId="0">
      <selection activeCell="FN5" sqref="FN5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1" width="10.453125" bestFit="1" customWidth="1"/>
  </cols>
  <sheetData>
    <row r="1" spans="1:171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4611</v>
      </c>
      <c r="BC1">
        <f t="shared" si="0"/>
        <v>4913</v>
      </c>
      <c r="BD1">
        <f t="shared" si="0"/>
        <v>5411</v>
      </c>
      <c r="BE1">
        <f t="shared" si="0"/>
        <v>5830</v>
      </c>
      <c r="BF1">
        <f t="shared" si="0"/>
        <v>6469</v>
      </c>
      <c r="BG1">
        <f t="shared" si="0"/>
        <v>7148</v>
      </c>
      <c r="BH1">
        <f t="shared" si="0"/>
        <v>7954</v>
      </c>
      <c r="BI1">
        <f t="shared" si="0"/>
        <v>8849</v>
      </c>
      <c r="BJ1">
        <f t="shared" si="0"/>
        <v>9954</v>
      </c>
      <c r="BK1">
        <f t="shared" si="0"/>
        <v>11435</v>
      </c>
      <c r="BL1">
        <f t="shared" si="0"/>
        <v>13141</v>
      </c>
      <c r="BM1">
        <f t="shared" si="0"/>
        <v>14841</v>
      </c>
      <c r="BN1">
        <f t="shared" si="0"/>
        <v>16758</v>
      </c>
      <c r="BO1">
        <f t="shared" si="0"/>
        <v>19028</v>
      </c>
      <c r="BP1">
        <f t="shared" si="0"/>
        <v>21803</v>
      </c>
      <c r="BQ1">
        <f t="shared" si="0"/>
        <v>24810</v>
      </c>
      <c r="BR1">
        <f t="shared" ref="BR1:EC1" si="1">SUM(BR3:BR268)</f>
        <v>28324</v>
      </c>
      <c r="BS1">
        <f t="shared" si="1"/>
        <v>32003</v>
      </c>
      <c r="BT1">
        <f t="shared" si="1"/>
        <v>35471</v>
      </c>
      <c r="BU1">
        <f t="shared" si="1"/>
        <v>39633</v>
      </c>
      <c r="BV1">
        <f t="shared" si="1"/>
        <v>44477</v>
      </c>
      <c r="BW1">
        <f t="shared" si="1"/>
        <v>50027</v>
      </c>
      <c r="BX1">
        <f t="shared" si="1"/>
        <v>56334</v>
      </c>
      <c r="BY1">
        <f t="shared" si="1"/>
        <v>62314</v>
      </c>
      <c r="BZ1">
        <f t="shared" si="1"/>
        <v>68163</v>
      </c>
      <c r="CA1">
        <f t="shared" si="1"/>
        <v>73178</v>
      </c>
      <c r="CB1">
        <f t="shared" si="1"/>
        <v>79015</v>
      </c>
      <c r="CC1">
        <f t="shared" si="1"/>
        <v>86922</v>
      </c>
      <c r="CD1">
        <f t="shared" si="1"/>
        <v>93651</v>
      </c>
      <c r="CE1">
        <f t="shared" si="1"/>
        <v>101266</v>
      </c>
      <c r="CF1">
        <f t="shared" si="1"/>
        <v>108531</v>
      </c>
      <c r="CG1">
        <f t="shared" si="1"/>
        <v>114586</v>
      </c>
      <c r="CH1">
        <f t="shared" si="1"/>
        <v>120317</v>
      </c>
      <c r="CI1">
        <f t="shared" si="1"/>
        <v>126070</v>
      </c>
      <c r="CJ1">
        <f t="shared" si="1"/>
        <v>132972</v>
      </c>
      <c r="CK1">
        <f t="shared" si="1"/>
        <v>141271</v>
      </c>
      <c r="CL1">
        <f t="shared" si="1"/>
        <v>148568</v>
      </c>
      <c r="CM1">
        <f t="shared" si="1"/>
        <v>157457</v>
      </c>
      <c r="CN1">
        <f t="shared" si="1"/>
        <v>163928</v>
      </c>
      <c r="CO1">
        <f t="shared" si="1"/>
        <v>168506</v>
      </c>
      <c r="CP1">
        <f t="shared" si="1"/>
        <v>173929</v>
      </c>
      <c r="CQ1">
        <f t="shared" si="1"/>
        <v>181080</v>
      </c>
      <c r="CR1">
        <f t="shared" si="1"/>
        <v>187837</v>
      </c>
      <c r="CS1">
        <f t="shared" si="1"/>
        <v>194706</v>
      </c>
      <c r="CT1">
        <f t="shared" si="1"/>
        <v>201387</v>
      </c>
      <c r="CU1">
        <f t="shared" si="1"/>
        <v>206961</v>
      </c>
      <c r="CV1">
        <f t="shared" si="1"/>
        <v>210840</v>
      </c>
      <c r="CW1">
        <f t="shared" si="1"/>
        <v>215478</v>
      </c>
      <c r="CX1">
        <f t="shared" si="1"/>
        <v>221931</v>
      </c>
      <c r="CY1">
        <f t="shared" si="1"/>
        <v>228695</v>
      </c>
      <c r="CZ1">
        <f t="shared" si="1"/>
        <v>234652</v>
      </c>
      <c r="DA1">
        <f t="shared" si="1"/>
        <v>239824</v>
      </c>
      <c r="DB1">
        <f t="shared" si="1"/>
        <v>245142</v>
      </c>
      <c r="DC1">
        <f t="shared" si="1"/>
        <v>248584</v>
      </c>
      <c r="DD1">
        <f t="shared" si="1"/>
        <v>252739</v>
      </c>
      <c r="DE1">
        <f t="shared" si="1"/>
        <v>258618</v>
      </c>
      <c r="DF1">
        <f t="shared" si="1"/>
        <v>265272</v>
      </c>
      <c r="DG1">
        <f t="shared" si="1"/>
        <v>270689</v>
      </c>
      <c r="DH1">
        <f t="shared" si="1"/>
        <v>276252</v>
      </c>
      <c r="DI1">
        <f t="shared" si="1"/>
        <v>280515</v>
      </c>
      <c r="DJ1">
        <f t="shared" si="1"/>
        <v>284085</v>
      </c>
      <c r="DK1">
        <f t="shared" si="1"/>
        <v>287547</v>
      </c>
      <c r="DL1">
        <f t="shared" si="1"/>
        <v>293090</v>
      </c>
      <c r="DM1">
        <f t="shared" si="1"/>
        <v>298321</v>
      </c>
      <c r="DN1">
        <f t="shared" si="1"/>
        <v>303592</v>
      </c>
      <c r="DO1">
        <f t="shared" si="1"/>
        <v>308805</v>
      </c>
      <c r="DP1">
        <f t="shared" si="1"/>
        <v>312958</v>
      </c>
      <c r="DQ1">
        <f t="shared" si="1"/>
        <v>316297</v>
      </c>
      <c r="DR1">
        <f t="shared" si="1"/>
        <v>319584</v>
      </c>
      <c r="DS1">
        <f t="shared" si="1"/>
        <v>324375</v>
      </c>
      <c r="DT1">
        <f t="shared" si="1"/>
        <v>329236</v>
      </c>
      <c r="DU1">
        <f t="shared" si="1"/>
        <v>334028</v>
      </c>
      <c r="DV1">
        <f t="shared" si="1"/>
        <v>339314</v>
      </c>
      <c r="DW1">
        <f t="shared" si="1"/>
        <v>343305</v>
      </c>
      <c r="DX1">
        <f t="shared" si="1"/>
        <v>346127</v>
      </c>
      <c r="DY1">
        <f t="shared" si="1"/>
        <v>347309</v>
      </c>
      <c r="DZ1">
        <f t="shared" si="1"/>
        <v>351520</v>
      </c>
      <c r="EA1">
        <f t="shared" si="1"/>
        <v>356707</v>
      </c>
      <c r="EB1">
        <f t="shared" si="1"/>
        <v>361392</v>
      </c>
      <c r="EC1">
        <f t="shared" si="1"/>
        <v>366076</v>
      </c>
      <c r="ED1">
        <f t="shared" ref="ED1:FO1" si="2">SUM(ED3:ED268)</f>
        <v>370211</v>
      </c>
      <c r="EE1">
        <f t="shared" si="2"/>
        <v>373078</v>
      </c>
      <c r="EF1">
        <f t="shared" si="2"/>
        <v>376608</v>
      </c>
      <c r="EG1">
        <f t="shared" si="2"/>
        <v>381307</v>
      </c>
      <c r="EH1">
        <f t="shared" si="2"/>
        <v>387013</v>
      </c>
      <c r="EI1">
        <f t="shared" si="2"/>
        <v>392161</v>
      </c>
      <c r="EJ1">
        <f t="shared" si="2"/>
        <v>396983</v>
      </c>
      <c r="EK1">
        <f t="shared" si="2"/>
        <v>400801</v>
      </c>
      <c r="EL1">
        <f t="shared" si="2"/>
        <v>403550</v>
      </c>
      <c r="EM1">
        <f t="shared" si="2"/>
        <v>407306</v>
      </c>
      <c r="EN1">
        <f t="shared" si="2"/>
        <v>412161</v>
      </c>
      <c r="EO1">
        <f t="shared" si="2"/>
        <v>417366</v>
      </c>
      <c r="EP1">
        <f t="shared" si="2"/>
        <v>422150</v>
      </c>
      <c r="EQ1">
        <f t="shared" si="2"/>
        <v>426445</v>
      </c>
      <c r="ER1">
        <f t="shared" si="2"/>
        <v>430695</v>
      </c>
      <c r="ES1">
        <f t="shared" si="2"/>
        <v>434041</v>
      </c>
      <c r="ET1">
        <f t="shared" si="2"/>
        <v>437545</v>
      </c>
      <c r="EU1">
        <f t="shared" si="2"/>
        <v>444334</v>
      </c>
      <c r="EV1">
        <f t="shared" si="2"/>
        <v>449605</v>
      </c>
      <c r="EW1">
        <f t="shared" si="2"/>
        <v>454614</v>
      </c>
      <c r="EX1">
        <f t="shared" si="2"/>
        <v>460883</v>
      </c>
      <c r="EY1">
        <f t="shared" si="2"/>
        <v>465151</v>
      </c>
      <c r="EZ1">
        <f t="shared" si="2"/>
        <v>469208</v>
      </c>
      <c r="FA1">
        <f t="shared" si="2"/>
        <v>472779</v>
      </c>
      <c r="FB1">
        <f t="shared" si="2"/>
        <v>478203</v>
      </c>
      <c r="FC1">
        <f t="shared" si="2"/>
        <v>483377</v>
      </c>
      <c r="FD1">
        <f t="shared" si="2"/>
        <v>489928</v>
      </c>
      <c r="FE1">
        <f t="shared" si="2"/>
        <v>494773</v>
      </c>
      <c r="FF1">
        <f t="shared" si="2"/>
        <v>499291</v>
      </c>
      <c r="FG1">
        <f t="shared" si="2"/>
        <v>502450</v>
      </c>
      <c r="FH1">
        <f t="shared" si="2"/>
        <v>506076</v>
      </c>
      <c r="FI1">
        <f t="shared" si="2"/>
        <v>511268</v>
      </c>
      <c r="FJ1">
        <f t="shared" si="2"/>
        <v>516253</v>
      </c>
      <c r="FK1">
        <f t="shared" si="2"/>
        <v>521361</v>
      </c>
      <c r="FL1">
        <f t="shared" si="2"/>
        <v>526419</v>
      </c>
      <c r="FM1">
        <f t="shared" si="2"/>
        <v>530767</v>
      </c>
      <c r="FN1">
        <f t="shared" si="2"/>
        <v>534280</v>
      </c>
      <c r="FO1">
        <f t="shared" si="2"/>
        <v>538058</v>
      </c>
    </row>
    <row r="2" spans="1:17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364</v>
      </c>
      <c r="EV2" t="s">
        <v>365</v>
      </c>
      <c r="EW2" t="s">
        <v>366</v>
      </c>
      <c r="EX2" t="s">
        <v>367</v>
      </c>
      <c r="EY2" t="s">
        <v>368</v>
      </c>
      <c r="EZ2" t="s">
        <v>369</v>
      </c>
      <c r="FA2" t="s">
        <v>370</v>
      </c>
      <c r="FB2" t="s">
        <v>371</v>
      </c>
      <c r="FC2" t="s">
        <v>372</v>
      </c>
      <c r="FD2" t="s">
        <v>373</v>
      </c>
      <c r="FE2" t="s">
        <v>374</v>
      </c>
      <c r="FF2" t="s">
        <v>375</v>
      </c>
      <c r="FG2" t="s">
        <v>379</v>
      </c>
      <c r="FH2" t="s">
        <v>380</v>
      </c>
      <c r="FI2" t="s">
        <v>385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</row>
    <row r="3" spans="1:171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  <c r="FG3">
        <v>721</v>
      </c>
      <c r="FH3">
        <v>733</v>
      </c>
      <c r="FI3">
        <v>746</v>
      </c>
      <c r="FJ3">
        <v>774</v>
      </c>
      <c r="FK3">
        <v>807</v>
      </c>
      <c r="FL3">
        <v>819</v>
      </c>
      <c r="FM3">
        <v>826</v>
      </c>
      <c r="FN3">
        <v>864</v>
      </c>
      <c r="FO3">
        <v>898</v>
      </c>
    </row>
    <row r="4" spans="1:171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</row>
    <row r="5" spans="1:171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</row>
    <row r="6" spans="1:171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</row>
    <row r="7" spans="1:171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</row>
    <row r="8" spans="1:171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</row>
    <row r="9" spans="1:171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</row>
    <row r="10" spans="1:171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</row>
    <row r="11" spans="1:171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</row>
    <row r="12" spans="1:171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</row>
    <row r="13" spans="1:171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</row>
    <row r="14" spans="1:171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</row>
    <row r="15" spans="1:171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</row>
    <row r="16" spans="1:171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</row>
    <row r="17" spans="1:171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</row>
    <row r="18" spans="1:171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</row>
    <row r="19" spans="1:171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</row>
    <row r="20" spans="1:171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</row>
    <row r="21" spans="1:171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</row>
    <row r="22" spans="1:171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</row>
    <row r="23" spans="1:171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</row>
    <row r="24" spans="1:171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</row>
    <row r="25" spans="1:171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</row>
    <row r="26" spans="1:171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</row>
    <row r="27" spans="1:171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  <c r="ET27">
        <v>9</v>
      </c>
      <c r="EU27">
        <v>9</v>
      </c>
      <c r="EV27">
        <v>9</v>
      </c>
      <c r="EW27">
        <v>11</v>
      </c>
      <c r="EX27">
        <v>11</v>
      </c>
      <c r="EY27">
        <v>11</v>
      </c>
      <c r="EZ27">
        <v>13</v>
      </c>
      <c r="FA27">
        <v>13</v>
      </c>
      <c r="FB27">
        <v>13</v>
      </c>
      <c r="FC27">
        <v>13</v>
      </c>
      <c r="FD27">
        <v>14</v>
      </c>
      <c r="FE27">
        <v>14</v>
      </c>
      <c r="FF27">
        <v>14</v>
      </c>
      <c r="FG27">
        <v>16</v>
      </c>
      <c r="FH27">
        <v>19</v>
      </c>
      <c r="FI27">
        <v>21</v>
      </c>
      <c r="FJ27">
        <v>21</v>
      </c>
      <c r="FK27">
        <v>21</v>
      </c>
      <c r="FL27">
        <v>21</v>
      </c>
      <c r="FM27">
        <v>21</v>
      </c>
      <c r="FN27">
        <v>21</v>
      </c>
      <c r="FO27">
        <v>21</v>
      </c>
    </row>
    <row r="28" spans="1:171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</row>
    <row r="29" spans="1:171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  <c r="ET29">
        <v>632</v>
      </c>
      <c r="EU29">
        <v>659</v>
      </c>
      <c r="EV29">
        <v>679</v>
      </c>
      <c r="EW29">
        <v>697</v>
      </c>
      <c r="EX29">
        <v>715</v>
      </c>
      <c r="EY29">
        <v>740</v>
      </c>
      <c r="EZ29">
        <v>773</v>
      </c>
      <c r="FA29">
        <v>820</v>
      </c>
      <c r="FB29">
        <v>846</v>
      </c>
      <c r="FC29">
        <v>876</v>
      </c>
      <c r="FD29">
        <v>913</v>
      </c>
      <c r="FE29">
        <v>934</v>
      </c>
      <c r="FF29">
        <v>970</v>
      </c>
      <c r="FG29">
        <v>1014</v>
      </c>
      <c r="FH29">
        <v>1071</v>
      </c>
      <c r="FI29">
        <v>1123</v>
      </c>
      <c r="FJ29">
        <v>1201</v>
      </c>
      <c r="FK29">
        <v>1271</v>
      </c>
      <c r="FL29">
        <v>1320</v>
      </c>
      <c r="FM29">
        <v>1378</v>
      </c>
      <c r="FN29">
        <v>1434</v>
      </c>
      <c r="FO29">
        <v>1476</v>
      </c>
    </row>
    <row r="30" spans="1:171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  <c r="ET30">
        <v>165</v>
      </c>
      <c r="EU30">
        <v>168</v>
      </c>
      <c r="EV30">
        <v>168</v>
      </c>
      <c r="EW30">
        <v>168</v>
      </c>
      <c r="EX30">
        <v>169</v>
      </c>
      <c r="EY30">
        <v>169</v>
      </c>
      <c r="EZ30">
        <v>169</v>
      </c>
      <c r="FA30">
        <v>171</v>
      </c>
      <c r="FB30">
        <v>172</v>
      </c>
      <c r="FC30">
        <v>173</v>
      </c>
      <c r="FD30">
        <v>175</v>
      </c>
      <c r="FE30">
        <v>178</v>
      </c>
      <c r="FF30">
        <v>178</v>
      </c>
      <c r="FG30">
        <v>178</v>
      </c>
      <c r="FH30">
        <v>184</v>
      </c>
      <c r="FI30">
        <v>186</v>
      </c>
      <c r="FJ30">
        <v>188</v>
      </c>
      <c r="FK30">
        <v>189</v>
      </c>
      <c r="FL30">
        <v>191</v>
      </c>
      <c r="FM30">
        <v>191</v>
      </c>
      <c r="FN30">
        <v>191</v>
      </c>
      <c r="FO30">
        <v>199</v>
      </c>
    </row>
    <row r="31" spans="1:171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  <c r="ET31">
        <v>43959</v>
      </c>
      <c r="EU31">
        <v>45241</v>
      </c>
      <c r="EV31">
        <v>46510</v>
      </c>
      <c r="EW31">
        <v>47748</v>
      </c>
      <c r="EX31">
        <v>48954</v>
      </c>
      <c r="EY31">
        <v>49976</v>
      </c>
      <c r="EZ31">
        <v>50591</v>
      </c>
      <c r="FA31">
        <v>51271</v>
      </c>
      <c r="FB31">
        <v>52645</v>
      </c>
      <c r="FC31">
        <v>53830</v>
      </c>
      <c r="FD31">
        <v>54971</v>
      </c>
      <c r="FE31">
        <v>55961</v>
      </c>
      <c r="FF31">
        <v>57070</v>
      </c>
      <c r="FG31">
        <v>57622</v>
      </c>
      <c r="FH31">
        <v>58314</v>
      </c>
      <c r="FI31">
        <v>59594</v>
      </c>
      <c r="FJ31">
        <v>60632</v>
      </c>
      <c r="FK31">
        <v>61884</v>
      </c>
      <c r="FL31">
        <v>63174</v>
      </c>
      <c r="FM31">
        <v>64265</v>
      </c>
      <c r="FN31">
        <v>64867</v>
      </c>
      <c r="FO31">
        <v>65487</v>
      </c>
    </row>
    <row r="32" spans="1:171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3</v>
      </c>
      <c r="FN32">
        <v>3</v>
      </c>
      <c r="FO32">
        <v>3</v>
      </c>
    </row>
    <row r="33" spans="1:171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  <c r="ET33">
        <v>176</v>
      </c>
      <c r="EU33">
        <v>181</v>
      </c>
      <c r="EV33">
        <v>184</v>
      </c>
      <c r="EW33">
        <v>190</v>
      </c>
      <c r="EX33">
        <v>193</v>
      </c>
      <c r="EY33">
        <v>199</v>
      </c>
      <c r="EZ33">
        <v>199</v>
      </c>
      <c r="FA33">
        <v>207</v>
      </c>
      <c r="FB33">
        <v>208</v>
      </c>
      <c r="FC33">
        <v>209</v>
      </c>
      <c r="FD33">
        <v>211</v>
      </c>
      <c r="FE33">
        <v>215</v>
      </c>
      <c r="FF33">
        <v>216</v>
      </c>
      <c r="FG33">
        <v>219</v>
      </c>
      <c r="FH33">
        <v>223</v>
      </c>
      <c r="FI33">
        <v>230</v>
      </c>
      <c r="FJ33">
        <v>232</v>
      </c>
      <c r="FK33">
        <v>232</v>
      </c>
      <c r="FL33">
        <v>239</v>
      </c>
      <c r="FM33">
        <v>241</v>
      </c>
      <c r="FN33">
        <v>246</v>
      </c>
      <c r="FO33">
        <v>250</v>
      </c>
    </row>
    <row r="34" spans="1:171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  <c r="ET34">
        <v>53</v>
      </c>
      <c r="EU34">
        <v>53</v>
      </c>
      <c r="EV34">
        <v>53</v>
      </c>
      <c r="EW34">
        <v>53</v>
      </c>
      <c r="EX34">
        <v>53</v>
      </c>
      <c r="EY34">
        <v>53</v>
      </c>
      <c r="EZ34">
        <v>53</v>
      </c>
      <c r="FA34">
        <v>53</v>
      </c>
      <c r="FB34">
        <v>53</v>
      </c>
      <c r="FC34">
        <v>53</v>
      </c>
      <c r="FD34">
        <v>53</v>
      </c>
      <c r="FE34">
        <v>53</v>
      </c>
      <c r="FF34">
        <v>53</v>
      </c>
      <c r="FG34">
        <v>53</v>
      </c>
      <c r="FH34">
        <v>53</v>
      </c>
      <c r="FI34">
        <v>53</v>
      </c>
      <c r="FJ34">
        <v>53</v>
      </c>
      <c r="FK34">
        <v>53</v>
      </c>
      <c r="FL34">
        <v>53</v>
      </c>
      <c r="FM34">
        <v>53</v>
      </c>
      <c r="FN34">
        <v>53</v>
      </c>
      <c r="FO34">
        <v>53</v>
      </c>
    </row>
    <row r="35" spans="1:171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  <c r="ET35">
        <v>7</v>
      </c>
      <c r="EU35">
        <v>7</v>
      </c>
      <c r="EV35">
        <v>7</v>
      </c>
      <c r="EW35">
        <v>7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10</v>
      </c>
      <c r="FF35">
        <v>12</v>
      </c>
      <c r="FG35">
        <v>12</v>
      </c>
      <c r="FH35">
        <v>12</v>
      </c>
      <c r="FI35">
        <v>15</v>
      </c>
      <c r="FJ35">
        <v>15</v>
      </c>
      <c r="FK35">
        <v>15</v>
      </c>
      <c r="FL35">
        <v>15</v>
      </c>
      <c r="FM35">
        <v>16</v>
      </c>
      <c r="FN35">
        <v>17</v>
      </c>
      <c r="FO35">
        <v>17</v>
      </c>
    </row>
    <row r="36" spans="1:171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</row>
    <row r="37" spans="1:171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  <c r="ET37">
        <v>276</v>
      </c>
      <c r="EU37">
        <v>276</v>
      </c>
      <c r="EV37">
        <v>276</v>
      </c>
      <c r="EW37">
        <v>276</v>
      </c>
      <c r="EX37">
        <v>282</v>
      </c>
      <c r="EY37">
        <v>301</v>
      </c>
      <c r="EZ37">
        <v>303</v>
      </c>
      <c r="FA37">
        <v>308</v>
      </c>
      <c r="FB37">
        <v>313</v>
      </c>
      <c r="FC37">
        <v>313</v>
      </c>
      <c r="FD37">
        <v>313</v>
      </c>
      <c r="FE37">
        <v>313</v>
      </c>
      <c r="FF37">
        <v>313</v>
      </c>
      <c r="FG37">
        <v>313</v>
      </c>
      <c r="FH37">
        <v>313</v>
      </c>
      <c r="FI37">
        <v>313</v>
      </c>
      <c r="FJ37">
        <v>313</v>
      </c>
      <c r="FK37">
        <v>313</v>
      </c>
      <c r="FL37">
        <v>313</v>
      </c>
      <c r="FM37">
        <v>313</v>
      </c>
      <c r="FN37">
        <v>313</v>
      </c>
      <c r="FO37">
        <v>313</v>
      </c>
    </row>
    <row r="38" spans="1:171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  <c r="ET38">
        <v>151</v>
      </c>
      <c r="EU38">
        <v>151</v>
      </c>
      <c r="EV38">
        <v>151</v>
      </c>
      <c r="EW38">
        <v>152</v>
      </c>
      <c r="EX38">
        <v>152</v>
      </c>
      <c r="EY38">
        <v>152</v>
      </c>
      <c r="EZ38">
        <v>152</v>
      </c>
      <c r="FA38">
        <v>153</v>
      </c>
      <c r="FB38">
        <v>153</v>
      </c>
      <c r="FC38">
        <v>153</v>
      </c>
      <c r="FD38">
        <v>154</v>
      </c>
      <c r="FE38">
        <v>154</v>
      </c>
      <c r="FF38">
        <v>154</v>
      </c>
      <c r="FG38">
        <v>154</v>
      </c>
      <c r="FH38">
        <v>154</v>
      </c>
      <c r="FI38">
        <v>154</v>
      </c>
      <c r="FJ38">
        <v>154</v>
      </c>
      <c r="FK38">
        <v>155</v>
      </c>
      <c r="FL38">
        <v>155</v>
      </c>
      <c r="FM38">
        <v>155</v>
      </c>
      <c r="FN38">
        <v>155</v>
      </c>
      <c r="FO38">
        <v>155</v>
      </c>
    </row>
    <row r="39" spans="1:171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  <c r="ET39">
        <v>168</v>
      </c>
      <c r="EU39">
        <v>168</v>
      </c>
      <c r="EV39">
        <v>168</v>
      </c>
      <c r="EW39">
        <v>168</v>
      </c>
      <c r="EX39">
        <v>168</v>
      </c>
      <c r="EY39">
        <v>168</v>
      </c>
      <c r="EZ39">
        <v>168</v>
      </c>
      <c r="FA39">
        <v>169</v>
      </c>
      <c r="FB39">
        <v>170</v>
      </c>
      <c r="FC39">
        <v>171</v>
      </c>
      <c r="FD39">
        <v>173</v>
      </c>
      <c r="FE39">
        <v>174</v>
      </c>
      <c r="FF39">
        <v>174</v>
      </c>
      <c r="FG39">
        <v>174</v>
      </c>
      <c r="FH39">
        <v>174</v>
      </c>
      <c r="FI39">
        <v>174</v>
      </c>
      <c r="FJ39">
        <v>174</v>
      </c>
      <c r="FK39">
        <v>177</v>
      </c>
      <c r="FL39">
        <v>177</v>
      </c>
      <c r="FM39">
        <v>177</v>
      </c>
      <c r="FN39">
        <v>177</v>
      </c>
      <c r="FO39">
        <v>183</v>
      </c>
    </row>
    <row r="40" spans="1:171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</row>
    <row r="41" spans="1:171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  <c r="ET41">
        <v>7</v>
      </c>
      <c r="EU41">
        <v>7</v>
      </c>
      <c r="EV41">
        <v>7</v>
      </c>
      <c r="EW41">
        <v>7</v>
      </c>
      <c r="EX41">
        <v>7</v>
      </c>
      <c r="EY41">
        <v>7</v>
      </c>
      <c r="EZ41">
        <v>7</v>
      </c>
      <c r="FA41">
        <v>7</v>
      </c>
      <c r="FB41">
        <v>7</v>
      </c>
      <c r="FC41">
        <v>7</v>
      </c>
      <c r="FD41">
        <v>7</v>
      </c>
      <c r="FE41">
        <v>7</v>
      </c>
      <c r="FF41">
        <v>7</v>
      </c>
      <c r="FG41">
        <v>7</v>
      </c>
      <c r="FH41">
        <v>7</v>
      </c>
      <c r="FI41">
        <v>7</v>
      </c>
      <c r="FJ41">
        <v>7</v>
      </c>
      <c r="FK41">
        <v>7</v>
      </c>
      <c r="FL41">
        <v>7</v>
      </c>
      <c r="FM41">
        <v>7</v>
      </c>
      <c r="FN41">
        <v>7</v>
      </c>
      <c r="FO41">
        <v>7</v>
      </c>
    </row>
    <row r="42" spans="1:171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2</v>
      </c>
    </row>
    <row r="43" spans="1:171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  <c r="FA43">
        <v>3</v>
      </c>
      <c r="FB43">
        <v>3</v>
      </c>
      <c r="FC43">
        <v>3</v>
      </c>
      <c r="FD43">
        <v>3</v>
      </c>
      <c r="FE43">
        <v>3</v>
      </c>
      <c r="FF43">
        <v>3</v>
      </c>
      <c r="FG43">
        <v>3</v>
      </c>
      <c r="FH43">
        <v>3</v>
      </c>
      <c r="FI43">
        <v>3</v>
      </c>
      <c r="FJ43">
        <v>3</v>
      </c>
      <c r="FK43">
        <v>3</v>
      </c>
      <c r="FL43">
        <v>3</v>
      </c>
      <c r="FM43">
        <v>3</v>
      </c>
      <c r="FN43">
        <v>3</v>
      </c>
      <c r="FO43">
        <v>3</v>
      </c>
    </row>
    <row r="44" spans="1:171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  <c r="ET44">
        <v>62</v>
      </c>
      <c r="EU44">
        <v>62</v>
      </c>
      <c r="EV44">
        <v>62</v>
      </c>
      <c r="EW44">
        <v>62</v>
      </c>
      <c r="EX44">
        <v>62</v>
      </c>
      <c r="EY44">
        <v>62</v>
      </c>
      <c r="EZ44">
        <v>62</v>
      </c>
      <c r="FA44">
        <v>63</v>
      </c>
      <c r="FB44">
        <v>63</v>
      </c>
      <c r="FC44">
        <v>63</v>
      </c>
      <c r="FD44">
        <v>63</v>
      </c>
      <c r="FE44">
        <v>63</v>
      </c>
      <c r="FF44">
        <v>63</v>
      </c>
      <c r="FG44">
        <v>63</v>
      </c>
      <c r="FH44">
        <v>63</v>
      </c>
      <c r="FI44">
        <v>63</v>
      </c>
      <c r="FJ44">
        <v>63</v>
      </c>
      <c r="FK44">
        <v>63</v>
      </c>
      <c r="FL44">
        <v>63</v>
      </c>
      <c r="FM44">
        <v>63</v>
      </c>
      <c r="FN44">
        <v>63</v>
      </c>
      <c r="FO44">
        <v>63</v>
      </c>
    </row>
    <row r="45" spans="1:171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  <c r="ET45">
        <v>2579</v>
      </c>
      <c r="EU45">
        <v>2595</v>
      </c>
      <c r="EV45">
        <v>2607</v>
      </c>
      <c r="EW45">
        <v>2613</v>
      </c>
      <c r="EX45">
        <v>2625</v>
      </c>
      <c r="EY45">
        <v>2650</v>
      </c>
      <c r="EZ45">
        <v>2657</v>
      </c>
      <c r="FA45">
        <v>2666</v>
      </c>
      <c r="FB45">
        <v>2676</v>
      </c>
      <c r="FC45">
        <v>2690</v>
      </c>
      <c r="FD45">
        <v>2703</v>
      </c>
      <c r="FE45">
        <v>2706</v>
      </c>
      <c r="FF45">
        <v>2711</v>
      </c>
      <c r="FG45">
        <v>2717</v>
      </c>
      <c r="FH45">
        <v>2726</v>
      </c>
      <c r="FI45">
        <v>2730</v>
      </c>
      <c r="FJ45">
        <v>2734</v>
      </c>
      <c r="FK45">
        <v>2737</v>
      </c>
      <c r="FL45">
        <v>2740</v>
      </c>
      <c r="FM45">
        <v>2744</v>
      </c>
      <c r="FN45">
        <v>2743</v>
      </c>
      <c r="FO45">
        <v>2743</v>
      </c>
    </row>
    <row r="46" spans="1:171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</row>
    <row r="47" spans="1:171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  <c r="ET47">
        <v>5242</v>
      </c>
      <c r="EU47">
        <v>5269</v>
      </c>
      <c r="EV47">
        <v>5298</v>
      </c>
      <c r="EW47">
        <v>5340</v>
      </c>
      <c r="EX47">
        <v>5375</v>
      </c>
      <c r="EY47">
        <v>5408</v>
      </c>
      <c r="EZ47">
        <v>5417</v>
      </c>
      <c r="FA47">
        <v>5417</v>
      </c>
      <c r="FB47">
        <v>5424</v>
      </c>
      <c r="FC47">
        <v>5441</v>
      </c>
      <c r="FD47">
        <v>5448</v>
      </c>
      <c r="FE47">
        <v>5448</v>
      </c>
      <c r="FF47">
        <v>5448</v>
      </c>
      <c r="FG47">
        <v>5448</v>
      </c>
      <c r="FH47">
        <v>5485</v>
      </c>
      <c r="FI47">
        <v>5503</v>
      </c>
      <c r="FJ47">
        <v>5527</v>
      </c>
      <c r="FK47">
        <v>5541</v>
      </c>
      <c r="FL47">
        <v>5560</v>
      </c>
      <c r="FM47">
        <v>5566</v>
      </c>
      <c r="FN47">
        <v>5574</v>
      </c>
      <c r="FO47">
        <v>5577</v>
      </c>
    </row>
    <row r="48" spans="1:171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  <c r="EV48">
        <v>13</v>
      </c>
      <c r="EW48">
        <v>13</v>
      </c>
      <c r="EX48">
        <v>13</v>
      </c>
      <c r="EY48">
        <v>13</v>
      </c>
      <c r="EZ48">
        <v>13</v>
      </c>
      <c r="FA48">
        <v>13</v>
      </c>
      <c r="FB48">
        <v>13</v>
      </c>
      <c r="FC48">
        <v>13</v>
      </c>
      <c r="FD48">
        <v>13</v>
      </c>
      <c r="FE48">
        <v>13</v>
      </c>
      <c r="FF48">
        <v>13</v>
      </c>
      <c r="FG48">
        <v>13</v>
      </c>
      <c r="FH48">
        <v>13</v>
      </c>
      <c r="FI48">
        <v>13</v>
      </c>
      <c r="FJ48">
        <v>13</v>
      </c>
      <c r="FK48">
        <v>14</v>
      </c>
      <c r="FL48">
        <v>14</v>
      </c>
      <c r="FM48">
        <v>14</v>
      </c>
      <c r="FN48">
        <v>14</v>
      </c>
      <c r="FO48">
        <v>14</v>
      </c>
    </row>
    <row r="49" spans="1:171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  <c r="ET49">
        <v>7</v>
      </c>
      <c r="EU49">
        <v>14</v>
      </c>
      <c r="EV49">
        <v>18</v>
      </c>
      <c r="EW49">
        <v>19</v>
      </c>
      <c r="EX49">
        <v>19</v>
      </c>
      <c r="EY49">
        <v>19</v>
      </c>
      <c r="EZ49">
        <v>23</v>
      </c>
      <c r="FA49">
        <v>30</v>
      </c>
      <c r="FB49">
        <v>37</v>
      </c>
      <c r="FC49">
        <v>38</v>
      </c>
      <c r="FD49">
        <v>40</v>
      </c>
      <c r="FE49">
        <v>40</v>
      </c>
      <c r="FF49">
        <v>45</v>
      </c>
      <c r="FG49">
        <v>45</v>
      </c>
      <c r="FH49">
        <v>47</v>
      </c>
      <c r="FI49">
        <v>47</v>
      </c>
      <c r="FJ49">
        <v>47</v>
      </c>
      <c r="FK49">
        <v>47</v>
      </c>
      <c r="FL49">
        <v>48</v>
      </c>
      <c r="FM49">
        <v>48</v>
      </c>
      <c r="FN49">
        <v>48</v>
      </c>
      <c r="FO49">
        <v>52</v>
      </c>
    </row>
    <row r="50" spans="1:171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  <c r="ET50">
        <v>73</v>
      </c>
      <c r="EU50">
        <v>74</v>
      </c>
      <c r="EV50">
        <v>74</v>
      </c>
      <c r="EW50">
        <v>74</v>
      </c>
      <c r="EX50">
        <v>74</v>
      </c>
      <c r="EY50">
        <v>74</v>
      </c>
      <c r="EZ50">
        <v>74</v>
      </c>
      <c r="FA50">
        <v>74</v>
      </c>
      <c r="FB50">
        <v>74</v>
      </c>
      <c r="FC50">
        <v>74</v>
      </c>
      <c r="FD50">
        <v>74</v>
      </c>
      <c r="FE50">
        <v>74</v>
      </c>
      <c r="FF50">
        <v>74</v>
      </c>
      <c r="FG50">
        <v>74</v>
      </c>
      <c r="FH50">
        <v>74</v>
      </c>
      <c r="FI50">
        <v>74</v>
      </c>
      <c r="FJ50">
        <v>74</v>
      </c>
      <c r="FK50">
        <v>74</v>
      </c>
      <c r="FL50">
        <v>74</v>
      </c>
      <c r="FM50">
        <v>74</v>
      </c>
      <c r="FN50">
        <v>74</v>
      </c>
      <c r="FO50">
        <v>74</v>
      </c>
    </row>
    <row r="51" spans="1:171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  <c r="ET51">
        <v>3362</v>
      </c>
      <c r="EU51">
        <v>3383</v>
      </c>
      <c r="EV51">
        <v>3615</v>
      </c>
      <c r="EW51">
        <v>3841</v>
      </c>
      <c r="EX51">
        <v>4093</v>
      </c>
      <c r="EY51">
        <v>4295</v>
      </c>
      <c r="EZ51">
        <v>4479</v>
      </c>
      <c r="FA51">
        <v>4502</v>
      </c>
      <c r="FB51">
        <v>4505</v>
      </c>
      <c r="FC51">
        <v>4731</v>
      </c>
      <c r="FD51">
        <v>4903</v>
      </c>
      <c r="FE51">
        <v>5068</v>
      </c>
      <c r="FF51">
        <v>5347</v>
      </c>
      <c r="FG51">
        <v>5509</v>
      </c>
      <c r="FH51">
        <v>5575</v>
      </c>
      <c r="FI51">
        <v>5688</v>
      </c>
      <c r="FJ51">
        <v>5753</v>
      </c>
      <c r="FK51">
        <v>5920</v>
      </c>
      <c r="FL51">
        <v>6051</v>
      </c>
      <c r="FM51">
        <v>6192</v>
      </c>
      <c r="FN51">
        <v>6308</v>
      </c>
      <c r="FO51">
        <v>6384</v>
      </c>
    </row>
    <row r="52" spans="1:171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  <c r="ET52">
        <v>6</v>
      </c>
      <c r="EU52">
        <v>6</v>
      </c>
      <c r="EV52">
        <v>6</v>
      </c>
      <c r="EW52">
        <v>6</v>
      </c>
      <c r="EX52">
        <v>6</v>
      </c>
      <c r="EY52">
        <v>6</v>
      </c>
      <c r="EZ52">
        <v>6</v>
      </c>
      <c r="FA52">
        <v>6</v>
      </c>
      <c r="FB52">
        <v>6</v>
      </c>
      <c r="FC52">
        <v>6</v>
      </c>
      <c r="FD52">
        <v>6</v>
      </c>
      <c r="FE52">
        <v>6</v>
      </c>
      <c r="FF52">
        <v>6</v>
      </c>
      <c r="FG52">
        <v>6</v>
      </c>
      <c r="FH52">
        <v>6</v>
      </c>
      <c r="FI52">
        <v>6</v>
      </c>
      <c r="FJ52">
        <v>6</v>
      </c>
      <c r="FK52">
        <v>6</v>
      </c>
      <c r="FL52">
        <v>6</v>
      </c>
      <c r="FM52">
        <v>6</v>
      </c>
      <c r="FN52">
        <v>6</v>
      </c>
      <c r="FO52">
        <v>6</v>
      </c>
    </row>
    <row r="53" spans="1:171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  <c r="ET53">
        <v>9</v>
      </c>
      <c r="EU53">
        <v>9</v>
      </c>
      <c r="EV53">
        <v>9</v>
      </c>
      <c r="EW53">
        <v>9</v>
      </c>
      <c r="EX53">
        <v>9</v>
      </c>
      <c r="EY53">
        <v>9</v>
      </c>
      <c r="EZ53">
        <v>9</v>
      </c>
      <c r="FA53">
        <v>9</v>
      </c>
      <c r="FB53">
        <v>9</v>
      </c>
      <c r="FC53">
        <v>9</v>
      </c>
      <c r="FD53">
        <v>9</v>
      </c>
      <c r="FE53">
        <v>9</v>
      </c>
      <c r="FF53">
        <v>9</v>
      </c>
      <c r="FG53">
        <v>9</v>
      </c>
      <c r="FH53">
        <v>9</v>
      </c>
      <c r="FI53">
        <v>9</v>
      </c>
      <c r="FJ53">
        <v>9</v>
      </c>
      <c r="FK53">
        <v>9</v>
      </c>
      <c r="FL53">
        <v>9</v>
      </c>
      <c r="FM53">
        <v>9</v>
      </c>
      <c r="FN53">
        <v>9</v>
      </c>
      <c r="FO53">
        <v>9</v>
      </c>
    </row>
    <row r="54" spans="1:171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  <c r="ET54">
        <v>6</v>
      </c>
      <c r="EU54">
        <v>6</v>
      </c>
      <c r="EV54">
        <v>6</v>
      </c>
      <c r="EW54">
        <v>6</v>
      </c>
      <c r="EX54">
        <v>6</v>
      </c>
      <c r="EY54">
        <v>6</v>
      </c>
      <c r="EZ54">
        <v>6</v>
      </c>
      <c r="FA54">
        <v>6</v>
      </c>
      <c r="FB54">
        <v>6</v>
      </c>
      <c r="FC54">
        <v>6</v>
      </c>
      <c r="FD54">
        <v>6</v>
      </c>
      <c r="FE54">
        <v>6</v>
      </c>
      <c r="FF54">
        <v>6</v>
      </c>
      <c r="FG54">
        <v>6</v>
      </c>
      <c r="FH54">
        <v>6</v>
      </c>
      <c r="FI54">
        <v>6</v>
      </c>
      <c r="FJ54">
        <v>6</v>
      </c>
      <c r="FK54">
        <v>6</v>
      </c>
      <c r="FL54">
        <v>6</v>
      </c>
      <c r="FM54">
        <v>6</v>
      </c>
      <c r="FN54">
        <v>6</v>
      </c>
      <c r="FO54">
        <v>6</v>
      </c>
    </row>
    <row r="55" spans="1:171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</row>
    <row r="56" spans="1:171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</row>
    <row r="57" spans="1:171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8</v>
      </c>
      <c r="EU57">
        <v>8</v>
      </c>
      <c r="EV57">
        <v>8</v>
      </c>
      <c r="EW57">
        <v>8</v>
      </c>
      <c r="EX57">
        <v>8</v>
      </c>
      <c r="EY57">
        <v>8</v>
      </c>
      <c r="EZ57">
        <v>8</v>
      </c>
      <c r="FA57">
        <v>8</v>
      </c>
      <c r="FB57">
        <v>8</v>
      </c>
      <c r="FC57">
        <v>8</v>
      </c>
      <c r="FD57">
        <v>8</v>
      </c>
      <c r="FE57">
        <v>8</v>
      </c>
      <c r="FF57">
        <v>8</v>
      </c>
      <c r="FG57">
        <v>8</v>
      </c>
      <c r="FH57">
        <v>8</v>
      </c>
      <c r="FI57">
        <v>8</v>
      </c>
      <c r="FJ57">
        <v>8</v>
      </c>
      <c r="FK57">
        <v>8</v>
      </c>
      <c r="FL57">
        <v>8</v>
      </c>
      <c r="FM57">
        <v>8</v>
      </c>
      <c r="FN57">
        <v>8</v>
      </c>
      <c r="FO57">
        <v>8</v>
      </c>
    </row>
    <row r="58" spans="1:171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</row>
    <row r="59" spans="1:171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</row>
    <row r="60" spans="1:171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  <c r="ET60">
        <v>6</v>
      </c>
      <c r="EU60">
        <v>6</v>
      </c>
      <c r="EV60">
        <v>6</v>
      </c>
      <c r="EW60">
        <v>6</v>
      </c>
      <c r="EX60">
        <v>6</v>
      </c>
      <c r="EY60">
        <v>6</v>
      </c>
      <c r="EZ60">
        <v>6</v>
      </c>
      <c r="FA60">
        <v>6</v>
      </c>
      <c r="FB60">
        <v>6</v>
      </c>
      <c r="FC60">
        <v>6</v>
      </c>
      <c r="FD60">
        <v>6</v>
      </c>
      <c r="FE60">
        <v>6</v>
      </c>
      <c r="FF60">
        <v>6</v>
      </c>
      <c r="FG60">
        <v>6</v>
      </c>
      <c r="FH60">
        <v>6</v>
      </c>
      <c r="FI60">
        <v>6</v>
      </c>
      <c r="FJ60">
        <v>6</v>
      </c>
      <c r="FK60">
        <v>6</v>
      </c>
      <c r="FL60">
        <v>6</v>
      </c>
      <c r="FM60">
        <v>6</v>
      </c>
      <c r="FN60">
        <v>6</v>
      </c>
      <c r="FO60">
        <v>6</v>
      </c>
    </row>
    <row r="61" spans="1:171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</row>
    <row r="62" spans="1:171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  <c r="EV62">
        <v>13</v>
      </c>
      <c r="EW62">
        <v>13</v>
      </c>
      <c r="EX62">
        <v>13</v>
      </c>
      <c r="EY62">
        <v>13</v>
      </c>
      <c r="EZ62">
        <v>13</v>
      </c>
      <c r="FA62">
        <v>13</v>
      </c>
      <c r="FB62">
        <v>13</v>
      </c>
      <c r="FC62">
        <v>13</v>
      </c>
      <c r="FD62">
        <v>13</v>
      </c>
      <c r="FE62">
        <v>13</v>
      </c>
      <c r="FF62">
        <v>13</v>
      </c>
      <c r="FG62">
        <v>13</v>
      </c>
      <c r="FH62">
        <v>13</v>
      </c>
      <c r="FI62">
        <v>13</v>
      </c>
      <c r="FJ62">
        <v>13</v>
      </c>
      <c r="FK62">
        <v>13</v>
      </c>
      <c r="FL62">
        <v>13</v>
      </c>
      <c r="FM62">
        <v>13</v>
      </c>
      <c r="FN62">
        <v>13</v>
      </c>
      <c r="FO62">
        <v>13</v>
      </c>
    </row>
    <row r="63" spans="1:171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  <c r="ET63">
        <v>22</v>
      </c>
      <c r="EU63">
        <v>22</v>
      </c>
      <c r="EV63">
        <v>22</v>
      </c>
      <c r="EW63">
        <v>22</v>
      </c>
      <c r="EX63">
        <v>22</v>
      </c>
      <c r="EY63">
        <v>22</v>
      </c>
      <c r="EZ63">
        <v>22</v>
      </c>
      <c r="FA63">
        <v>22</v>
      </c>
      <c r="FB63">
        <v>22</v>
      </c>
      <c r="FC63">
        <v>22</v>
      </c>
      <c r="FD63">
        <v>22</v>
      </c>
      <c r="FE63">
        <v>22</v>
      </c>
      <c r="FF63">
        <v>22</v>
      </c>
      <c r="FG63">
        <v>22</v>
      </c>
      <c r="FH63">
        <v>22</v>
      </c>
      <c r="FI63">
        <v>22</v>
      </c>
      <c r="FJ63">
        <v>22</v>
      </c>
      <c r="FK63">
        <v>22</v>
      </c>
      <c r="FL63">
        <v>22</v>
      </c>
      <c r="FM63">
        <v>22</v>
      </c>
      <c r="FN63">
        <v>22</v>
      </c>
      <c r="FO63">
        <v>22</v>
      </c>
    </row>
    <row r="64" spans="1:171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  <c r="ET64">
        <v>4</v>
      </c>
      <c r="EU64">
        <v>4</v>
      </c>
      <c r="EV64">
        <v>4</v>
      </c>
      <c r="EW64">
        <v>4</v>
      </c>
      <c r="EX64">
        <v>4</v>
      </c>
      <c r="EY64">
        <v>5</v>
      </c>
      <c r="EZ64">
        <v>5</v>
      </c>
      <c r="FA64">
        <v>5</v>
      </c>
      <c r="FB64">
        <v>6</v>
      </c>
      <c r="FC64">
        <v>6</v>
      </c>
      <c r="FD64">
        <v>7</v>
      </c>
      <c r="FE64">
        <v>7</v>
      </c>
      <c r="FF64">
        <v>7</v>
      </c>
      <c r="FG64">
        <v>7</v>
      </c>
      <c r="FH64">
        <v>7</v>
      </c>
      <c r="FI64">
        <v>7</v>
      </c>
      <c r="FJ64">
        <v>7</v>
      </c>
      <c r="FK64">
        <v>7</v>
      </c>
      <c r="FL64">
        <v>7</v>
      </c>
      <c r="FM64">
        <v>7</v>
      </c>
      <c r="FN64">
        <v>7</v>
      </c>
      <c r="FO64">
        <v>7</v>
      </c>
    </row>
    <row r="65" spans="1:171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  <c r="ET65">
        <v>4512</v>
      </c>
      <c r="EU65">
        <v>4512</v>
      </c>
      <c r="EV65">
        <v>4512</v>
      </c>
      <c r="EW65">
        <v>4512</v>
      </c>
      <c r="EX65">
        <v>4512</v>
      </c>
      <c r="EY65">
        <v>4512</v>
      </c>
      <c r="EZ65">
        <v>4512</v>
      </c>
      <c r="FA65">
        <v>4512</v>
      </c>
      <c r="FB65">
        <v>4512</v>
      </c>
      <c r="FC65">
        <v>4512</v>
      </c>
      <c r="FD65">
        <v>4512</v>
      </c>
      <c r="FE65">
        <v>4512</v>
      </c>
      <c r="FF65">
        <v>4512</v>
      </c>
      <c r="FG65">
        <v>4512</v>
      </c>
      <c r="FH65">
        <v>4512</v>
      </c>
      <c r="FI65">
        <v>4512</v>
      </c>
      <c r="FJ65">
        <v>4512</v>
      </c>
      <c r="FK65">
        <v>4512</v>
      </c>
      <c r="FL65">
        <v>4512</v>
      </c>
      <c r="FM65">
        <v>4512</v>
      </c>
      <c r="FN65">
        <v>4512</v>
      </c>
      <c r="FO65">
        <v>4512</v>
      </c>
    </row>
    <row r="66" spans="1:171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>
        <v>4</v>
      </c>
      <c r="EU66">
        <v>4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4</v>
      </c>
      <c r="FB66">
        <v>4</v>
      </c>
      <c r="FC66">
        <v>4</v>
      </c>
      <c r="FD66">
        <v>4</v>
      </c>
      <c r="FE66">
        <v>4</v>
      </c>
      <c r="FF66">
        <v>4</v>
      </c>
      <c r="FG66">
        <v>4</v>
      </c>
      <c r="FH66">
        <v>4</v>
      </c>
      <c r="FI66">
        <v>4</v>
      </c>
      <c r="FJ66">
        <v>4</v>
      </c>
      <c r="FK66">
        <v>4</v>
      </c>
      <c r="FL66">
        <v>4</v>
      </c>
      <c r="FM66">
        <v>4</v>
      </c>
      <c r="FN66">
        <v>4</v>
      </c>
      <c r="FO66">
        <v>4</v>
      </c>
    </row>
    <row r="67" spans="1:171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</row>
    <row r="68" spans="1:171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</row>
    <row r="69" spans="1:171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</row>
    <row r="70" spans="1:171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2</v>
      </c>
      <c r="FI70">
        <v>2</v>
      </c>
      <c r="FJ70">
        <v>2</v>
      </c>
      <c r="FK70">
        <v>2</v>
      </c>
      <c r="FL70">
        <v>2</v>
      </c>
      <c r="FM70">
        <v>2</v>
      </c>
      <c r="FN70">
        <v>2</v>
      </c>
      <c r="FO70">
        <v>2</v>
      </c>
    </row>
    <row r="71" spans="1:171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2</v>
      </c>
      <c r="FF71">
        <v>2</v>
      </c>
      <c r="FG71">
        <v>2</v>
      </c>
      <c r="FH71">
        <v>2</v>
      </c>
      <c r="FI71">
        <v>2</v>
      </c>
      <c r="FJ71">
        <v>2</v>
      </c>
      <c r="FK71">
        <v>2</v>
      </c>
      <c r="FL71">
        <v>2</v>
      </c>
      <c r="FM71">
        <v>2</v>
      </c>
      <c r="FN71">
        <v>2</v>
      </c>
      <c r="FO71">
        <v>2</v>
      </c>
    </row>
    <row r="72" spans="1:171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</row>
    <row r="73" spans="1:171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</row>
    <row r="74" spans="1:171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</row>
    <row r="75" spans="1:171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3</v>
      </c>
      <c r="EZ75">
        <v>3</v>
      </c>
      <c r="FA75">
        <v>3</v>
      </c>
      <c r="FB75">
        <v>3</v>
      </c>
      <c r="FC75">
        <v>3</v>
      </c>
      <c r="FD75">
        <v>3</v>
      </c>
      <c r="FE75">
        <v>3</v>
      </c>
      <c r="FF75">
        <v>3</v>
      </c>
      <c r="FG75">
        <v>3</v>
      </c>
      <c r="FH75">
        <v>3</v>
      </c>
      <c r="FI75">
        <v>3</v>
      </c>
      <c r="FJ75">
        <v>3</v>
      </c>
      <c r="FK75">
        <v>3</v>
      </c>
      <c r="FL75">
        <v>3</v>
      </c>
      <c r="FM75">
        <v>3</v>
      </c>
      <c r="FN75">
        <v>3</v>
      </c>
      <c r="FO75">
        <v>3</v>
      </c>
    </row>
    <row r="76" spans="1:171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  <c r="ET76">
        <v>7</v>
      </c>
      <c r="EU76">
        <v>7</v>
      </c>
      <c r="EV76">
        <v>7</v>
      </c>
      <c r="EW76">
        <v>7</v>
      </c>
      <c r="EX76">
        <v>7</v>
      </c>
      <c r="EY76">
        <v>7</v>
      </c>
      <c r="EZ76">
        <v>7</v>
      </c>
      <c r="FA76">
        <v>7</v>
      </c>
      <c r="FB76">
        <v>7</v>
      </c>
      <c r="FC76">
        <v>7</v>
      </c>
      <c r="FD76">
        <v>7</v>
      </c>
      <c r="FE76">
        <v>7</v>
      </c>
      <c r="FF76">
        <v>7</v>
      </c>
      <c r="FG76">
        <v>7</v>
      </c>
      <c r="FH76">
        <v>7</v>
      </c>
      <c r="FI76">
        <v>7</v>
      </c>
      <c r="FJ76">
        <v>7</v>
      </c>
      <c r="FK76">
        <v>7</v>
      </c>
      <c r="FL76">
        <v>7</v>
      </c>
      <c r="FM76">
        <v>7</v>
      </c>
      <c r="FN76">
        <v>7</v>
      </c>
      <c r="FO76">
        <v>7</v>
      </c>
    </row>
    <row r="77" spans="1:171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  <c r="ET77">
        <v>7</v>
      </c>
      <c r="EU77">
        <v>7</v>
      </c>
      <c r="EV77">
        <v>7</v>
      </c>
      <c r="EW77">
        <v>7</v>
      </c>
      <c r="EX77">
        <v>7</v>
      </c>
      <c r="EY77">
        <v>7</v>
      </c>
      <c r="EZ77">
        <v>7</v>
      </c>
      <c r="FA77">
        <v>7</v>
      </c>
      <c r="FB77">
        <v>7</v>
      </c>
      <c r="FC77">
        <v>7</v>
      </c>
      <c r="FD77">
        <v>7</v>
      </c>
      <c r="FE77">
        <v>7</v>
      </c>
      <c r="FF77">
        <v>7</v>
      </c>
      <c r="FG77">
        <v>7</v>
      </c>
      <c r="FH77">
        <v>7</v>
      </c>
      <c r="FI77">
        <v>7</v>
      </c>
      <c r="FJ77">
        <v>7</v>
      </c>
      <c r="FK77">
        <v>7</v>
      </c>
      <c r="FL77">
        <v>7</v>
      </c>
      <c r="FM77">
        <v>7</v>
      </c>
      <c r="FN77">
        <v>7</v>
      </c>
      <c r="FO77">
        <v>7</v>
      </c>
    </row>
    <row r="78" spans="1:171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</row>
    <row r="79" spans="1:171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  <c r="EV79">
        <v>3</v>
      </c>
      <c r="EW79">
        <v>3</v>
      </c>
      <c r="EX79">
        <v>3</v>
      </c>
      <c r="EY79">
        <v>3</v>
      </c>
      <c r="EZ79">
        <v>3</v>
      </c>
      <c r="FA79">
        <v>3</v>
      </c>
      <c r="FB79">
        <v>3</v>
      </c>
      <c r="FC79">
        <v>3</v>
      </c>
      <c r="FD79">
        <v>3</v>
      </c>
      <c r="FE79">
        <v>3</v>
      </c>
      <c r="FF79">
        <v>3</v>
      </c>
      <c r="FG79">
        <v>3</v>
      </c>
      <c r="FH79">
        <v>3</v>
      </c>
      <c r="FI79">
        <v>3</v>
      </c>
      <c r="FJ79">
        <v>3</v>
      </c>
      <c r="FK79">
        <v>3</v>
      </c>
      <c r="FL79">
        <v>3</v>
      </c>
      <c r="FM79">
        <v>3</v>
      </c>
      <c r="FN79">
        <v>3</v>
      </c>
      <c r="FO79">
        <v>3</v>
      </c>
    </row>
    <row r="80" spans="1:171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3</v>
      </c>
      <c r="EY80">
        <v>3</v>
      </c>
      <c r="EZ80">
        <v>3</v>
      </c>
      <c r="FA80">
        <v>3</v>
      </c>
      <c r="FB80">
        <v>3</v>
      </c>
      <c r="FC80">
        <v>3</v>
      </c>
      <c r="FD80">
        <v>3</v>
      </c>
      <c r="FE80">
        <v>3</v>
      </c>
      <c r="FF80">
        <v>3</v>
      </c>
      <c r="FG80">
        <v>3</v>
      </c>
      <c r="FH80">
        <v>3</v>
      </c>
      <c r="FI80">
        <v>3</v>
      </c>
      <c r="FJ80">
        <v>3</v>
      </c>
      <c r="FK80">
        <v>3</v>
      </c>
      <c r="FL80">
        <v>3</v>
      </c>
      <c r="FM80">
        <v>3</v>
      </c>
      <c r="FN80">
        <v>3</v>
      </c>
      <c r="FO80">
        <v>3</v>
      </c>
    </row>
    <row r="81" spans="1:171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</row>
    <row r="82" spans="1:171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</row>
    <row r="83" spans="1:171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2</v>
      </c>
      <c r="FH83">
        <v>2</v>
      </c>
      <c r="FI83">
        <v>2</v>
      </c>
      <c r="FJ83">
        <v>2</v>
      </c>
      <c r="FK83">
        <v>2</v>
      </c>
      <c r="FL83">
        <v>2</v>
      </c>
      <c r="FM83">
        <v>2</v>
      </c>
      <c r="FN83">
        <v>2</v>
      </c>
      <c r="FO83">
        <v>2</v>
      </c>
    </row>
    <row r="84" spans="1:171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</row>
    <row r="85" spans="1:171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  <c r="ER85">
        <v>1623</v>
      </c>
      <c r="ES85">
        <v>1670</v>
      </c>
      <c r="ET85">
        <v>1808</v>
      </c>
      <c r="EU85">
        <v>1808</v>
      </c>
      <c r="EV85">
        <v>1887</v>
      </c>
      <c r="EW85">
        <v>1955</v>
      </c>
      <c r="EX85">
        <v>2046</v>
      </c>
      <c r="EY85">
        <v>2148</v>
      </c>
      <c r="EZ85">
        <v>2353</v>
      </c>
      <c r="FA85">
        <v>2426</v>
      </c>
      <c r="FB85">
        <v>2524</v>
      </c>
      <c r="FC85">
        <v>2524</v>
      </c>
      <c r="FD85">
        <v>2611</v>
      </c>
      <c r="FE85">
        <v>2786</v>
      </c>
      <c r="FF85">
        <v>2946</v>
      </c>
      <c r="FG85">
        <v>3256</v>
      </c>
      <c r="FH85">
        <v>3256</v>
      </c>
      <c r="FI85">
        <v>3376</v>
      </c>
      <c r="FJ85">
        <v>3488</v>
      </c>
      <c r="FK85">
        <v>3650</v>
      </c>
      <c r="FL85">
        <v>3851</v>
      </c>
      <c r="FM85">
        <v>4001</v>
      </c>
      <c r="FN85">
        <v>4178</v>
      </c>
      <c r="FO85">
        <v>4305</v>
      </c>
    </row>
    <row r="86" spans="1:171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  <c r="ET86">
        <v>27</v>
      </c>
      <c r="EU86">
        <v>27</v>
      </c>
      <c r="EV86">
        <v>27</v>
      </c>
      <c r="EW86">
        <v>27</v>
      </c>
      <c r="EX86">
        <v>27</v>
      </c>
      <c r="EY86">
        <v>27</v>
      </c>
      <c r="EZ86">
        <v>27</v>
      </c>
      <c r="FA86">
        <v>37</v>
      </c>
      <c r="FB86">
        <v>37</v>
      </c>
      <c r="FC86">
        <v>37</v>
      </c>
      <c r="FD86">
        <v>37</v>
      </c>
      <c r="FE86">
        <v>37</v>
      </c>
      <c r="FF86">
        <v>37</v>
      </c>
      <c r="FG86">
        <v>37</v>
      </c>
      <c r="FH86">
        <v>37</v>
      </c>
      <c r="FI86">
        <v>37</v>
      </c>
      <c r="FJ86">
        <v>41</v>
      </c>
      <c r="FK86">
        <v>41</v>
      </c>
      <c r="FL86">
        <v>44</v>
      </c>
      <c r="FM86">
        <v>44</v>
      </c>
      <c r="FN86">
        <v>44</v>
      </c>
      <c r="FO86">
        <v>44</v>
      </c>
    </row>
    <row r="87" spans="1:171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  <c r="ET87">
        <v>112</v>
      </c>
      <c r="EU87">
        <v>112</v>
      </c>
      <c r="EV87">
        <v>115</v>
      </c>
      <c r="EW87">
        <v>117</v>
      </c>
      <c r="EX87">
        <v>122</v>
      </c>
      <c r="EY87">
        <v>125</v>
      </c>
      <c r="EZ87">
        <v>130</v>
      </c>
      <c r="FA87">
        <v>135</v>
      </c>
      <c r="FB87">
        <v>135</v>
      </c>
      <c r="FC87">
        <v>142</v>
      </c>
      <c r="FD87">
        <v>142</v>
      </c>
      <c r="FE87">
        <v>149</v>
      </c>
      <c r="FF87">
        <v>153</v>
      </c>
      <c r="FG87">
        <v>157</v>
      </c>
      <c r="FH87">
        <v>167</v>
      </c>
      <c r="FI87">
        <v>170</v>
      </c>
      <c r="FJ87">
        <v>175</v>
      </c>
      <c r="FK87">
        <v>176</v>
      </c>
      <c r="FL87">
        <v>179</v>
      </c>
      <c r="FM87">
        <v>182</v>
      </c>
      <c r="FN87">
        <v>182</v>
      </c>
      <c r="FO87">
        <v>182</v>
      </c>
    </row>
    <row r="88" spans="1:171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  <c r="ET88">
        <v>12</v>
      </c>
      <c r="EU88">
        <v>12</v>
      </c>
      <c r="EV88">
        <v>12</v>
      </c>
      <c r="EW88">
        <v>12</v>
      </c>
      <c r="EX88">
        <v>12</v>
      </c>
      <c r="EY88">
        <v>12</v>
      </c>
      <c r="EZ88">
        <v>12</v>
      </c>
      <c r="FA88">
        <v>12</v>
      </c>
      <c r="FB88">
        <v>12</v>
      </c>
      <c r="FC88">
        <v>12</v>
      </c>
      <c r="FD88">
        <v>12</v>
      </c>
      <c r="FE88">
        <v>12</v>
      </c>
      <c r="FF88">
        <v>14</v>
      </c>
      <c r="FG88">
        <v>15</v>
      </c>
      <c r="FH88">
        <v>15</v>
      </c>
      <c r="FI88">
        <v>16</v>
      </c>
      <c r="FJ88">
        <v>17</v>
      </c>
      <c r="FK88">
        <v>18</v>
      </c>
      <c r="FL88">
        <v>18</v>
      </c>
      <c r="FM88">
        <v>18</v>
      </c>
      <c r="FN88">
        <v>19</v>
      </c>
      <c r="FO88">
        <v>23</v>
      </c>
    </row>
    <row r="89" spans="1:171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  <c r="ET89">
        <v>46</v>
      </c>
      <c r="EU89">
        <v>46</v>
      </c>
      <c r="EV89">
        <v>48</v>
      </c>
      <c r="EW89">
        <v>49</v>
      </c>
      <c r="EX89">
        <v>49</v>
      </c>
      <c r="EY89">
        <v>52</v>
      </c>
      <c r="EZ89">
        <v>54</v>
      </c>
      <c r="FA89">
        <v>56</v>
      </c>
      <c r="FB89">
        <v>58</v>
      </c>
      <c r="FC89">
        <v>58</v>
      </c>
      <c r="FD89">
        <v>60</v>
      </c>
      <c r="FE89">
        <v>64</v>
      </c>
      <c r="FF89">
        <v>66</v>
      </c>
      <c r="FG89">
        <v>66</v>
      </c>
      <c r="FH89">
        <v>66</v>
      </c>
      <c r="FI89">
        <v>68</v>
      </c>
      <c r="FJ89">
        <v>68</v>
      </c>
      <c r="FK89">
        <v>68</v>
      </c>
      <c r="FL89">
        <v>70</v>
      </c>
      <c r="FM89">
        <v>72</v>
      </c>
      <c r="FN89">
        <v>74</v>
      </c>
      <c r="FO89">
        <v>75</v>
      </c>
    </row>
    <row r="90" spans="1:171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  <c r="ET90">
        <v>107</v>
      </c>
      <c r="EU90">
        <v>107</v>
      </c>
      <c r="EV90">
        <v>107</v>
      </c>
      <c r="EW90">
        <v>107</v>
      </c>
      <c r="EX90">
        <v>107</v>
      </c>
      <c r="EY90">
        <v>107</v>
      </c>
      <c r="EZ90">
        <v>107</v>
      </c>
      <c r="FA90">
        <v>107</v>
      </c>
      <c r="FB90">
        <v>107</v>
      </c>
      <c r="FC90">
        <v>107</v>
      </c>
      <c r="FD90">
        <v>107</v>
      </c>
      <c r="FE90">
        <v>107</v>
      </c>
      <c r="FF90">
        <v>107</v>
      </c>
      <c r="FG90">
        <v>107</v>
      </c>
      <c r="FH90">
        <v>107</v>
      </c>
      <c r="FI90">
        <v>107</v>
      </c>
      <c r="FJ90">
        <v>108</v>
      </c>
      <c r="FK90">
        <v>110</v>
      </c>
      <c r="FL90">
        <v>112</v>
      </c>
      <c r="FM90">
        <v>113</v>
      </c>
      <c r="FN90">
        <v>113</v>
      </c>
      <c r="FO90">
        <v>113</v>
      </c>
    </row>
    <row r="91" spans="1:171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13</v>
      </c>
      <c r="EX91">
        <v>13</v>
      </c>
      <c r="EY91">
        <v>13</v>
      </c>
      <c r="EZ91">
        <v>13</v>
      </c>
      <c r="FA91">
        <v>13</v>
      </c>
      <c r="FB91">
        <v>13</v>
      </c>
      <c r="FC91">
        <v>13</v>
      </c>
      <c r="FD91">
        <v>13</v>
      </c>
      <c r="FE91">
        <v>13</v>
      </c>
      <c r="FF91">
        <v>13</v>
      </c>
      <c r="FG91">
        <v>13</v>
      </c>
      <c r="FH91">
        <v>13</v>
      </c>
      <c r="FI91">
        <v>13</v>
      </c>
      <c r="FJ91">
        <v>13</v>
      </c>
      <c r="FK91">
        <v>13</v>
      </c>
      <c r="FL91">
        <v>13</v>
      </c>
      <c r="FM91">
        <v>13</v>
      </c>
      <c r="FN91">
        <v>13</v>
      </c>
      <c r="FO91">
        <v>13</v>
      </c>
    </row>
    <row r="92" spans="1:171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  <c r="ET92">
        <v>84</v>
      </c>
      <c r="EU92">
        <v>84</v>
      </c>
      <c r="EV92">
        <v>84</v>
      </c>
      <c r="EW92">
        <v>85</v>
      </c>
      <c r="EX92">
        <v>85</v>
      </c>
      <c r="EY92">
        <v>85</v>
      </c>
      <c r="EZ92">
        <v>85</v>
      </c>
      <c r="FA92">
        <v>85</v>
      </c>
      <c r="FB92">
        <v>85</v>
      </c>
      <c r="FC92">
        <v>85</v>
      </c>
      <c r="FD92">
        <v>85</v>
      </c>
      <c r="FE92">
        <v>85</v>
      </c>
      <c r="FF92">
        <v>86</v>
      </c>
      <c r="FG92">
        <v>86</v>
      </c>
      <c r="FH92">
        <v>86</v>
      </c>
      <c r="FI92">
        <v>86</v>
      </c>
      <c r="FJ92">
        <v>86</v>
      </c>
      <c r="FK92">
        <v>86</v>
      </c>
      <c r="FL92">
        <v>86</v>
      </c>
      <c r="FM92">
        <v>86</v>
      </c>
      <c r="FN92">
        <v>86</v>
      </c>
      <c r="FO92">
        <v>86</v>
      </c>
    </row>
    <row r="93" spans="1:171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  <c r="ET93">
        <v>18</v>
      </c>
      <c r="EU93">
        <v>18</v>
      </c>
      <c r="EV93">
        <v>18</v>
      </c>
      <c r="EW93">
        <v>19</v>
      </c>
      <c r="EX93">
        <v>19</v>
      </c>
      <c r="EY93">
        <v>19</v>
      </c>
      <c r="EZ93">
        <v>19</v>
      </c>
      <c r="FA93">
        <v>19</v>
      </c>
      <c r="FB93">
        <v>19</v>
      </c>
      <c r="FC93">
        <v>19</v>
      </c>
      <c r="FD93">
        <v>19</v>
      </c>
      <c r="FE93">
        <v>19</v>
      </c>
      <c r="FF93">
        <v>19</v>
      </c>
      <c r="FG93">
        <v>19</v>
      </c>
      <c r="FH93">
        <v>19</v>
      </c>
      <c r="FI93">
        <v>19</v>
      </c>
      <c r="FJ93">
        <v>19</v>
      </c>
      <c r="FK93">
        <v>19</v>
      </c>
      <c r="FL93">
        <v>19</v>
      </c>
      <c r="FM93">
        <v>19</v>
      </c>
      <c r="FN93">
        <v>19</v>
      </c>
      <c r="FO93">
        <v>19</v>
      </c>
    </row>
    <row r="94" spans="1:171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  <c r="ET94">
        <v>330</v>
      </c>
      <c r="EU94">
        <v>331</v>
      </c>
      <c r="EV94">
        <v>333</v>
      </c>
      <c r="EW94">
        <v>334</v>
      </c>
      <c r="EX94">
        <v>335</v>
      </c>
      <c r="EY94">
        <v>336</v>
      </c>
      <c r="EZ94">
        <v>336</v>
      </c>
      <c r="FA94">
        <v>336</v>
      </c>
      <c r="FB94">
        <v>339</v>
      </c>
      <c r="FC94">
        <v>343</v>
      </c>
      <c r="FD94">
        <v>345</v>
      </c>
      <c r="FE94">
        <v>349</v>
      </c>
      <c r="FF94">
        <v>349</v>
      </c>
      <c r="FG94">
        <v>348</v>
      </c>
      <c r="FH94">
        <v>348</v>
      </c>
      <c r="FI94">
        <v>349</v>
      </c>
      <c r="FJ94">
        <v>349</v>
      </c>
      <c r="FK94">
        <v>353</v>
      </c>
      <c r="FL94">
        <v>353</v>
      </c>
      <c r="FM94">
        <v>351</v>
      </c>
      <c r="FN94">
        <v>348</v>
      </c>
      <c r="FO94">
        <v>350</v>
      </c>
    </row>
    <row r="95" spans="1:171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</row>
    <row r="96" spans="1:171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</row>
    <row r="97" spans="1:171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  <c r="ET97">
        <v>598</v>
      </c>
      <c r="EU97">
        <v>598</v>
      </c>
      <c r="EV97">
        <v>598</v>
      </c>
      <c r="EW97">
        <v>600</v>
      </c>
      <c r="EX97">
        <v>600</v>
      </c>
      <c r="EY97">
        <v>600</v>
      </c>
      <c r="EZ97">
        <v>600</v>
      </c>
      <c r="FA97">
        <v>602</v>
      </c>
      <c r="FB97">
        <v>603</v>
      </c>
      <c r="FC97">
        <v>603</v>
      </c>
      <c r="FD97">
        <v>603</v>
      </c>
      <c r="FE97">
        <v>604</v>
      </c>
      <c r="FF97">
        <v>604</v>
      </c>
      <c r="FG97">
        <v>604</v>
      </c>
      <c r="FH97">
        <v>605</v>
      </c>
      <c r="FI97">
        <v>605</v>
      </c>
      <c r="FJ97">
        <v>606</v>
      </c>
      <c r="FK97">
        <v>606</v>
      </c>
      <c r="FL97">
        <v>606</v>
      </c>
      <c r="FM97">
        <v>606</v>
      </c>
      <c r="FN97">
        <v>606</v>
      </c>
      <c r="FO97">
        <v>607</v>
      </c>
    </row>
    <row r="98" spans="1:171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  <c r="ET98">
        <v>43</v>
      </c>
      <c r="EU98">
        <v>43</v>
      </c>
      <c r="EV98">
        <v>43</v>
      </c>
      <c r="EW98">
        <v>43</v>
      </c>
      <c r="EX98">
        <v>45</v>
      </c>
      <c r="EY98">
        <v>45</v>
      </c>
      <c r="EZ98">
        <v>45</v>
      </c>
      <c r="FA98">
        <v>48</v>
      </c>
      <c r="FB98">
        <v>49</v>
      </c>
      <c r="FC98">
        <v>52</v>
      </c>
      <c r="FD98">
        <v>52</v>
      </c>
      <c r="FE98">
        <v>52</v>
      </c>
      <c r="FF98">
        <v>52</v>
      </c>
      <c r="FG98">
        <v>52</v>
      </c>
      <c r="FH98">
        <v>53</v>
      </c>
      <c r="FI98">
        <v>54</v>
      </c>
      <c r="FJ98">
        <v>55</v>
      </c>
      <c r="FK98">
        <v>55</v>
      </c>
      <c r="FL98">
        <v>55</v>
      </c>
      <c r="FM98">
        <v>55</v>
      </c>
      <c r="FN98">
        <v>55</v>
      </c>
      <c r="FO98">
        <v>55</v>
      </c>
    </row>
    <row r="99" spans="1:171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  <c r="ET99">
        <v>605</v>
      </c>
      <c r="EU99">
        <v>615</v>
      </c>
      <c r="EV99">
        <v>633</v>
      </c>
      <c r="EW99">
        <v>635</v>
      </c>
      <c r="EX99">
        <v>647</v>
      </c>
      <c r="EY99">
        <v>655</v>
      </c>
      <c r="EZ99">
        <v>662</v>
      </c>
      <c r="FA99">
        <v>669</v>
      </c>
      <c r="FB99">
        <v>675</v>
      </c>
      <c r="FC99">
        <v>691</v>
      </c>
      <c r="FD99">
        <v>698</v>
      </c>
      <c r="FE99">
        <v>712</v>
      </c>
      <c r="FF99">
        <v>718</v>
      </c>
      <c r="FG99">
        <v>726</v>
      </c>
      <c r="FH99">
        <v>733</v>
      </c>
      <c r="FI99">
        <v>747</v>
      </c>
      <c r="FJ99">
        <v>754</v>
      </c>
      <c r="FK99">
        <v>765</v>
      </c>
      <c r="FL99">
        <v>775</v>
      </c>
      <c r="FM99">
        <v>786</v>
      </c>
      <c r="FN99">
        <v>794</v>
      </c>
      <c r="FO99">
        <v>804</v>
      </c>
    </row>
    <row r="100" spans="1:171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  <c r="ET100">
        <v>3929</v>
      </c>
      <c r="EU100">
        <v>3970</v>
      </c>
      <c r="EV100">
        <v>4007</v>
      </c>
      <c r="EW100">
        <v>4087</v>
      </c>
      <c r="EX100">
        <v>4156</v>
      </c>
      <c r="EY100">
        <v>4156</v>
      </c>
      <c r="EZ100">
        <v>4223</v>
      </c>
      <c r="FA100">
        <v>4223</v>
      </c>
      <c r="FB100">
        <v>4274</v>
      </c>
      <c r="FC100">
        <v>4274</v>
      </c>
      <c r="FD100">
        <v>4343</v>
      </c>
      <c r="FE100">
        <v>4406</v>
      </c>
      <c r="FF100">
        <v>4424</v>
      </c>
      <c r="FG100">
        <v>4429</v>
      </c>
      <c r="FH100">
        <v>4502</v>
      </c>
      <c r="FI100">
        <v>4527</v>
      </c>
      <c r="FJ100">
        <v>4576</v>
      </c>
      <c r="FK100">
        <v>4639</v>
      </c>
      <c r="FL100">
        <v>4700</v>
      </c>
      <c r="FM100">
        <v>4769</v>
      </c>
      <c r="FN100">
        <v>4781</v>
      </c>
      <c r="FO100">
        <v>4821</v>
      </c>
    </row>
    <row r="101" spans="1:171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  <c r="ET101">
        <v>1672</v>
      </c>
      <c r="EU101">
        <v>1766</v>
      </c>
      <c r="EV101">
        <v>1850</v>
      </c>
      <c r="EW101">
        <v>1938</v>
      </c>
      <c r="EX101">
        <v>2017</v>
      </c>
      <c r="EY101">
        <v>2106</v>
      </c>
      <c r="EZ101">
        <v>2193</v>
      </c>
      <c r="FA101">
        <v>2278</v>
      </c>
      <c r="FB101">
        <v>2365</v>
      </c>
      <c r="FC101">
        <v>2450</v>
      </c>
      <c r="FD101">
        <v>2533</v>
      </c>
      <c r="FE101">
        <v>2620</v>
      </c>
      <c r="FF101">
        <v>2708</v>
      </c>
      <c r="FG101">
        <v>2789</v>
      </c>
      <c r="FH101">
        <v>2872</v>
      </c>
      <c r="FI101">
        <v>2953</v>
      </c>
      <c r="FJ101">
        <v>3034</v>
      </c>
      <c r="FK101">
        <v>3120</v>
      </c>
      <c r="FL101">
        <v>3201</v>
      </c>
      <c r="FM101">
        <v>3280</v>
      </c>
      <c r="FN101">
        <v>3343</v>
      </c>
      <c r="FO101">
        <v>3422</v>
      </c>
    </row>
    <row r="102" spans="1:171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  <c r="ET102">
        <v>74</v>
      </c>
      <c r="EU102">
        <v>76</v>
      </c>
      <c r="EV102">
        <v>79</v>
      </c>
      <c r="EW102">
        <v>82</v>
      </c>
      <c r="EX102">
        <v>86</v>
      </c>
      <c r="EY102">
        <v>93</v>
      </c>
      <c r="EZ102">
        <v>98</v>
      </c>
      <c r="FA102">
        <v>107</v>
      </c>
      <c r="FB102">
        <v>113</v>
      </c>
      <c r="FC102">
        <v>119</v>
      </c>
      <c r="FD102">
        <v>126</v>
      </c>
      <c r="FE102">
        <v>133</v>
      </c>
      <c r="FF102">
        <v>143</v>
      </c>
      <c r="FG102">
        <v>152</v>
      </c>
      <c r="FH102">
        <v>164</v>
      </c>
      <c r="FI102">
        <v>174</v>
      </c>
      <c r="FJ102">
        <v>182</v>
      </c>
      <c r="FK102">
        <v>191</v>
      </c>
      <c r="FL102">
        <v>202</v>
      </c>
      <c r="FM102">
        <v>210</v>
      </c>
      <c r="FN102">
        <v>217</v>
      </c>
      <c r="FO102">
        <v>223</v>
      </c>
    </row>
    <row r="103" spans="1:171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  <c r="ET103">
        <v>12</v>
      </c>
      <c r="EU103">
        <v>32</v>
      </c>
      <c r="EV103">
        <v>32</v>
      </c>
      <c r="EW103">
        <v>32</v>
      </c>
      <c r="EX103">
        <v>32</v>
      </c>
      <c r="EY103">
        <v>32</v>
      </c>
      <c r="EZ103">
        <v>32</v>
      </c>
      <c r="FA103">
        <v>32</v>
      </c>
      <c r="FB103">
        <v>32</v>
      </c>
      <c r="FC103">
        <v>32</v>
      </c>
      <c r="FD103">
        <v>32</v>
      </c>
      <c r="FE103">
        <v>32</v>
      </c>
      <c r="FF103">
        <v>32</v>
      </c>
      <c r="FG103">
        <v>32</v>
      </c>
      <c r="FH103">
        <v>32</v>
      </c>
      <c r="FI103">
        <v>32</v>
      </c>
      <c r="FJ103">
        <v>32</v>
      </c>
      <c r="FK103">
        <v>51</v>
      </c>
      <c r="FL103">
        <v>51</v>
      </c>
      <c r="FM103">
        <v>51</v>
      </c>
      <c r="FN103">
        <v>51</v>
      </c>
      <c r="FO103">
        <v>51</v>
      </c>
    </row>
    <row r="104" spans="1:171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</row>
    <row r="105" spans="1:171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  <c r="ET105">
        <v>69</v>
      </c>
      <c r="EU105">
        <v>69</v>
      </c>
      <c r="EV105">
        <v>69</v>
      </c>
      <c r="EW105">
        <v>69</v>
      </c>
      <c r="EX105">
        <v>69</v>
      </c>
      <c r="EY105">
        <v>69</v>
      </c>
      <c r="EZ105">
        <v>69</v>
      </c>
      <c r="FA105">
        <v>69</v>
      </c>
      <c r="FB105">
        <v>69</v>
      </c>
      <c r="FC105">
        <v>69</v>
      </c>
      <c r="FD105">
        <v>69</v>
      </c>
      <c r="FE105">
        <v>69</v>
      </c>
      <c r="FF105">
        <v>69</v>
      </c>
      <c r="FG105">
        <v>69</v>
      </c>
      <c r="FH105">
        <v>69</v>
      </c>
      <c r="FI105">
        <v>69</v>
      </c>
      <c r="FJ105">
        <v>69</v>
      </c>
      <c r="FK105">
        <v>69</v>
      </c>
      <c r="FL105">
        <v>69</v>
      </c>
      <c r="FM105">
        <v>69</v>
      </c>
      <c r="FN105">
        <v>69</v>
      </c>
      <c r="FO105">
        <v>69</v>
      </c>
    </row>
    <row r="106" spans="1:171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  <c r="EY106">
        <v>5</v>
      </c>
      <c r="EZ106">
        <v>5</v>
      </c>
      <c r="FA106">
        <v>6</v>
      </c>
      <c r="FB106">
        <v>7</v>
      </c>
      <c r="FC106">
        <v>7</v>
      </c>
      <c r="FD106">
        <v>8</v>
      </c>
      <c r="FE106">
        <v>8</v>
      </c>
      <c r="FF106">
        <v>8</v>
      </c>
      <c r="FG106">
        <v>11</v>
      </c>
      <c r="FH106">
        <v>11</v>
      </c>
      <c r="FI106">
        <v>11</v>
      </c>
      <c r="FJ106">
        <v>11</v>
      </c>
      <c r="FK106">
        <v>11</v>
      </c>
      <c r="FL106">
        <v>13</v>
      </c>
      <c r="FM106">
        <v>13</v>
      </c>
      <c r="FN106">
        <v>13</v>
      </c>
      <c r="FO106">
        <v>13</v>
      </c>
    </row>
    <row r="107" spans="1:171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  <c r="ET107">
        <v>60</v>
      </c>
      <c r="EU107">
        <v>61</v>
      </c>
      <c r="EV107">
        <v>63</v>
      </c>
      <c r="EW107">
        <v>65</v>
      </c>
      <c r="EX107">
        <v>72</v>
      </c>
      <c r="EY107">
        <v>72</v>
      </c>
      <c r="EZ107">
        <v>74</v>
      </c>
      <c r="FA107">
        <v>75</v>
      </c>
      <c r="FB107">
        <v>75</v>
      </c>
      <c r="FC107">
        <v>78</v>
      </c>
      <c r="FD107">
        <v>81</v>
      </c>
      <c r="FE107">
        <v>89</v>
      </c>
      <c r="FF107">
        <v>94</v>
      </c>
      <c r="FG107">
        <v>98</v>
      </c>
      <c r="FH107">
        <v>103</v>
      </c>
      <c r="FI107">
        <v>103</v>
      </c>
      <c r="FJ107">
        <v>103</v>
      </c>
      <c r="FK107">
        <v>103</v>
      </c>
      <c r="FL107">
        <v>103</v>
      </c>
      <c r="FM107">
        <v>103</v>
      </c>
      <c r="FN107">
        <v>103</v>
      </c>
      <c r="FO107">
        <v>103</v>
      </c>
    </row>
    <row r="108" spans="1:171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</row>
    <row r="109" spans="1:171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  <c r="ET109">
        <v>326</v>
      </c>
      <c r="EU109">
        <v>326</v>
      </c>
      <c r="EV109">
        <v>326</v>
      </c>
      <c r="EW109">
        <v>326</v>
      </c>
      <c r="EX109">
        <v>326</v>
      </c>
      <c r="EY109">
        <v>326</v>
      </c>
      <c r="EZ109">
        <v>326</v>
      </c>
      <c r="FA109">
        <v>327</v>
      </c>
      <c r="FB109">
        <v>327</v>
      </c>
      <c r="FC109">
        <v>327</v>
      </c>
      <c r="FD109">
        <v>327</v>
      </c>
      <c r="FE109">
        <v>328</v>
      </c>
      <c r="FF109">
        <v>328</v>
      </c>
      <c r="FG109">
        <v>328</v>
      </c>
      <c r="FH109">
        <v>328</v>
      </c>
      <c r="FI109">
        <v>328</v>
      </c>
      <c r="FJ109">
        <v>328</v>
      </c>
      <c r="FK109">
        <v>328</v>
      </c>
      <c r="FL109">
        <v>329</v>
      </c>
      <c r="FM109">
        <v>329</v>
      </c>
      <c r="FN109">
        <v>329</v>
      </c>
      <c r="FO109">
        <v>329</v>
      </c>
    </row>
    <row r="110" spans="1:171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  <c r="ET110">
        <v>3</v>
      </c>
      <c r="EU110">
        <v>5</v>
      </c>
      <c r="EV110">
        <v>5</v>
      </c>
      <c r="EW110">
        <v>5</v>
      </c>
      <c r="EX110">
        <v>5</v>
      </c>
      <c r="EY110">
        <v>5</v>
      </c>
      <c r="EZ110">
        <v>6</v>
      </c>
      <c r="FA110">
        <v>8</v>
      </c>
      <c r="FB110">
        <v>8</v>
      </c>
      <c r="FC110">
        <v>9</v>
      </c>
      <c r="FD110">
        <v>10</v>
      </c>
      <c r="FE110">
        <v>11</v>
      </c>
      <c r="FF110">
        <v>12</v>
      </c>
      <c r="FG110">
        <v>12</v>
      </c>
      <c r="FH110">
        <v>15</v>
      </c>
      <c r="FI110">
        <v>15</v>
      </c>
      <c r="FJ110">
        <v>16</v>
      </c>
      <c r="FK110">
        <v>16</v>
      </c>
      <c r="FL110">
        <v>16</v>
      </c>
      <c r="FM110">
        <v>16</v>
      </c>
      <c r="FN110">
        <v>16</v>
      </c>
      <c r="FO110">
        <v>20</v>
      </c>
    </row>
    <row r="111" spans="1:171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</row>
    <row r="112" spans="1:171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  <c r="ET112">
        <v>14</v>
      </c>
      <c r="EU112">
        <v>14</v>
      </c>
      <c r="EV112">
        <v>14</v>
      </c>
      <c r="EW112">
        <v>14</v>
      </c>
      <c r="EX112">
        <v>14</v>
      </c>
      <c r="EY112">
        <v>14</v>
      </c>
      <c r="EZ112">
        <v>14</v>
      </c>
      <c r="FA112">
        <v>14</v>
      </c>
      <c r="FB112">
        <v>14</v>
      </c>
      <c r="FC112">
        <v>14</v>
      </c>
      <c r="FD112">
        <v>14</v>
      </c>
      <c r="FE112">
        <v>14</v>
      </c>
      <c r="FF112">
        <v>14</v>
      </c>
      <c r="FG112">
        <v>14</v>
      </c>
      <c r="FH112">
        <v>14</v>
      </c>
      <c r="FI112">
        <v>14</v>
      </c>
      <c r="FJ112">
        <v>14</v>
      </c>
      <c r="FK112">
        <v>14</v>
      </c>
      <c r="FL112">
        <v>14</v>
      </c>
      <c r="FM112">
        <v>14</v>
      </c>
      <c r="FN112">
        <v>14</v>
      </c>
      <c r="FO112">
        <v>14</v>
      </c>
    </row>
    <row r="113" spans="1:171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  <c r="ET113">
        <v>29</v>
      </c>
      <c r="EU113">
        <v>29</v>
      </c>
      <c r="EV113">
        <v>29</v>
      </c>
      <c r="EW113">
        <v>29</v>
      </c>
      <c r="EX113">
        <v>29</v>
      </c>
      <c r="EY113">
        <v>31</v>
      </c>
      <c r="EZ113">
        <v>31</v>
      </c>
      <c r="FA113">
        <v>31</v>
      </c>
      <c r="FB113">
        <v>31</v>
      </c>
      <c r="FC113">
        <v>32</v>
      </c>
      <c r="FD113">
        <v>32</v>
      </c>
      <c r="FE113">
        <v>32</v>
      </c>
      <c r="FF113">
        <v>32</v>
      </c>
      <c r="FG113">
        <v>32</v>
      </c>
      <c r="FH113">
        <v>32</v>
      </c>
      <c r="FI113">
        <v>35</v>
      </c>
      <c r="FJ113">
        <v>35</v>
      </c>
      <c r="FK113">
        <v>35</v>
      </c>
      <c r="FL113">
        <v>35</v>
      </c>
      <c r="FM113">
        <v>35</v>
      </c>
      <c r="FN113">
        <v>34</v>
      </c>
      <c r="FO113">
        <v>34</v>
      </c>
    </row>
    <row r="114" spans="1:171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</row>
    <row r="115" spans="1:171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2</v>
      </c>
      <c r="FE115">
        <v>2</v>
      </c>
      <c r="FF115">
        <v>2</v>
      </c>
      <c r="FG115">
        <v>2</v>
      </c>
      <c r="FH115">
        <v>2</v>
      </c>
      <c r="FI115">
        <v>2</v>
      </c>
      <c r="FJ115">
        <v>2</v>
      </c>
      <c r="FK115">
        <v>2</v>
      </c>
      <c r="FL115">
        <v>2</v>
      </c>
      <c r="FM115">
        <v>2</v>
      </c>
      <c r="FN115">
        <v>2</v>
      </c>
      <c r="FO115">
        <v>2</v>
      </c>
    </row>
    <row r="116" spans="1:171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</row>
    <row r="117" spans="1:171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  <c r="ET117">
        <v>3</v>
      </c>
      <c r="EU117">
        <v>3</v>
      </c>
      <c r="EV117">
        <v>3</v>
      </c>
      <c r="EW117">
        <v>3</v>
      </c>
      <c r="EX117">
        <v>3</v>
      </c>
      <c r="EY117">
        <v>3</v>
      </c>
      <c r="EZ117">
        <v>3</v>
      </c>
      <c r="FA117">
        <v>3</v>
      </c>
      <c r="FB117">
        <v>3</v>
      </c>
      <c r="FC117">
        <v>3</v>
      </c>
      <c r="FD117">
        <v>3</v>
      </c>
      <c r="FE117">
        <v>3</v>
      </c>
      <c r="FF117">
        <v>3</v>
      </c>
      <c r="FG117">
        <v>3</v>
      </c>
      <c r="FH117">
        <v>3</v>
      </c>
      <c r="FI117">
        <v>3</v>
      </c>
      <c r="FJ117">
        <v>3</v>
      </c>
      <c r="FK117">
        <v>3</v>
      </c>
      <c r="FL117">
        <v>3</v>
      </c>
      <c r="FM117">
        <v>3</v>
      </c>
      <c r="FN117">
        <v>3</v>
      </c>
      <c r="FO117">
        <v>3</v>
      </c>
    </row>
    <row r="118" spans="1:171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  <c r="ET118">
        <v>14</v>
      </c>
      <c r="EU118">
        <v>14</v>
      </c>
      <c r="EV118">
        <v>14</v>
      </c>
      <c r="EW118">
        <v>14</v>
      </c>
      <c r="EX118">
        <v>14</v>
      </c>
      <c r="EY118">
        <v>14</v>
      </c>
      <c r="EZ118">
        <v>14</v>
      </c>
      <c r="FA118">
        <v>14</v>
      </c>
      <c r="FB118">
        <v>14</v>
      </c>
      <c r="FC118">
        <v>14</v>
      </c>
      <c r="FD118">
        <v>14</v>
      </c>
      <c r="FE118">
        <v>14</v>
      </c>
      <c r="FF118">
        <v>14</v>
      </c>
      <c r="FG118">
        <v>14</v>
      </c>
      <c r="FH118">
        <v>14</v>
      </c>
      <c r="FI118">
        <v>14</v>
      </c>
      <c r="FJ118">
        <v>14</v>
      </c>
      <c r="FK118">
        <v>14</v>
      </c>
      <c r="FL118">
        <v>14</v>
      </c>
      <c r="FM118">
        <v>14</v>
      </c>
      <c r="FN118">
        <v>14</v>
      </c>
      <c r="FO118">
        <v>14</v>
      </c>
    </row>
    <row r="119" spans="1:171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  <c r="ET119">
        <v>29375</v>
      </c>
      <c r="EU119">
        <v>29484</v>
      </c>
      <c r="EV119">
        <v>29512</v>
      </c>
      <c r="EW119">
        <v>29540</v>
      </c>
      <c r="EX119">
        <v>29554</v>
      </c>
      <c r="EY119">
        <v>29568</v>
      </c>
      <c r="EZ119">
        <v>29574</v>
      </c>
      <c r="FA119">
        <v>29595</v>
      </c>
      <c r="FB119">
        <v>29652</v>
      </c>
      <c r="FC119">
        <v>29661</v>
      </c>
      <c r="FD119">
        <v>29680</v>
      </c>
      <c r="FE119">
        <v>29705</v>
      </c>
      <c r="FF119">
        <v>29704</v>
      </c>
      <c r="FG119">
        <v>29704</v>
      </c>
      <c r="FH119">
        <v>29736</v>
      </c>
      <c r="FI119">
        <v>29763</v>
      </c>
      <c r="FJ119">
        <v>29780</v>
      </c>
      <c r="FK119">
        <v>29794</v>
      </c>
      <c r="FL119">
        <v>29812</v>
      </c>
      <c r="FM119">
        <v>29812</v>
      </c>
      <c r="FN119">
        <v>29813</v>
      </c>
      <c r="FO119">
        <v>29836</v>
      </c>
    </row>
    <row r="120" spans="1:171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  <c r="ET120">
        <v>27</v>
      </c>
      <c r="EU120">
        <v>29</v>
      </c>
      <c r="EV120">
        <v>30</v>
      </c>
      <c r="EW120">
        <v>32</v>
      </c>
      <c r="EX120">
        <v>34</v>
      </c>
      <c r="EY120">
        <v>34</v>
      </c>
      <c r="EZ120">
        <v>34</v>
      </c>
      <c r="FA120">
        <v>39</v>
      </c>
      <c r="FB120">
        <v>39</v>
      </c>
      <c r="FC120">
        <v>39</v>
      </c>
      <c r="FD120">
        <v>40</v>
      </c>
      <c r="FE120">
        <v>40</v>
      </c>
      <c r="FF120">
        <v>40</v>
      </c>
      <c r="FG120">
        <v>40</v>
      </c>
      <c r="FH120">
        <v>42</v>
      </c>
      <c r="FI120">
        <v>42</v>
      </c>
      <c r="FJ120">
        <v>42</v>
      </c>
      <c r="FK120">
        <v>42</v>
      </c>
      <c r="FL120">
        <v>44</v>
      </c>
      <c r="FM120">
        <v>44</v>
      </c>
      <c r="FN120">
        <v>44</v>
      </c>
      <c r="FO120">
        <v>46</v>
      </c>
    </row>
    <row r="121" spans="1:171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2</v>
      </c>
      <c r="FE121">
        <v>2</v>
      </c>
      <c r="FF121">
        <v>2</v>
      </c>
      <c r="FG121">
        <v>2</v>
      </c>
      <c r="FH121">
        <v>2</v>
      </c>
      <c r="FI121">
        <v>2</v>
      </c>
      <c r="FJ121">
        <v>2</v>
      </c>
      <c r="FK121">
        <v>2</v>
      </c>
      <c r="FL121">
        <v>2</v>
      </c>
      <c r="FM121">
        <v>2</v>
      </c>
      <c r="FN121">
        <v>2</v>
      </c>
      <c r="FO121">
        <v>3</v>
      </c>
    </row>
    <row r="122" spans="1:171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15</v>
      </c>
      <c r="FH122">
        <v>15</v>
      </c>
      <c r="FI122">
        <v>15</v>
      </c>
      <c r="FJ122">
        <v>15</v>
      </c>
      <c r="FK122">
        <v>15</v>
      </c>
      <c r="FL122">
        <v>15</v>
      </c>
      <c r="FM122">
        <v>15</v>
      </c>
      <c r="FN122">
        <v>15</v>
      </c>
      <c r="FO122">
        <v>15</v>
      </c>
    </row>
    <row r="123" spans="1:171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  <c r="ET123">
        <v>8807</v>
      </c>
      <c r="EU123">
        <v>8820</v>
      </c>
      <c r="EV123">
        <v>8851</v>
      </c>
      <c r="EW123">
        <v>8875</v>
      </c>
      <c r="EX123">
        <v>8887</v>
      </c>
      <c r="EY123">
        <v>8895</v>
      </c>
      <c r="EZ123">
        <v>8895</v>
      </c>
      <c r="FA123">
        <v>8899</v>
      </c>
      <c r="FB123">
        <v>8914</v>
      </c>
      <c r="FC123">
        <v>8928</v>
      </c>
      <c r="FD123">
        <v>8940</v>
      </c>
      <c r="FE123">
        <v>8965</v>
      </c>
      <c r="FF123">
        <v>8968</v>
      </c>
      <c r="FG123">
        <v>8968</v>
      </c>
      <c r="FH123">
        <v>8976</v>
      </c>
      <c r="FI123">
        <v>8990</v>
      </c>
      <c r="FJ123">
        <v>8995</v>
      </c>
      <c r="FK123">
        <v>9006</v>
      </c>
      <c r="FL123">
        <v>9010</v>
      </c>
      <c r="FM123">
        <v>9020</v>
      </c>
      <c r="FN123">
        <v>9023</v>
      </c>
      <c r="FO123">
        <v>9022</v>
      </c>
    </row>
    <row r="124" spans="1:171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  <c r="ET124">
        <v>54</v>
      </c>
      <c r="EU124">
        <v>58</v>
      </c>
      <c r="EV124">
        <v>66</v>
      </c>
      <c r="EW124">
        <v>66</v>
      </c>
      <c r="EX124">
        <v>70</v>
      </c>
      <c r="EY124">
        <v>85</v>
      </c>
      <c r="EZ124">
        <v>85</v>
      </c>
      <c r="FA124">
        <v>85</v>
      </c>
      <c r="FB124">
        <v>95</v>
      </c>
      <c r="FC124">
        <v>95</v>
      </c>
      <c r="FD124">
        <v>95</v>
      </c>
      <c r="FE124">
        <v>103</v>
      </c>
      <c r="FF124">
        <v>103</v>
      </c>
      <c r="FG124">
        <v>112</v>
      </c>
      <c r="FH124">
        <v>112</v>
      </c>
      <c r="FI124">
        <v>112</v>
      </c>
      <c r="FJ124">
        <v>117</v>
      </c>
      <c r="FK124">
        <v>117</v>
      </c>
      <c r="FL124">
        <v>117</v>
      </c>
      <c r="FM124">
        <v>117</v>
      </c>
      <c r="FN124">
        <v>122</v>
      </c>
      <c r="FO124">
        <v>129</v>
      </c>
    </row>
    <row r="125" spans="1:171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  <c r="ET125">
        <v>184</v>
      </c>
      <c r="EU125">
        <v>185</v>
      </c>
      <c r="EV125">
        <v>187</v>
      </c>
      <c r="EW125">
        <v>188</v>
      </c>
      <c r="EX125">
        <v>189</v>
      </c>
      <c r="EY125">
        <v>190</v>
      </c>
      <c r="EZ125">
        <v>190</v>
      </c>
      <c r="FA125">
        <v>190</v>
      </c>
      <c r="FB125">
        <v>190</v>
      </c>
      <c r="FC125">
        <v>190</v>
      </c>
      <c r="FD125">
        <v>191</v>
      </c>
      <c r="FE125">
        <v>191</v>
      </c>
      <c r="FF125">
        <v>191</v>
      </c>
      <c r="FG125">
        <v>191</v>
      </c>
      <c r="FH125">
        <v>191</v>
      </c>
      <c r="FI125">
        <v>192</v>
      </c>
      <c r="FJ125">
        <v>192</v>
      </c>
      <c r="FK125">
        <v>192</v>
      </c>
      <c r="FL125">
        <v>192</v>
      </c>
      <c r="FM125">
        <v>192</v>
      </c>
      <c r="FN125">
        <v>192</v>
      </c>
      <c r="FO125">
        <v>192</v>
      </c>
    </row>
    <row r="126" spans="1:171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  <c r="ET126">
        <v>399</v>
      </c>
      <c r="EU126">
        <v>418</v>
      </c>
      <c r="EV126">
        <v>432</v>
      </c>
      <c r="EW126">
        <v>449</v>
      </c>
      <c r="EX126">
        <v>483</v>
      </c>
      <c r="EY126">
        <v>514</v>
      </c>
      <c r="EZ126">
        <v>531</v>
      </c>
      <c r="FA126">
        <v>547</v>
      </c>
      <c r="FB126">
        <v>582</v>
      </c>
      <c r="FC126">
        <v>601</v>
      </c>
      <c r="FD126">
        <v>623</v>
      </c>
      <c r="FE126">
        <v>672</v>
      </c>
      <c r="FF126">
        <v>706</v>
      </c>
      <c r="FG126">
        <v>727</v>
      </c>
      <c r="FH126">
        <v>746</v>
      </c>
      <c r="FI126">
        <v>773</v>
      </c>
      <c r="FJ126">
        <v>817</v>
      </c>
      <c r="FK126">
        <v>843</v>
      </c>
      <c r="FL126">
        <v>880</v>
      </c>
      <c r="FM126">
        <v>920</v>
      </c>
      <c r="FN126">
        <v>947</v>
      </c>
      <c r="FO126">
        <v>981</v>
      </c>
    </row>
    <row r="127" spans="1:171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  <c r="ET127">
        <v>26</v>
      </c>
      <c r="EU127">
        <v>26</v>
      </c>
      <c r="EV127">
        <v>26</v>
      </c>
      <c r="EW127">
        <v>26</v>
      </c>
      <c r="EX127">
        <v>27</v>
      </c>
      <c r="EY127">
        <v>27</v>
      </c>
      <c r="EZ127">
        <v>27</v>
      </c>
      <c r="FA127">
        <v>27</v>
      </c>
      <c r="FB127">
        <v>28</v>
      </c>
      <c r="FC127">
        <v>29</v>
      </c>
      <c r="FD127">
        <v>29</v>
      </c>
      <c r="FE127">
        <v>29</v>
      </c>
      <c r="FF127">
        <v>30</v>
      </c>
      <c r="FG127">
        <v>31</v>
      </c>
      <c r="FH127">
        <v>31</v>
      </c>
      <c r="FI127">
        <v>33</v>
      </c>
      <c r="FJ127">
        <v>33</v>
      </c>
      <c r="FK127">
        <v>33</v>
      </c>
      <c r="FL127">
        <v>33</v>
      </c>
      <c r="FM127">
        <v>34</v>
      </c>
      <c r="FN127">
        <v>34</v>
      </c>
      <c r="FO127">
        <v>34</v>
      </c>
    </row>
    <row r="128" spans="1:171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  <c r="ET128">
        <v>12</v>
      </c>
      <c r="EU128">
        <v>12</v>
      </c>
      <c r="EV128">
        <v>12</v>
      </c>
      <c r="EW128">
        <v>12</v>
      </c>
      <c r="EX128">
        <v>12</v>
      </c>
      <c r="EY128">
        <v>12</v>
      </c>
      <c r="EZ128">
        <v>12</v>
      </c>
      <c r="FA128">
        <v>12</v>
      </c>
      <c r="FB128">
        <v>12</v>
      </c>
      <c r="FC128">
        <v>12</v>
      </c>
      <c r="FD128">
        <v>12</v>
      </c>
      <c r="FE128">
        <v>12</v>
      </c>
      <c r="FF128">
        <v>12</v>
      </c>
      <c r="FG128">
        <v>12</v>
      </c>
      <c r="FH128">
        <v>12</v>
      </c>
      <c r="FI128">
        <v>12</v>
      </c>
      <c r="FJ128">
        <v>13</v>
      </c>
      <c r="FK128">
        <v>14</v>
      </c>
      <c r="FL128">
        <v>14</v>
      </c>
      <c r="FM128">
        <v>14</v>
      </c>
      <c r="FN128">
        <v>15</v>
      </c>
      <c r="FO128">
        <v>15</v>
      </c>
    </row>
    <row r="129" spans="2:171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  <c r="ET129">
        <v>76</v>
      </c>
      <c r="EU129">
        <v>80</v>
      </c>
      <c r="EV129">
        <v>82</v>
      </c>
      <c r="EW129">
        <v>84</v>
      </c>
      <c r="EX129">
        <v>87</v>
      </c>
      <c r="EY129">
        <v>88</v>
      </c>
      <c r="EZ129">
        <v>88</v>
      </c>
      <c r="FA129">
        <v>88</v>
      </c>
      <c r="FB129">
        <v>89</v>
      </c>
      <c r="FC129">
        <v>92</v>
      </c>
      <c r="FD129">
        <v>96</v>
      </c>
      <c r="FE129">
        <v>98</v>
      </c>
      <c r="FF129">
        <v>100</v>
      </c>
      <c r="FG129">
        <v>100</v>
      </c>
      <c r="FH129">
        <v>105</v>
      </c>
      <c r="FI129">
        <v>105</v>
      </c>
      <c r="FJ129">
        <v>107</v>
      </c>
      <c r="FK129">
        <v>110</v>
      </c>
      <c r="FL129">
        <v>110</v>
      </c>
      <c r="FM129">
        <v>113</v>
      </c>
      <c r="FN129">
        <v>113</v>
      </c>
      <c r="FO129">
        <v>113</v>
      </c>
    </row>
    <row r="130" spans="2:171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</row>
    <row r="131" spans="2:171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  <c r="ET131">
        <v>322</v>
      </c>
      <c r="EU131">
        <v>330</v>
      </c>
      <c r="EV131">
        <v>336</v>
      </c>
      <c r="EW131">
        <v>343</v>
      </c>
      <c r="EX131">
        <v>349</v>
      </c>
      <c r="EY131">
        <v>358</v>
      </c>
      <c r="EZ131">
        <v>363</v>
      </c>
      <c r="FA131">
        <v>395</v>
      </c>
      <c r="FB131">
        <v>405</v>
      </c>
      <c r="FC131">
        <v>417</v>
      </c>
      <c r="FD131">
        <v>426</v>
      </c>
      <c r="FE131">
        <v>471</v>
      </c>
      <c r="FF131">
        <v>479</v>
      </c>
      <c r="FG131">
        <v>479</v>
      </c>
      <c r="FH131">
        <v>485</v>
      </c>
      <c r="FI131">
        <v>497</v>
      </c>
      <c r="FJ131">
        <v>542</v>
      </c>
      <c r="FK131">
        <v>591</v>
      </c>
      <c r="FL131">
        <v>605</v>
      </c>
      <c r="FM131">
        <v>629</v>
      </c>
      <c r="FN131">
        <v>639</v>
      </c>
      <c r="FO131">
        <v>656</v>
      </c>
    </row>
    <row r="132" spans="2:171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  <c r="ET132">
        <v>563</v>
      </c>
      <c r="EU132">
        <v>565</v>
      </c>
      <c r="EV132">
        <v>567</v>
      </c>
      <c r="EW132">
        <v>568</v>
      </c>
      <c r="EX132">
        <v>568</v>
      </c>
      <c r="EY132">
        <v>570</v>
      </c>
      <c r="EZ132">
        <v>570</v>
      </c>
      <c r="FA132">
        <v>572</v>
      </c>
      <c r="FB132">
        <v>573</v>
      </c>
      <c r="FC132">
        <v>576</v>
      </c>
      <c r="FD132">
        <v>577</v>
      </c>
      <c r="FE132">
        <v>578</v>
      </c>
      <c r="FF132">
        <v>578</v>
      </c>
      <c r="FG132">
        <v>581</v>
      </c>
      <c r="FH132">
        <v>585</v>
      </c>
      <c r="FI132">
        <v>585</v>
      </c>
      <c r="FJ132">
        <v>586</v>
      </c>
      <c r="FK132">
        <v>587</v>
      </c>
      <c r="FL132">
        <v>588</v>
      </c>
      <c r="FM132">
        <v>589</v>
      </c>
      <c r="FN132">
        <v>589</v>
      </c>
      <c r="FO132">
        <v>589</v>
      </c>
    </row>
    <row r="133" spans="2:171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  <c r="EY133">
        <v>10</v>
      </c>
      <c r="EZ133">
        <v>10</v>
      </c>
      <c r="FA133">
        <v>10</v>
      </c>
      <c r="FB133">
        <v>10</v>
      </c>
      <c r="FC133">
        <v>10</v>
      </c>
      <c r="FD133">
        <v>10</v>
      </c>
      <c r="FE133">
        <v>10</v>
      </c>
      <c r="FF133">
        <v>10</v>
      </c>
      <c r="FG133">
        <v>10</v>
      </c>
      <c r="FH133">
        <v>10</v>
      </c>
      <c r="FI133">
        <v>10</v>
      </c>
      <c r="FJ133">
        <v>10</v>
      </c>
      <c r="FK133">
        <v>10</v>
      </c>
      <c r="FL133">
        <v>10</v>
      </c>
      <c r="FM133">
        <v>10</v>
      </c>
      <c r="FN133">
        <v>10</v>
      </c>
      <c r="FO133">
        <v>10</v>
      </c>
    </row>
    <row r="134" spans="2:171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8102</v>
      </c>
      <c r="EP134">
        <v>8498</v>
      </c>
      <c r="EQ134">
        <v>8884</v>
      </c>
      <c r="ER134">
        <v>9195</v>
      </c>
      <c r="ES134">
        <v>9520</v>
      </c>
      <c r="ET134">
        <v>9900</v>
      </c>
      <c r="EU134">
        <v>11903</v>
      </c>
      <c r="EV134">
        <v>12237</v>
      </c>
      <c r="EW134">
        <v>12573</v>
      </c>
      <c r="EX134">
        <v>12948</v>
      </c>
      <c r="EY134">
        <v>13254</v>
      </c>
      <c r="EZ134">
        <v>13699</v>
      </c>
      <c r="FA134">
        <v>14011</v>
      </c>
      <c r="FB134">
        <v>14476</v>
      </c>
      <c r="FC134">
        <v>14894</v>
      </c>
      <c r="FD134">
        <v>15301</v>
      </c>
      <c r="FE134">
        <v>15685</v>
      </c>
      <c r="FF134">
        <v>16095</v>
      </c>
      <c r="FG134">
        <v>16475</v>
      </c>
      <c r="FH134">
        <v>16893</v>
      </c>
      <c r="FI134">
        <v>17400</v>
      </c>
      <c r="FJ134">
        <v>17834</v>
      </c>
      <c r="FK134">
        <v>18213</v>
      </c>
      <c r="FL134">
        <v>18655</v>
      </c>
      <c r="FM134">
        <v>19268</v>
      </c>
      <c r="FN134">
        <v>19693</v>
      </c>
      <c r="FO134">
        <v>20159</v>
      </c>
    </row>
    <row r="135" spans="2:171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  <c r="ET135">
        <v>2198</v>
      </c>
      <c r="EU135">
        <v>2231</v>
      </c>
      <c r="EV135">
        <v>2276</v>
      </c>
      <c r="EW135">
        <v>2339</v>
      </c>
      <c r="EX135">
        <v>2373</v>
      </c>
      <c r="EY135">
        <v>2429</v>
      </c>
      <c r="EZ135">
        <v>2465</v>
      </c>
      <c r="FA135">
        <v>2500</v>
      </c>
      <c r="FB135">
        <v>2535</v>
      </c>
      <c r="FC135">
        <v>2573</v>
      </c>
      <c r="FD135">
        <v>2620</v>
      </c>
      <c r="FE135">
        <v>2683</v>
      </c>
      <c r="FF135">
        <v>2720</v>
      </c>
      <c r="FG135">
        <v>2754</v>
      </c>
      <c r="FH135">
        <v>2805</v>
      </c>
      <c r="FI135">
        <v>2876</v>
      </c>
      <c r="FJ135">
        <v>2934</v>
      </c>
      <c r="FK135">
        <v>2987</v>
      </c>
      <c r="FL135">
        <v>3036</v>
      </c>
      <c r="FM135">
        <v>3089</v>
      </c>
      <c r="FN135">
        <v>3171</v>
      </c>
      <c r="FO135">
        <v>3241</v>
      </c>
    </row>
    <row r="136" spans="2:171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  <c r="ET136">
        <v>8950</v>
      </c>
      <c r="EU136">
        <v>9065</v>
      </c>
      <c r="EV136">
        <v>9185</v>
      </c>
      <c r="EW136">
        <v>9272</v>
      </c>
      <c r="EX136">
        <v>9392</v>
      </c>
      <c r="EY136">
        <v>9507</v>
      </c>
      <c r="EZ136">
        <v>9623</v>
      </c>
      <c r="FA136">
        <v>9742</v>
      </c>
      <c r="FB136">
        <v>9863</v>
      </c>
      <c r="FC136">
        <v>9996</v>
      </c>
      <c r="FD136">
        <v>10130</v>
      </c>
      <c r="FE136">
        <v>10239</v>
      </c>
      <c r="FF136">
        <v>10364</v>
      </c>
      <c r="FG136">
        <v>10508</v>
      </c>
      <c r="FH136">
        <v>10670</v>
      </c>
      <c r="FI136">
        <v>10817</v>
      </c>
      <c r="FJ136">
        <v>10958</v>
      </c>
      <c r="FK136">
        <v>11106</v>
      </c>
      <c r="FL136">
        <v>11260</v>
      </c>
      <c r="FM136">
        <v>11408</v>
      </c>
      <c r="FN136">
        <v>11571</v>
      </c>
      <c r="FO136">
        <v>11731</v>
      </c>
    </row>
    <row r="137" spans="2:171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  <c r="ET137">
        <v>652</v>
      </c>
      <c r="EU137">
        <v>712</v>
      </c>
      <c r="EV137">
        <v>773</v>
      </c>
      <c r="EW137">
        <v>856</v>
      </c>
      <c r="EX137">
        <v>925</v>
      </c>
      <c r="EY137">
        <v>1013</v>
      </c>
      <c r="EZ137">
        <v>1100</v>
      </c>
      <c r="FA137">
        <v>1167</v>
      </c>
      <c r="FB137">
        <v>1251</v>
      </c>
      <c r="FC137">
        <v>1330</v>
      </c>
      <c r="FD137">
        <v>1437</v>
      </c>
      <c r="FE137">
        <v>1559</v>
      </c>
      <c r="FF137">
        <v>1660</v>
      </c>
      <c r="FG137">
        <v>1756</v>
      </c>
      <c r="FH137">
        <v>1839</v>
      </c>
      <c r="FI137">
        <v>1943</v>
      </c>
      <c r="FJ137">
        <v>2050</v>
      </c>
      <c r="FK137">
        <v>2160</v>
      </c>
      <c r="FL137">
        <v>2262</v>
      </c>
      <c r="FM137">
        <v>2368</v>
      </c>
      <c r="FN137">
        <v>2473</v>
      </c>
      <c r="FO137">
        <v>2567</v>
      </c>
    </row>
    <row r="138" spans="2:171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  <c r="ET138">
        <v>1706</v>
      </c>
      <c r="EU138">
        <v>1709</v>
      </c>
      <c r="EV138">
        <v>1710</v>
      </c>
      <c r="EW138">
        <v>1714</v>
      </c>
      <c r="EX138">
        <v>1714</v>
      </c>
      <c r="EY138">
        <v>1715</v>
      </c>
      <c r="EZ138">
        <v>1715</v>
      </c>
      <c r="FA138">
        <v>1717</v>
      </c>
      <c r="FB138">
        <v>1720</v>
      </c>
      <c r="FC138">
        <v>1726</v>
      </c>
      <c r="FD138">
        <v>1727</v>
      </c>
      <c r="FE138">
        <v>1730</v>
      </c>
      <c r="FF138">
        <v>1734</v>
      </c>
      <c r="FG138">
        <v>1735</v>
      </c>
      <c r="FH138">
        <v>1735</v>
      </c>
      <c r="FI138">
        <v>1736</v>
      </c>
      <c r="FJ138">
        <v>1738</v>
      </c>
      <c r="FK138">
        <v>1738</v>
      </c>
      <c r="FL138">
        <v>1740</v>
      </c>
      <c r="FM138">
        <v>1741</v>
      </c>
      <c r="FN138">
        <v>1741</v>
      </c>
      <c r="FO138">
        <v>1741</v>
      </c>
    </row>
    <row r="139" spans="2:171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  <c r="ET139">
        <v>302</v>
      </c>
      <c r="EU139">
        <v>302</v>
      </c>
      <c r="EV139">
        <v>303</v>
      </c>
      <c r="EW139">
        <v>303</v>
      </c>
      <c r="EX139">
        <v>304</v>
      </c>
      <c r="EY139">
        <v>305</v>
      </c>
      <c r="EZ139">
        <v>306</v>
      </c>
      <c r="FA139">
        <v>307</v>
      </c>
      <c r="FB139">
        <v>308</v>
      </c>
      <c r="FC139">
        <v>308</v>
      </c>
      <c r="FD139">
        <v>309</v>
      </c>
      <c r="FE139">
        <v>314</v>
      </c>
      <c r="FF139">
        <v>317</v>
      </c>
      <c r="FG139">
        <v>318</v>
      </c>
      <c r="FH139">
        <v>319</v>
      </c>
      <c r="FI139">
        <v>320</v>
      </c>
      <c r="FJ139">
        <v>322</v>
      </c>
      <c r="FK139">
        <v>324</v>
      </c>
      <c r="FL139">
        <v>326</v>
      </c>
      <c r="FM139">
        <v>330</v>
      </c>
      <c r="FN139">
        <v>331</v>
      </c>
      <c r="FO139">
        <v>334</v>
      </c>
    </row>
    <row r="140" spans="2:171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  <c r="ET140">
        <v>34371</v>
      </c>
      <c r="EU140">
        <v>34405</v>
      </c>
      <c r="EV140">
        <v>34448</v>
      </c>
      <c r="EW140">
        <v>34514</v>
      </c>
      <c r="EX140">
        <v>34561</v>
      </c>
      <c r="EY140">
        <v>34610</v>
      </c>
      <c r="EZ140">
        <v>34634</v>
      </c>
      <c r="FA140">
        <v>34657</v>
      </c>
      <c r="FB140">
        <v>34675</v>
      </c>
      <c r="FC140">
        <v>34644</v>
      </c>
      <c r="FD140">
        <v>34678</v>
      </c>
      <c r="FE140">
        <v>34708</v>
      </c>
      <c r="FF140">
        <v>34716</v>
      </c>
      <c r="FG140">
        <v>34738</v>
      </c>
      <c r="FH140">
        <v>34744</v>
      </c>
      <c r="FI140">
        <v>34767</v>
      </c>
      <c r="FJ140">
        <v>34788</v>
      </c>
      <c r="FK140">
        <v>34818</v>
      </c>
      <c r="FL140">
        <v>34833</v>
      </c>
      <c r="FM140">
        <v>34854</v>
      </c>
      <c r="FN140">
        <v>34861</v>
      </c>
      <c r="FO140">
        <v>34869</v>
      </c>
    </row>
    <row r="141" spans="2:171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  <c r="EY141">
        <v>10</v>
      </c>
      <c r="EZ141">
        <v>10</v>
      </c>
      <c r="FA141">
        <v>10</v>
      </c>
      <c r="FB141">
        <v>10</v>
      </c>
      <c r="FC141">
        <v>10</v>
      </c>
      <c r="FD141">
        <v>10</v>
      </c>
      <c r="FE141">
        <v>10</v>
      </c>
      <c r="FF141">
        <v>10</v>
      </c>
      <c r="FG141">
        <v>10</v>
      </c>
      <c r="FH141">
        <v>10</v>
      </c>
      <c r="FI141">
        <v>10</v>
      </c>
      <c r="FJ141">
        <v>10</v>
      </c>
      <c r="FK141">
        <v>10</v>
      </c>
      <c r="FL141">
        <v>10</v>
      </c>
      <c r="FM141">
        <v>10</v>
      </c>
      <c r="FN141">
        <v>10</v>
      </c>
      <c r="FO141">
        <v>10</v>
      </c>
    </row>
    <row r="142" spans="2:171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  <c r="ET142">
        <v>929</v>
      </c>
      <c r="EU142">
        <v>934</v>
      </c>
      <c r="EV142">
        <v>935</v>
      </c>
      <c r="EW142">
        <v>935</v>
      </c>
      <c r="EX142">
        <v>951</v>
      </c>
      <c r="EY142">
        <v>955</v>
      </c>
      <c r="EZ142">
        <v>955</v>
      </c>
      <c r="FA142">
        <v>955</v>
      </c>
      <c r="FB142">
        <v>965</v>
      </c>
      <c r="FC142">
        <v>967</v>
      </c>
      <c r="FD142">
        <v>971</v>
      </c>
      <c r="FE142">
        <v>971</v>
      </c>
      <c r="FF142">
        <v>971</v>
      </c>
      <c r="FG142">
        <v>972</v>
      </c>
      <c r="FH142">
        <v>972</v>
      </c>
      <c r="FI142">
        <v>972</v>
      </c>
      <c r="FJ142">
        <v>976</v>
      </c>
      <c r="FK142">
        <v>977</v>
      </c>
      <c r="FL142">
        <v>977</v>
      </c>
      <c r="FM142">
        <v>977</v>
      </c>
      <c r="FN142">
        <v>977</v>
      </c>
      <c r="FO142">
        <v>978</v>
      </c>
    </row>
    <row r="143" spans="2:171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9</v>
      </c>
      <c r="FA143">
        <v>9</v>
      </c>
      <c r="FB143">
        <v>9</v>
      </c>
      <c r="FC143">
        <v>9</v>
      </c>
      <c r="FD143">
        <v>9</v>
      </c>
      <c r="FE143">
        <v>9</v>
      </c>
      <c r="FF143">
        <v>9</v>
      </c>
      <c r="FG143">
        <v>9</v>
      </c>
      <c r="FH143">
        <v>9</v>
      </c>
      <c r="FI143">
        <v>9</v>
      </c>
      <c r="FJ143">
        <v>9</v>
      </c>
      <c r="FK143">
        <v>9</v>
      </c>
      <c r="FL143">
        <v>10</v>
      </c>
      <c r="FM143">
        <v>10</v>
      </c>
      <c r="FN143">
        <v>10</v>
      </c>
      <c r="FO143">
        <v>10</v>
      </c>
    </row>
    <row r="144" spans="2:171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  <c r="ET144">
        <v>81</v>
      </c>
      <c r="EU144">
        <v>88</v>
      </c>
      <c r="EV144">
        <v>97</v>
      </c>
      <c r="EW144">
        <v>100</v>
      </c>
      <c r="EX144">
        <v>113</v>
      </c>
      <c r="EY144">
        <v>118</v>
      </c>
      <c r="EZ144">
        <v>120</v>
      </c>
      <c r="FA144">
        <v>127</v>
      </c>
      <c r="FB144">
        <v>134</v>
      </c>
      <c r="FC144">
        <v>136</v>
      </c>
      <c r="FD144">
        <v>140</v>
      </c>
      <c r="FE144">
        <v>150</v>
      </c>
      <c r="FF144">
        <v>166</v>
      </c>
      <c r="FG144">
        <v>178</v>
      </c>
      <c r="FH144">
        <v>188</v>
      </c>
      <c r="FI144">
        <v>188</v>
      </c>
      <c r="FJ144">
        <v>188</v>
      </c>
      <c r="FK144">
        <v>188</v>
      </c>
      <c r="FL144">
        <v>188</v>
      </c>
      <c r="FM144">
        <v>188</v>
      </c>
      <c r="FN144">
        <v>188</v>
      </c>
      <c r="FO144">
        <v>264</v>
      </c>
    </row>
    <row r="145" spans="2:171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  <c r="ET145">
        <v>104</v>
      </c>
      <c r="EU145">
        <v>105</v>
      </c>
      <c r="EV145">
        <v>107</v>
      </c>
      <c r="EW145">
        <v>117</v>
      </c>
      <c r="EX145">
        <v>119</v>
      </c>
      <c r="EY145">
        <v>121</v>
      </c>
      <c r="EZ145">
        <v>123</v>
      </c>
      <c r="FA145">
        <v>125</v>
      </c>
      <c r="FB145">
        <v>128</v>
      </c>
      <c r="FC145">
        <v>130</v>
      </c>
      <c r="FD145">
        <v>132</v>
      </c>
      <c r="FE145">
        <v>137</v>
      </c>
      <c r="FF145">
        <v>141</v>
      </c>
      <c r="FG145">
        <v>143</v>
      </c>
      <c r="FH145">
        <v>144</v>
      </c>
      <c r="FI145">
        <v>148</v>
      </c>
      <c r="FJ145">
        <v>149</v>
      </c>
      <c r="FK145">
        <v>152</v>
      </c>
      <c r="FL145">
        <v>154</v>
      </c>
      <c r="FM145">
        <v>159</v>
      </c>
      <c r="FN145">
        <v>160</v>
      </c>
      <c r="FO145">
        <v>164</v>
      </c>
    </row>
    <row r="146" spans="2:171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  <c r="ET146">
        <v>278</v>
      </c>
      <c r="EU146">
        <v>279</v>
      </c>
      <c r="EV146">
        <v>280</v>
      </c>
      <c r="EW146">
        <v>280</v>
      </c>
      <c r="EX146">
        <v>280</v>
      </c>
      <c r="EY146">
        <v>280</v>
      </c>
      <c r="EZ146">
        <v>280</v>
      </c>
      <c r="FA146">
        <v>281</v>
      </c>
      <c r="FB146">
        <v>281</v>
      </c>
      <c r="FC146">
        <v>282</v>
      </c>
      <c r="FD146">
        <v>282</v>
      </c>
      <c r="FE146">
        <v>282</v>
      </c>
      <c r="FF146">
        <v>282</v>
      </c>
      <c r="FG146">
        <v>282</v>
      </c>
      <c r="FH146">
        <v>282</v>
      </c>
      <c r="FI146">
        <v>282</v>
      </c>
      <c r="FJ146">
        <v>282</v>
      </c>
      <c r="FK146">
        <v>282</v>
      </c>
      <c r="FL146">
        <v>283</v>
      </c>
      <c r="FM146">
        <v>283</v>
      </c>
      <c r="FN146">
        <v>284</v>
      </c>
      <c r="FO146">
        <v>285</v>
      </c>
    </row>
    <row r="147" spans="2:171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  <c r="ET147">
        <v>298</v>
      </c>
      <c r="EU147">
        <v>303</v>
      </c>
      <c r="EV147">
        <v>306</v>
      </c>
      <c r="EW147">
        <v>308</v>
      </c>
      <c r="EX147">
        <v>313</v>
      </c>
      <c r="EY147">
        <v>319</v>
      </c>
      <c r="EZ147">
        <v>326</v>
      </c>
      <c r="FA147">
        <v>330</v>
      </c>
      <c r="FB147">
        <v>334</v>
      </c>
      <c r="FC147">
        <v>337</v>
      </c>
      <c r="FD147">
        <v>339</v>
      </c>
      <c r="FE147">
        <v>341</v>
      </c>
      <c r="FF147">
        <v>344</v>
      </c>
      <c r="FG147">
        <v>348</v>
      </c>
      <c r="FH147">
        <v>350</v>
      </c>
      <c r="FI147">
        <v>354</v>
      </c>
      <c r="FJ147">
        <v>358</v>
      </c>
      <c r="FK147">
        <v>359</v>
      </c>
      <c r="FL147">
        <v>360</v>
      </c>
      <c r="FM147">
        <v>365</v>
      </c>
      <c r="FN147">
        <v>368</v>
      </c>
      <c r="FO147">
        <v>373</v>
      </c>
    </row>
    <row r="148" spans="2:171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  <c r="ET148">
        <v>28</v>
      </c>
      <c r="EU148">
        <v>30</v>
      </c>
      <c r="EV148">
        <v>31</v>
      </c>
      <c r="EW148">
        <v>31</v>
      </c>
      <c r="EX148">
        <v>32</v>
      </c>
      <c r="EY148">
        <v>35</v>
      </c>
      <c r="EZ148">
        <v>40</v>
      </c>
      <c r="FA148">
        <v>40</v>
      </c>
      <c r="FB148">
        <v>42</v>
      </c>
      <c r="FC148">
        <v>43</v>
      </c>
      <c r="FD148">
        <v>43</v>
      </c>
      <c r="FE148">
        <v>46</v>
      </c>
      <c r="FF148">
        <v>46</v>
      </c>
      <c r="FG148">
        <v>50</v>
      </c>
      <c r="FH148">
        <v>57</v>
      </c>
      <c r="FI148">
        <v>61</v>
      </c>
      <c r="FJ148">
        <v>66</v>
      </c>
      <c r="FK148">
        <v>76</v>
      </c>
      <c r="FL148">
        <v>76</v>
      </c>
      <c r="FM148">
        <v>78</v>
      </c>
      <c r="FN148">
        <v>88</v>
      </c>
      <c r="FO148">
        <v>99</v>
      </c>
    </row>
    <row r="149" spans="2:171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  <c r="ET149">
        <v>28</v>
      </c>
      <c r="EU149">
        <v>28</v>
      </c>
      <c r="EV149">
        <v>30</v>
      </c>
      <c r="EW149">
        <v>30</v>
      </c>
      <c r="EX149">
        <v>30</v>
      </c>
      <c r="EY149">
        <v>30</v>
      </c>
      <c r="EZ149">
        <v>30</v>
      </c>
      <c r="FA149">
        <v>30</v>
      </c>
      <c r="FB149">
        <v>30</v>
      </c>
      <c r="FC149">
        <v>30</v>
      </c>
      <c r="FD149">
        <v>30</v>
      </c>
      <c r="FE149">
        <v>30</v>
      </c>
      <c r="FF149">
        <v>30</v>
      </c>
      <c r="FG149">
        <v>30</v>
      </c>
      <c r="FH149">
        <v>30</v>
      </c>
      <c r="FI149">
        <v>30</v>
      </c>
      <c r="FJ149">
        <v>30</v>
      </c>
      <c r="FK149">
        <v>30</v>
      </c>
      <c r="FL149">
        <v>30</v>
      </c>
      <c r="FM149">
        <v>30</v>
      </c>
      <c r="FN149">
        <v>30</v>
      </c>
      <c r="FO149">
        <v>30</v>
      </c>
    </row>
    <row r="150" spans="2:171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  <c r="ET150">
        <v>32</v>
      </c>
      <c r="EU150">
        <v>32</v>
      </c>
      <c r="EV150">
        <v>32</v>
      </c>
      <c r="EW150">
        <v>32</v>
      </c>
      <c r="EX150">
        <v>32</v>
      </c>
      <c r="EY150">
        <v>32</v>
      </c>
      <c r="EZ150">
        <v>32</v>
      </c>
      <c r="FA150">
        <v>32</v>
      </c>
      <c r="FB150">
        <v>32</v>
      </c>
      <c r="FC150">
        <v>33</v>
      </c>
      <c r="FD150">
        <v>33</v>
      </c>
      <c r="FE150">
        <v>33</v>
      </c>
      <c r="FF150">
        <v>33</v>
      </c>
      <c r="FG150">
        <v>34</v>
      </c>
      <c r="FH150">
        <v>34</v>
      </c>
      <c r="FI150">
        <v>34</v>
      </c>
      <c r="FJ150">
        <v>34</v>
      </c>
      <c r="FK150">
        <v>35</v>
      </c>
      <c r="FL150">
        <v>35</v>
      </c>
      <c r="FM150">
        <v>35</v>
      </c>
      <c r="FN150">
        <v>36</v>
      </c>
      <c r="FO150">
        <v>36</v>
      </c>
    </row>
    <row r="151" spans="2:171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  <c r="ET151">
        <v>33</v>
      </c>
      <c r="EU151">
        <v>33</v>
      </c>
      <c r="EV151">
        <v>33</v>
      </c>
      <c r="EW151">
        <v>33</v>
      </c>
      <c r="EX151">
        <v>33</v>
      </c>
      <c r="EY151">
        <v>33</v>
      </c>
      <c r="EZ151">
        <v>34</v>
      </c>
      <c r="FA151">
        <v>34</v>
      </c>
      <c r="FB151">
        <v>34</v>
      </c>
      <c r="FC151">
        <v>34</v>
      </c>
      <c r="FD151">
        <v>34</v>
      </c>
      <c r="FE151">
        <v>34</v>
      </c>
      <c r="FF151">
        <v>34</v>
      </c>
      <c r="FG151">
        <v>34</v>
      </c>
      <c r="FH151">
        <v>36</v>
      </c>
      <c r="FI151">
        <v>36</v>
      </c>
      <c r="FJ151">
        <v>37</v>
      </c>
      <c r="FK151">
        <v>37</v>
      </c>
      <c r="FL151">
        <v>37</v>
      </c>
      <c r="FM151">
        <v>37</v>
      </c>
      <c r="FN151">
        <v>37</v>
      </c>
      <c r="FO151">
        <v>39</v>
      </c>
    </row>
    <row r="152" spans="2:171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2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</v>
      </c>
      <c r="FM152">
        <v>1</v>
      </c>
      <c r="FN152">
        <v>1</v>
      </c>
      <c r="FO152">
        <v>1</v>
      </c>
    </row>
    <row r="153" spans="2:171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  <c r="ET153">
        <v>76</v>
      </c>
      <c r="EU153">
        <v>76</v>
      </c>
      <c r="EV153">
        <v>76</v>
      </c>
      <c r="EW153">
        <v>76</v>
      </c>
      <c r="EX153">
        <v>76</v>
      </c>
      <c r="EY153">
        <v>76</v>
      </c>
      <c r="EZ153">
        <v>76</v>
      </c>
      <c r="FA153">
        <v>76</v>
      </c>
      <c r="FB153">
        <v>77</v>
      </c>
      <c r="FC153">
        <v>78</v>
      </c>
      <c r="FD153">
        <v>78</v>
      </c>
      <c r="FE153">
        <v>78</v>
      </c>
      <c r="FF153">
        <v>78</v>
      </c>
      <c r="FG153">
        <v>78</v>
      </c>
      <c r="FH153">
        <v>78</v>
      </c>
      <c r="FI153">
        <v>78</v>
      </c>
      <c r="FJ153">
        <v>78</v>
      </c>
      <c r="FK153">
        <v>78</v>
      </c>
      <c r="FL153">
        <v>79</v>
      </c>
      <c r="FM153">
        <v>79</v>
      </c>
      <c r="FN153">
        <v>79</v>
      </c>
      <c r="FO153">
        <v>79</v>
      </c>
    </row>
    <row r="154" spans="2:171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  <c r="ET154">
        <v>110</v>
      </c>
      <c r="EU154">
        <v>110</v>
      </c>
      <c r="EV154">
        <v>110</v>
      </c>
      <c r="EW154">
        <v>110</v>
      </c>
      <c r="EX154">
        <v>110</v>
      </c>
      <c r="EY154">
        <v>110</v>
      </c>
      <c r="EZ154">
        <v>110</v>
      </c>
      <c r="FA154">
        <v>110</v>
      </c>
      <c r="FB154">
        <v>110</v>
      </c>
      <c r="FC154">
        <v>110</v>
      </c>
      <c r="FD154">
        <v>110</v>
      </c>
      <c r="FE154">
        <v>110</v>
      </c>
      <c r="FF154">
        <v>110</v>
      </c>
      <c r="FG154">
        <v>110</v>
      </c>
      <c r="FH154">
        <v>110</v>
      </c>
      <c r="FI154">
        <v>110</v>
      </c>
      <c r="FJ154">
        <v>110</v>
      </c>
      <c r="FK154">
        <v>110</v>
      </c>
      <c r="FL154">
        <v>110</v>
      </c>
      <c r="FM154">
        <v>110</v>
      </c>
      <c r="FN154">
        <v>110</v>
      </c>
      <c r="FO154">
        <v>110</v>
      </c>
    </row>
    <row r="155" spans="2:171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12</v>
      </c>
      <c r="EV155">
        <v>12</v>
      </c>
      <c r="EW155">
        <v>13</v>
      </c>
      <c r="EX155">
        <v>13</v>
      </c>
      <c r="EY155">
        <v>13</v>
      </c>
      <c r="EZ155">
        <v>14</v>
      </c>
      <c r="FA155">
        <v>15</v>
      </c>
      <c r="FB155">
        <v>15</v>
      </c>
      <c r="FC155">
        <v>16</v>
      </c>
      <c r="FD155">
        <v>16</v>
      </c>
      <c r="FE155">
        <v>16</v>
      </c>
      <c r="FF155">
        <v>16</v>
      </c>
      <c r="FG155">
        <v>18</v>
      </c>
      <c r="FH155">
        <v>20</v>
      </c>
      <c r="FI155">
        <v>20</v>
      </c>
      <c r="FJ155">
        <v>22</v>
      </c>
      <c r="FK155">
        <v>24</v>
      </c>
      <c r="FL155">
        <v>26</v>
      </c>
      <c r="FM155">
        <v>29</v>
      </c>
      <c r="FN155">
        <v>32</v>
      </c>
      <c r="FO155">
        <v>33</v>
      </c>
    </row>
    <row r="156" spans="2:171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  <c r="ET156">
        <v>121</v>
      </c>
      <c r="EU156">
        <v>121</v>
      </c>
      <c r="EV156">
        <v>121</v>
      </c>
      <c r="EW156">
        <v>121</v>
      </c>
      <c r="EX156">
        <v>121</v>
      </c>
      <c r="EY156">
        <v>121</v>
      </c>
      <c r="EZ156">
        <v>121</v>
      </c>
      <c r="FA156">
        <v>121</v>
      </c>
      <c r="FB156">
        <v>121</v>
      </c>
      <c r="FC156">
        <v>121</v>
      </c>
      <c r="FD156">
        <v>121</v>
      </c>
      <c r="FE156">
        <v>121</v>
      </c>
      <c r="FF156">
        <v>121</v>
      </c>
      <c r="FG156">
        <v>121</v>
      </c>
      <c r="FH156">
        <v>121</v>
      </c>
      <c r="FI156">
        <v>121</v>
      </c>
      <c r="FJ156">
        <v>121</v>
      </c>
      <c r="FK156">
        <v>121</v>
      </c>
      <c r="FL156">
        <v>121</v>
      </c>
      <c r="FM156">
        <v>121</v>
      </c>
      <c r="FN156">
        <v>121</v>
      </c>
      <c r="FO156">
        <v>121</v>
      </c>
    </row>
    <row r="157" spans="2:171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  <c r="ET157">
        <v>8</v>
      </c>
      <c r="EU157">
        <v>8</v>
      </c>
      <c r="EV157">
        <v>8</v>
      </c>
      <c r="EW157">
        <v>8</v>
      </c>
      <c r="EX157">
        <v>8</v>
      </c>
      <c r="EY157">
        <v>8</v>
      </c>
      <c r="EZ157">
        <v>8</v>
      </c>
      <c r="FA157">
        <v>8</v>
      </c>
      <c r="FB157">
        <v>8</v>
      </c>
      <c r="FC157">
        <v>8</v>
      </c>
      <c r="FD157">
        <v>8</v>
      </c>
      <c r="FE157">
        <v>8</v>
      </c>
      <c r="FF157">
        <v>8</v>
      </c>
      <c r="FG157">
        <v>8</v>
      </c>
      <c r="FH157">
        <v>8</v>
      </c>
      <c r="FI157">
        <v>9</v>
      </c>
      <c r="FJ157">
        <v>9</v>
      </c>
      <c r="FK157">
        <v>10</v>
      </c>
      <c r="FL157">
        <v>10</v>
      </c>
      <c r="FM157">
        <v>10</v>
      </c>
      <c r="FN157">
        <v>11</v>
      </c>
      <c r="FO157">
        <v>12</v>
      </c>
    </row>
    <row r="158" spans="2:171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9</v>
      </c>
      <c r="FE158">
        <v>9</v>
      </c>
      <c r="FF158">
        <v>9</v>
      </c>
      <c r="FG158">
        <v>9</v>
      </c>
      <c r="FH158">
        <v>9</v>
      </c>
      <c r="FI158">
        <v>9</v>
      </c>
      <c r="FJ158">
        <v>9</v>
      </c>
      <c r="FK158">
        <v>9</v>
      </c>
      <c r="FL158">
        <v>9</v>
      </c>
      <c r="FM158">
        <v>9</v>
      </c>
      <c r="FN158">
        <v>9</v>
      </c>
      <c r="FO158">
        <v>9</v>
      </c>
    </row>
    <row r="159" spans="2:171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  <c r="ET159">
        <v>91</v>
      </c>
      <c r="EU159">
        <v>93</v>
      </c>
      <c r="EV159">
        <v>95</v>
      </c>
      <c r="EW159">
        <v>97</v>
      </c>
      <c r="EX159">
        <v>102</v>
      </c>
      <c r="EY159">
        <v>108</v>
      </c>
      <c r="EZ159">
        <v>111</v>
      </c>
      <c r="FA159">
        <v>112</v>
      </c>
      <c r="FB159">
        <v>114</v>
      </c>
      <c r="FC159">
        <v>116</v>
      </c>
      <c r="FD159">
        <v>119</v>
      </c>
      <c r="FE159">
        <v>120</v>
      </c>
      <c r="FF159">
        <v>121</v>
      </c>
      <c r="FG159">
        <v>126</v>
      </c>
      <c r="FH159">
        <v>128</v>
      </c>
      <c r="FI159">
        <v>129</v>
      </c>
      <c r="FJ159">
        <v>129</v>
      </c>
      <c r="FK159">
        <v>129</v>
      </c>
      <c r="FL159">
        <v>129</v>
      </c>
      <c r="FM159">
        <v>129</v>
      </c>
      <c r="FN159">
        <v>130</v>
      </c>
      <c r="FO159">
        <v>133</v>
      </c>
    </row>
    <row r="160" spans="2:171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  <c r="EY160">
        <v>10</v>
      </c>
      <c r="EZ160">
        <v>10</v>
      </c>
      <c r="FA160">
        <v>10</v>
      </c>
      <c r="FB160">
        <v>10</v>
      </c>
      <c r="FC160">
        <v>10</v>
      </c>
      <c r="FD160">
        <v>10</v>
      </c>
      <c r="FE160">
        <v>10</v>
      </c>
      <c r="FF160">
        <v>10</v>
      </c>
      <c r="FG160">
        <v>10</v>
      </c>
      <c r="FH160">
        <v>10</v>
      </c>
      <c r="FI160">
        <v>10</v>
      </c>
      <c r="FJ160">
        <v>10</v>
      </c>
      <c r="FK160">
        <v>10</v>
      </c>
      <c r="FL160">
        <v>10</v>
      </c>
      <c r="FM160">
        <v>10</v>
      </c>
      <c r="FN160">
        <v>10</v>
      </c>
      <c r="FO160">
        <v>10</v>
      </c>
    </row>
    <row r="161" spans="1:171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  <c r="ET161">
        <v>17580</v>
      </c>
      <c r="EU161">
        <v>18310</v>
      </c>
      <c r="EV161">
        <v>19080</v>
      </c>
      <c r="EW161">
        <v>19747</v>
      </c>
      <c r="EX161">
        <v>20394</v>
      </c>
      <c r="EY161">
        <v>20781</v>
      </c>
      <c r="EZ161">
        <v>21825</v>
      </c>
      <c r="FA161">
        <v>22584</v>
      </c>
      <c r="FB161">
        <v>23377</v>
      </c>
      <c r="FC161">
        <v>24324</v>
      </c>
      <c r="FD161">
        <v>25060</v>
      </c>
      <c r="FE161">
        <v>25779</v>
      </c>
      <c r="FF161">
        <v>26381</v>
      </c>
      <c r="FG161">
        <v>26648</v>
      </c>
      <c r="FH161">
        <v>27121</v>
      </c>
      <c r="FI161">
        <v>27769</v>
      </c>
      <c r="FJ161">
        <v>28510</v>
      </c>
      <c r="FK161">
        <v>29189</v>
      </c>
      <c r="FL161">
        <v>29843</v>
      </c>
      <c r="FM161">
        <v>30366</v>
      </c>
      <c r="FN161">
        <v>30639</v>
      </c>
      <c r="FO161">
        <v>31119</v>
      </c>
    </row>
    <row r="162" spans="1:171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  <c r="ET162">
        <v>411</v>
      </c>
      <c r="EU162">
        <v>423</v>
      </c>
      <c r="EV162">
        <v>433</v>
      </c>
      <c r="EW162">
        <v>444</v>
      </c>
      <c r="EX162">
        <v>450</v>
      </c>
      <c r="EY162">
        <v>464</v>
      </c>
      <c r="EZ162">
        <v>473</v>
      </c>
      <c r="FA162">
        <v>480</v>
      </c>
      <c r="FB162">
        <v>490</v>
      </c>
      <c r="FC162">
        <v>495</v>
      </c>
      <c r="FD162">
        <v>502</v>
      </c>
      <c r="FE162">
        <v>515</v>
      </c>
      <c r="FF162">
        <v>521</v>
      </c>
      <c r="FG162">
        <v>530</v>
      </c>
      <c r="FH162">
        <v>536</v>
      </c>
      <c r="FI162">
        <v>545</v>
      </c>
      <c r="FJ162">
        <v>549</v>
      </c>
      <c r="FK162">
        <v>560</v>
      </c>
      <c r="FL162">
        <v>572</v>
      </c>
      <c r="FM162">
        <v>580</v>
      </c>
      <c r="FN162">
        <v>585</v>
      </c>
      <c r="FO162">
        <v>592</v>
      </c>
    </row>
    <row r="163" spans="1:171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>
        <v>4</v>
      </c>
      <c r="EU163">
        <v>4</v>
      </c>
      <c r="EV163">
        <v>4</v>
      </c>
      <c r="EW163">
        <v>4</v>
      </c>
      <c r="EX163">
        <v>4</v>
      </c>
      <c r="EY163">
        <v>4</v>
      </c>
      <c r="EZ163">
        <v>4</v>
      </c>
      <c r="FA163">
        <v>4</v>
      </c>
      <c r="FB163">
        <v>4</v>
      </c>
      <c r="FC163">
        <v>4</v>
      </c>
      <c r="FD163">
        <v>4</v>
      </c>
      <c r="FE163">
        <v>4</v>
      </c>
      <c r="FF163">
        <v>4</v>
      </c>
      <c r="FG163">
        <v>4</v>
      </c>
      <c r="FH163">
        <v>4</v>
      </c>
      <c r="FI163">
        <v>4</v>
      </c>
      <c r="FJ163">
        <v>4</v>
      </c>
      <c r="FK163">
        <v>4</v>
      </c>
      <c r="FL163">
        <v>4</v>
      </c>
      <c r="FM163">
        <v>4</v>
      </c>
      <c r="FN163">
        <v>4</v>
      </c>
      <c r="FO163">
        <v>4</v>
      </c>
    </row>
    <row r="164" spans="1:171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</row>
    <row r="165" spans="1:171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  <c r="EY165">
        <v>9</v>
      </c>
      <c r="EZ165">
        <v>9</v>
      </c>
      <c r="FA165">
        <v>9</v>
      </c>
      <c r="FB165">
        <v>9</v>
      </c>
      <c r="FC165">
        <v>9</v>
      </c>
      <c r="FD165">
        <v>9</v>
      </c>
      <c r="FE165">
        <v>9</v>
      </c>
      <c r="FF165">
        <v>9</v>
      </c>
      <c r="FG165">
        <v>11</v>
      </c>
      <c r="FH165">
        <v>11</v>
      </c>
      <c r="FI165">
        <v>12</v>
      </c>
      <c r="FJ165">
        <v>12</v>
      </c>
      <c r="FK165">
        <v>12</v>
      </c>
      <c r="FL165">
        <v>13</v>
      </c>
      <c r="FM165">
        <v>14</v>
      </c>
      <c r="FN165">
        <v>14</v>
      </c>
      <c r="FO165">
        <v>14</v>
      </c>
    </row>
    <row r="166" spans="1:171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  <c r="ET166">
        <v>212</v>
      </c>
      <c r="EU166">
        <v>212</v>
      </c>
      <c r="EV166">
        <v>213</v>
      </c>
      <c r="EW166">
        <v>213</v>
      </c>
      <c r="EX166">
        <v>213</v>
      </c>
      <c r="EY166">
        <v>213</v>
      </c>
      <c r="EZ166">
        <v>214</v>
      </c>
      <c r="FA166">
        <v>214</v>
      </c>
      <c r="FB166">
        <v>214</v>
      </c>
      <c r="FC166">
        <v>216</v>
      </c>
      <c r="FD166">
        <v>217</v>
      </c>
      <c r="FE166">
        <v>218</v>
      </c>
      <c r="FF166">
        <v>220</v>
      </c>
      <c r="FG166">
        <v>221</v>
      </c>
      <c r="FH166">
        <v>225</v>
      </c>
      <c r="FI166">
        <v>228</v>
      </c>
      <c r="FJ166">
        <v>228</v>
      </c>
      <c r="FK166">
        <v>229</v>
      </c>
      <c r="FL166">
        <v>230</v>
      </c>
      <c r="FM166">
        <v>232</v>
      </c>
      <c r="FN166">
        <v>235</v>
      </c>
      <c r="FO166">
        <v>237</v>
      </c>
    </row>
    <row r="167" spans="1:171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</row>
    <row r="168" spans="1:171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  <c r="ET168">
        <v>19</v>
      </c>
      <c r="EU168">
        <v>19</v>
      </c>
      <c r="EV168">
        <v>20</v>
      </c>
      <c r="EW168">
        <v>22</v>
      </c>
      <c r="EX168">
        <v>22</v>
      </c>
      <c r="EY168">
        <v>22</v>
      </c>
      <c r="EZ168">
        <v>23</v>
      </c>
      <c r="FA168">
        <v>23</v>
      </c>
      <c r="FB168">
        <v>24</v>
      </c>
      <c r="FC168">
        <v>24</v>
      </c>
      <c r="FD168">
        <v>26</v>
      </c>
      <c r="FE168">
        <v>27</v>
      </c>
      <c r="FF168">
        <v>28</v>
      </c>
      <c r="FG168">
        <v>28</v>
      </c>
      <c r="FH168">
        <v>29</v>
      </c>
      <c r="FI168">
        <v>29</v>
      </c>
      <c r="FJ168">
        <v>30</v>
      </c>
      <c r="FK168">
        <v>31</v>
      </c>
      <c r="FL168">
        <v>32</v>
      </c>
      <c r="FM168">
        <v>34</v>
      </c>
      <c r="FN168">
        <v>34</v>
      </c>
      <c r="FO168">
        <v>35</v>
      </c>
    </row>
    <row r="169" spans="1:171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  <c r="FA169">
        <v>3</v>
      </c>
      <c r="FB169">
        <v>3</v>
      </c>
      <c r="FC169">
        <v>3</v>
      </c>
      <c r="FD169">
        <v>3</v>
      </c>
      <c r="FE169">
        <v>3</v>
      </c>
      <c r="FF169">
        <v>3</v>
      </c>
      <c r="FG169">
        <v>3</v>
      </c>
      <c r="FH169">
        <v>3</v>
      </c>
      <c r="FI169">
        <v>3</v>
      </c>
      <c r="FJ169">
        <v>3</v>
      </c>
      <c r="FK169">
        <v>3</v>
      </c>
      <c r="FL169">
        <v>3</v>
      </c>
      <c r="FM169">
        <v>3</v>
      </c>
      <c r="FN169">
        <v>3</v>
      </c>
      <c r="FO169">
        <v>3</v>
      </c>
    </row>
    <row r="170" spans="1:171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</row>
    <row r="171" spans="1:171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  <c r="ET171">
        <v>15</v>
      </c>
      <c r="EU171">
        <v>15</v>
      </c>
      <c r="EV171">
        <v>15</v>
      </c>
      <c r="EW171">
        <v>15</v>
      </c>
      <c r="EX171">
        <v>15</v>
      </c>
      <c r="EY171">
        <v>15</v>
      </c>
      <c r="EZ171">
        <v>15</v>
      </c>
      <c r="FA171">
        <v>15</v>
      </c>
      <c r="FB171">
        <v>15</v>
      </c>
      <c r="FC171">
        <v>15</v>
      </c>
      <c r="FD171">
        <v>15</v>
      </c>
      <c r="FE171">
        <v>15</v>
      </c>
      <c r="FF171">
        <v>15</v>
      </c>
      <c r="FG171">
        <v>15</v>
      </c>
      <c r="FH171">
        <v>15</v>
      </c>
      <c r="FI171">
        <v>15</v>
      </c>
      <c r="FJ171">
        <v>15</v>
      </c>
      <c r="FK171">
        <v>15</v>
      </c>
      <c r="FL171">
        <v>15</v>
      </c>
      <c r="FM171">
        <v>15</v>
      </c>
      <c r="FN171">
        <v>15</v>
      </c>
      <c r="FO171">
        <v>15</v>
      </c>
    </row>
    <row r="172" spans="1:171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  <c r="ET172">
        <v>6065</v>
      </c>
      <c r="EU172">
        <v>6070</v>
      </c>
      <c r="EV172">
        <v>6074</v>
      </c>
      <c r="EW172">
        <v>6078</v>
      </c>
      <c r="EX172">
        <v>6081</v>
      </c>
      <c r="EY172">
        <v>6089</v>
      </c>
      <c r="EZ172">
        <v>6090</v>
      </c>
      <c r="FA172">
        <v>6090</v>
      </c>
      <c r="FB172">
        <v>6095</v>
      </c>
      <c r="FC172">
        <v>6097</v>
      </c>
      <c r="FD172">
        <v>6100</v>
      </c>
      <c r="FE172">
        <v>6103</v>
      </c>
      <c r="FF172">
        <v>6105</v>
      </c>
      <c r="FG172">
        <v>6105</v>
      </c>
      <c r="FH172">
        <v>6107</v>
      </c>
      <c r="FI172">
        <v>6113</v>
      </c>
      <c r="FJ172">
        <v>6113</v>
      </c>
      <c r="FK172">
        <v>6113</v>
      </c>
      <c r="FL172">
        <v>6113</v>
      </c>
      <c r="FM172">
        <v>6113</v>
      </c>
      <c r="FN172">
        <v>6127</v>
      </c>
      <c r="FO172">
        <v>6128</v>
      </c>
    </row>
    <row r="173" spans="1:171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  <c r="ET173">
        <v>22</v>
      </c>
      <c r="EU173">
        <v>22</v>
      </c>
      <c r="EV173">
        <v>22</v>
      </c>
      <c r="EW173">
        <v>22</v>
      </c>
      <c r="EX173">
        <v>22</v>
      </c>
      <c r="EY173">
        <v>22</v>
      </c>
      <c r="EZ173">
        <v>22</v>
      </c>
      <c r="FA173">
        <v>22</v>
      </c>
      <c r="FB173">
        <v>22</v>
      </c>
      <c r="FC173">
        <v>22</v>
      </c>
      <c r="FD173">
        <v>22</v>
      </c>
      <c r="FE173">
        <v>22</v>
      </c>
      <c r="FF173">
        <v>22</v>
      </c>
      <c r="FG173">
        <v>22</v>
      </c>
      <c r="FH173">
        <v>22</v>
      </c>
      <c r="FI173">
        <v>22</v>
      </c>
      <c r="FJ173">
        <v>22</v>
      </c>
      <c r="FK173">
        <v>22</v>
      </c>
      <c r="FL173">
        <v>22</v>
      </c>
      <c r="FM173">
        <v>22</v>
      </c>
      <c r="FN173">
        <v>22</v>
      </c>
      <c r="FO173">
        <v>22</v>
      </c>
    </row>
    <row r="174" spans="1:171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  <c r="ET174">
        <v>55</v>
      </c>
      <c r="EU174">
        <v>64</v>
      </c>
      <c r="EV174">
        <v>64</v>
      </c>
      <c r="EW174">
        <v>64</v>
      </c>
      <c r="EX174">
        <v>64</v>
      </c>
      <c r="EY174">
        <v>64</v>
      </c>
      <c r="EZ174">
        <v>64</v>
      </c>
      <c r="FA174">
        <v>64</v>
      </c>
      <c r="FB174">
        <v>74</v>
      </c>
      <c r="FC174">
        <v>74</v>
      </c>
      <c r="FD174">
        <v>74</v>
      </c>
      <c r="FE174">
        <v>74</v>
      </c>
      <c r="FF174">
        <v>74</v>
      </c>
      <c r="FG174">
        <v>74</v>
      </c>
      <c r="FH174">
        <v>74</v>
      </c>
      <c r="FI174">
        <v>83</v>
      </c>
      <c r="FJ174">
        <v>83</v>
      </c>
      <c r="FK174">
        <v>83</v>
      </c>
      <c r="FL174">
        <v>83</v>
      </c>
      <c r="FM174">
        <v>83</v>
      </c>
      <c r="FN174">
        <v>83</v>
      </c>
      <c r="FO174">
        <v>83</v>
      </c>
    </row>
    <row r="175" spans="1:171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  <c r="ET175">
        <v>66</v>
      </c>
      <c r="EU175">
        <v>66</v>
      </c>
      <c r="EV175">
        <v>67</v>
      </c>
      <c r="EW175">
        <v>67</v>
      </c>
      <c r="EX175">
        <v>67</v>
      </c>
      <c r="EY175">
        <v>67</v>
      </c>
      <c r="EZ175">
        <v>67</v>
      </c>
      <c r="FA175">
        <v>67</v>
      </c>
      <c r="FB175">
        <v>67</v>
      </c>
      <c r="FC175">
        <v>67</v>
      </c>
      <c r="FD175">
        <v>67</v>
      </c>
      <c r="FE175">
        <v>67</v>
      </c>
      <c r="FF175">
        <v>67</v>
      </c>
      <c r="FG175">
        <v>67</v>
      </c>
      <c r="FH175">
        <v>67</v>
      </c>
      <c r="FI175">
        <v>67</v>
      </c>
      <c r="FJ175">
        <v>67</v>
      </c>
      <c r="FK175">
        <v>68</v>
      </c>
      <c r="FL175">
        <v>68</v>
      </c>
      <c r="FM175">
        <v>68</v>
      </c>
      <c r="FN175">
        <v>68</v>
      </c>
      <c r="FO175">
        <v>68</v>
      </c>
    </row>
    <row r="176" spans="1:171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  <c r="ET176">
        <v>424</v>
      </c>
      <c r="EU176">
        <v>455</v>
      </c>
      <c r="EV176">
        <v>469</v>
      </c>
      <c r="EW176">
        <v>475</v>
      </c>
      <c r="EX176">
        <v>487</v>
      </c>
      <c r="EY176">
        <v>506</v>
      </c>
      <c r="EZ176">
        <v>518</v>
      </c>
      <c r="FA176">
        <v>525</v>
      </c>
      <c r="FB176">
        <v>533</v>
      </c>
      <c r="FC176">
        <v>542</v>
      </c>
      <c r="FD176">
        <v>549</v>
      </c>
      <c r="FE176">
        <v>554</v>
      </c>
      <c r="FF176">
        <v>558</v>
      </c>
      <c r="FG176">
        <v>565</v>
      </c>
      <c r="FH176">
        <v>573</v>
      </c>
      <c r="FI176">
        <v>590</v>
      </c>
      <c r="FJ176">
        <v>603</v>
      </c>
      <c r="FK176">
        <v>616</v>
      </c>
      <c r="FL176">
        <v>628</v>
      </c>
      <c r="FM176">
        <v>634</v>
      </c>
      <c r="FN176">
        <v>645</v>
      </c>
      <c r="FO176">
        <v>654</v>
      </c>
    </row>
    <row r="177" spans="2:171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  <c r="ET177">
        <v>193</v>
      </c>
      <c r="EU177">
        <v>201</v>
      </c>
      <c r="EV177">
        <v>210</v>
      </c>
      <c r="EW177">
        <v>216</v>
      </c>
      <c r="EX177">
        <v>222</v>
      </c>
      <c r="EY177">
        <v>233</v>
      </c>
      <c r="EZ177">
        <v>238</v>
      </c>
      <c r="FA177">
        <v>247</v>
      </c>
      <c r="FB177">
        <v>251</v>
      </c>
      <c r="FC177">
        <v>259</v>
      </c>
      <c r="FD177">
        <v>265</v>
      </c>
      <c r="FE177">
        <v>268</v>
      </c>
      <c r="FF177">
        <v>277</v>
      </c>
      <c r="FG177">
        <v>286</v>
      </c>
      <c r="FH177">
        <v>298</v>
      </c>
      <c r="FI177">
        <v>302</v>
      </c>
      <c r="FJ177">
        <v>306</v>
      </c>
      <c r="FK177">
        <v>321</v>
      </c>
      <c r="FL177">
        <v>328</v>
      </c>
      <c r="FM177">
        <v>334</v>
      </c>
      <c r="FN177">
        <v>341</v>
      </c>
      <c r="FO177">
        <v>346</v>
      </c>
    </row>
    <row r="178" spans="2:171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  <c r="ET178">
        <v>242</v>
      </c>
      <c r="EU178">
        <v>242</v>
      </c>
      <c r="EV178">
        <v>243</v>
      </c>
      <c r="EW178">
        <v>244</v>
      </c>
      <c r="EX178">
        <v>244</v>
      </c>
      <c r="EY178">
        <v>244</v>
      </c>
      <c r="EZ178">
        <v>244</v>
      </c>
      <c r="FA178">
        <v>248</v>
      </c>
      <c r="FB178">
        <v>248</v>
      </c>
      <c r="FC178">
        <v>249</v>
      </c>
      <c r="FD178">
        <v>249</v>
      </c>
      <c r="FE178">
        <v>249</v>
      </c>
      <c r="FF178">
        <v>249</v>
      </c>
      <c r="FG178">
        <v>249</v>
      </c>
      <c r="FH178">
        <v>249</v>
      </c>
      <c r="FI178">
        <v>250</v>
      </c>
      <c r="FJ178">
        <v>251</v>
      </c>
      <c r="FK178">
        <v>251</v>
      </c>
      <c r="FL178">
        <v>251</v>
      </c>
      <c r="FM178">
        <v>251</v>
      </c>
      <c r="FN178">
        <v>251</v>
      </c>
      <c r="FO178">
        <v>251</v>
      </c>
    </row>
    <row r="179" spans="2:171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  <c r="ET179">
        <v>108</v>
      </c>
      <c r="EU179">
        <v>114</v>
      </c>
      <c r="EV179">
        <v>116</v>
      </c>
      <c r="EW179">
        <v>119</v>
      </c>
      <c r="EX179">
        <v>125</v>
      </c>
      <c r="EY179">
        <v>128</v>
      </c>
      <c r="EZ179">
        <v>131</v>
      </c>
      <c r="FA179">
        <v>137</v>
      </c>
      <c r="FB179">
        <v>140</v>
      </c>
      <c r="FC179">
        <v>142</v>
      </c>
      <c r="FD179">
        <v>144</v>
      </c>
      <c r="FE179">
        <v>153</v>
      </c>
      <c r="FF179">
        <v>159</v>
      </c>
      <c r="FG179">
        <v>163</v>
      </c>
      <c r="FH179">
        <v>169</v>
      </c>
      <c r="FI179">
        <v>176</v>
      </c>
      <c r="FJ179">
        <v>185</v>
      </c>
      <c r="FK179">
        <v>188</v>
      </c>
      <c r="FL179">
        <v>193</v>
      </c>
      <c r="FM179">
        <v>203</v>
      </c>
      <c r="FN179">
        <v>213</v>
      </c>
      <c r="FO179">
        <v>218</v>
      </c>
    </row>
    <row r="180" spans="2:171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  <c r="ET180">
        <v>2839</v>
      </c>
      <c r="EU180">
        <v>2975</v>
      </c>
      <c r="EV180">
        <v>3093</v>
      </c>
      <c r="EW180">
        <v>3229</v>
      </c>
      <c r="EX180">
        <v>3382</v>
      </c>
      <c r="EY180">
        <v>3501</v>
      </c>
      <c r="EZ180">
        <v>3590</v>
      </c>
      <c r="FA180">
        <v>3695</v>
      </c>
      <c r="FB180">
        <v>3755</v>
      </c>
      <c r="FC180">
        <v>3903</v>
      </c>
      <c r="FD180">
        <v>3962</v>
      </c>
      <c r="FE180">
        <v>4035</v>
      </c>
      <c r="FF180">
        <v>4118</v>
      </c>
      <c r="FG180">
        <v>4167</v>
      </c>
      <c r="FH180">
        <v>4304</v>
      </c>
      <c r="FI180">
        <v>4395</v>
      </c>
      <c r="FJ180">
        <v>4473</v>
      </c>
      <c r="FK180">
        <v>4551</v>
      </c>
      <c r="FL180">
        <v>4551</v>
      </c>
      <c r="FM180">
        <v>4619</v>
      </c>
      <c r="FN180">
        <v>4762</v>
      </c>
      <c r="FO180">
        <v>4839</v>
      </c>
    </row>
    <row r="181" spans="2:171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  <c r="ET181">
        <v>448</v>
      </c>
      <c r="EU181">
        <v>457</v>
      </c>
      <c r="EV181">
        <v>470</v>
      </c>
      <c r="EW181">
        <v>475</v>
      </c>
      <c r="EX181">
        <v>485</v>
      </c>
      <c r="EY181">
        <v>493</v>
      </c>
      <c r="EZ181">
        <v>501</v>
      </c>
      <c r="FA181">
        <v>521</v>
      </c>
      <c r="FB181">
        <v>536</v>
      </c>
      <c r="FC181">
        <v>547</v>
      </c>
      <c r="FD181">
        <v>564</v>
      </c>
      <c r="FE181">
        <v>575</v>
      </c>
      <c r="FF181">
        <v>592</v>
      </c>
      <c r="FG181">
        <v>604</v>
      </c>
      <c r="FH181">
        <v>620</v>
      </c>
      <c r="FI181">
        <v>631</v>
      </c>
      <c r="FJ181">
        <v>645</v>
      </c>
      <c r="FK181">
        <v>667</v>
      </c>
      <c r="FL181">
        <v>698</v>
      </c>
      <c r="FM181">
        <v>720</v>
      </c>
      <c r="FN181">
        <v>747</v>
      </c>
      <c r="FO181">
        <v>770</v>
      </c>
    </row>
    <row r="182" spans="2:171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</row>
    <row r="183" spans="2:171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  <c r="ET183">
        <v>12</v>
      </c>
      <c r="EU183">
        <v>13</v>
      </c>
      <c r="EV183">
        <v>13</v>
      </c>
      <c r="EW183">
        <v>13</v>
      </c>
      <c r="EX183">
        <v>13</v>
      </c>
      <c r="EY183">
        <v>13</v>
      </c>
      <c r="EZ183">
        <v>13</v>
      </c>
      <c r="FA183">
        <v>13</v>
      </c>
      <c r="FB183">
        <v>13</v>
      </c>
      <c r="FC183">
        <v>13</v>
      </c>
      <c r="FD183">
        <v>13</v>
      </c>
      <c r="FE183">
        <v>13</v>
      </c>
      <c r="FF183">
        <v>15</v>
      </c>
      <c r="FG183">
        <v>15</v>
      </c>
      <c r="FH183">
        <v>16</v>
      </c>
      <c r="FI183">
        <v>17</v>
      </c>
      <c r="FJ183">
        <v>19</v>
      </c>
      <c r="FK183">
        <v>19</v>
      </c>
      <c r="FL183">
        <v>19</v>
      </c>
      <c r="FM183">
        <v>20</v>
      </c>
      <c r="FN183">
        <v>20</v>
      </c>
      <c r="FO183">
        <v>20</v>
      </c>
    </row>
    <row r="184" spans="2:171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  <c r="ET184">
        <v>6860</v>
      </c>
      <c r="EU184">
        <v>7056</v>
      </c>
      <c r="EV184">
        <v>7257</v>
      </c>
      <c r="EW184">
        <v>7461</v>
      </c>
      <c r="EX184">
        <v>7660</v>
      </c>
      <c r="EY184">
        <v>7861</v>
      </c>
      <c r="EZ184">
        <v>8045</v>
      </c>
      <c r="FA184">
        <v>8223</v>
      </c>
      <c r="FB184">
        <v>8404</v>
      </c>
      <c r="FC184">
        <v>8586</v>
      </c>
      <c r="FD184">
        <v>8761</v>
      </c>
      <c r="FE184">
        <v>8939</v>
      </c>
      <c r="FF184">
        <v>9135</v>
      </c>
      <c r="FG184">
        <v>9317</v>
      </c>
      <c r="FH184">
        <v>9504</v>
      </c>
      <c r="FI184">
        <v>9677</v>
      </c>
      <c r="FJ184">
        <v>9860</v>
      </c>
      <c r="FK184">
        <v>10045</v>
      </c>
      <c r="FL184">
        <v>10226</v>
      </c>
      <c r="FM184">
        <v>10412</v>
      </c>
      <c r="FN184">
        <v>10589</v>
      </c>
      <c r="FO184">
        <v>10772</v>
      </c>
    </row>
    <row r="185" spans="2:171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  <c r="ET185">
        <v>1098</v>
      </c>
      <c r="EU185">
        <v>1103</v>
      </c>
      <c r="EV185">
        <v>1108</v>
      </c>
      <c r="EW185">
        <v>1116</v>
      </c>
      <c r="EX185">
        <v>1130</v>
      </c>
      <c r="EY185">
        <v>1150</v>
      </c>
      <c r="EZ185">
        <v>1169</v>
      </c>
      <c r="FA185">
        <v>1177</v>
      </c>
      <c r="FB185">
        <v>1186</v>
      </c>
      <c r="FC185">
        <v>1204</v>
      </c>
      <c r="FD185">
        <v>1212</v>
      </c>
      <c r="FE185">
        <v>1224</v>
      </c>
      <c r="FF185">
        <v>1236</v>
      </c>
      <c r="FG185">
        <v>1244</v>
      </c>
      <c r="FH185">
        <v>1255</v>
      </c>
      <c r="FI185">
        <v>1266</v>
      </c>
      <c r="FJ185">
        <v>1270</v>
      </c>
      <c r="FK185">
        <v>1274</v>
      </c>
      <c r="FL185">
        <v>1280</v>
      </c>
      <c r="FM185">
        <v>1290</v>
      </c>
      <c r="FN185">
        <v>1297</v>
      </c>
      <c r="FO185">
        <v>1303</v>
      </c>
    </row>
    <row r="186" spans="2:171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  <c r="ET186">
        <v>1256</v>
      </c>
      <c r="EU186">
        <v>1272</v>
      </c>
      <c r="EV186">
        <v>1286</v>
      </c>
      <c r="EW186">
        <v>1316</v>
      </c>
      <c r="EX186">
        <v>1334</v>
      </c>
      <c r="EY186">
        <v>1346</v>
      </c>
      <c r="EZ186">
        <v>1356</v>
      </c>
      <c r="FA186">
        <v>1359</v>
      </c>
      <c r="FB186">
        <v>1375</v>
      </c>
      <c r="FC186">
        <v>1396</v>
      </c>
      <c r="FD186">
        <v>1412</v>
      </c>
      <c r="FE186">
        <v>1429</v>
      </c>
      <c r="FF186">
        <v>1435</v>
      </c>
      <c r="FG186">
        <v>1438</v>
      </c>
      <c r="FH186">
        <v>1444</v>
      </c>
      <c r="FI186">
        <v>1463</v>
      </c>
      <c r="FJ186">
        <v>1477</v>
      </c>
      <c r="FK186">
        <v>1492</v>
      </c>
      <c r="FL186">
        <v>1507</v>
      </c>
      <c r="FM186">
        <v>1512</v>
      </c>
      <c r="FN186">
        <v>1517</v>
      </c>
      <c r="FO186">
        <v>1521</v>
      </c>
    </row>
    <row r="187" spans="2:171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  <c r="ET187">
        <v>1520</v>
      </c>
      <c r="EU187">
        <v>1522</v>
      </c>
      <c r="EV187">
        <v>1523</v>
      </c>
      <c r="EW187">
        <v>1524</v>
      </c>
      <c r="EX187">
        <v>1527</v>
      </c>
      <c r="EY187">
        <v>1528</v>
      </c>
      <c r="EZ187">
        <v>1530</v>
      </c>
      <c r="FA187">
        <v>1534</v>
      </c>
      <c r="FB187">
        <v>1540</v>
      </c>
      <c r="FC187">
        <v>1543</v>
      </c>
      <c r="FD187">
        <v>1549</v>
      </c>
      <c r="FE187">
        <v>1555</v>
      </c>
      <c r="FF187">
        <v>1561</v>
      </c>
      <c r="FG187">
        <v>1564</v>
      </c>
      <c r="FH187">
        <v>1568</v>
      </c>
      <c r="FI187">
        <v>1576</v>
      </c>
      <c r="FJ187">
        <v>1579</v>
      </c>
      <c r="FK187">
        <v>1587</v>
      </c>
      <c r="FL187">
        <v>1598</v>
      </c>
      <c r="FM187">
        <v>1605</v>
      </c>
      <c r="FN187">
        <v>1614</v>
      </c>
      <c r="FO187">
        <v>1620</v>
      </c>
    </row>
    <row r="188" spans="2:171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  <c r="ET188">
        <v>76</v>
      </c>
      <c r="EU188">
        <v>80</v>
      </c>
      <c r="EV188">
        <v>82</v>
      </c>
      <c r="EW188">
        <v>86</v>
      </c>
      <c r="EX188">
        <v>93</v>
      </c>
      <c r="EY188">
        <v>94</v>
      </c>
      <c r="EZ188">
        <v>98</v>
      </c>
      <c r="FA188">
        <v>99</v>
      </c>
      <c r="FB188">
        <v>99</v>
      </c>
      <c r="FC188">
        <v>104</v>
      </c>
      <c r="FD188">
        <v>106</v>
      </c>
      <c r="FE188">
        <v>109</v>
      </c>
      <c r="FF188">
        <v>110</v>
      </c>
      <c r="FG188">
        <v>110</v>
      </c>
      <c r="FH188">
        <v>113</v>
      </c>
      <c r="FI188">
        <v>113</v>
      </c>
      <c r="FJ188">
        <v>115</v>
      </c>
      <c r="FK188">
        <v>118</v>
      </c>
      <c r="FL188">
        <v>121</v>
      </c>
      <c r="FM188">
        <v>123</v>
      </c>
      <c r="FN188">
        <v>128</v>
      </c>
      <c r="FO188">
        <v>133</v>
      </c>
    </row>
    <row r="189" spans="2:171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  <c r="ET189">
        <v>1427</v>
      </c>
      <c r="EU189">
        <v>1437</v>
      </c>
      <c r="EV189">
        <v>1451</v>
      </c>
      <c r="EW189">
        <v>1473</v>
      </c>
      <c r="EX189">
        <v>1484</v>
      </c>
      <c r="EY189">
        <v>1500</v>
      </c>
      <c r="EZ189">
        <v>1512</v>
      </c>
      <c r="FA189">
        <v>1523</v>
      </c>
      <c r="FB189">
        <v>1539</v>
      </c>
      <c r="FC189">
        <v>1555</v>
      </c>
      <c r="FD189">
        <v>1565</v>
      </c>
      <c r="FE189">
        <v>1579</v>
      </c>
      <c r="FF189">
        <v>1589</v>
      </c>
      <c r="FG189">
        <v>1612</v>
      </c>
      <c r="FH189">
        <v>1634</v>
      </c>
      <c r="FI189">
        <v>1651</v>
      </c>
      <c r="FJ189">
        <v>1667</v>
      </c>
      <c r="FK189">
        <v>1687</v>
      </c>
      <c r="FL189">
        <v>1708</v>
      </c>
      <c r="FM189">
        <v>1731</v>
      </c>
      <c r="FN189">
        <v>1750</v>
      </c>
      <c r="FO189">
        <v>1768</v>
      </c>
    </row>
    <row r="190" spans="2:171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  <c r="ET190">
        <v>7081</v>
      </c>
      <c r="EU190">
        <v>7274</v>
      </c>
      <c r="EV190">
        <v>7468</v>
      </c>
      <c r="EW190">
        <v>7650</v>
      </c>
      <c r="EX190">
        <v>7831</v>
      </c>
      <c r="EY190">
        <v>7992</v>
      </c>
      <c r="EZ190">
        <v>8101</v>
      </c>
      <c r="FA190">
        <v>8196</v>
      </c>
      <c r="FB190">
        <v>8349</v>
      </c>
      <c r="FC190">
        <v>8503</v>
      </c>
      <c r="FD190">
        <v>8594</v>
      </c>
      <c r="FE190">
        <v>8770</v>
      </c>
      <c r="FF190">
        <v>8958</v>
      </c>
      <c r="FG190">
        <v>9060</v>
      </c>
      <c r="FH190">
        <v>9152</v>
      </c>
      <c r="FI190">
        <v>9306</v>
      </c>
      <c r="FJ190">
        <v>9521</v>
      </c>
      <c r="FK190">
        <v>9668</v>
      </c>
      <c r="FL190">
        <v>9844</v>
      </c>
      <c r="FM190">
        <v>10011</v>
      </c>
      <c r="FN190">
        <v>10145</v>
      </c>
      <c r="FO190">
        <v>10280</v>
      </c>
    </row>
    <row r="191" spans="2:171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2</v>
      </c>
      <c r="FI191">
        <v>2</v>
      </c>
      <c r="FJ191">
        <v>3</v>
      </c>
      <c r="FK191">
        <v>3</v>
      </c>
      <c r="FL191">
        <v>3</v>
      </c>
      <c r="FM191">
        <v>3</v>
      </c>
      <c r="FN191">
        <v>3</v>
      </c>
      <c r="FO191">
        <v>3</v>
      </c>
    </row>
    <row r="192" spans="2:171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</row>
    <row r="193" spans="2:171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</row>
    <row r="194" spans="2:171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  <c r="ET194">
        <v>42</v>
      </c>
      <c r="EU194">
        <v>42</v>
      </c>
      <c r="EV194">
        <v>42</v>
      </c>
      <c r="EW194">
        <v>42</v>
      </c>
      <c r="EX194">
        <v>42</v>
      </c>
      <c r="EY194">
        <v>42</v>
      </c>
      <c r="EZ194">
        <v>42</v>
      </c>
      <c r="FA194">
        <v>42</v>
      </c>
      <c r="FB194">
        <v>42</v>
      </c>
      <c r="FC194">
        <v>42</v>
      </c>
      <c r="FD194">
        <v>42</v>
      </c>
      <c r="FE194">
        <v>42</v>
      </c>
      <c r="FF194">
        <v>42</v>
      </c>
      <c r="FG194">
        <v>42</v>
      </c>
      <c r="FH194">
        <v>42</v>
      </c>
      <c r="FI194">
        <v>42</v>
      </c>
      <c r="FJ194">
        <v>42</v>
      </c>
      <c r="FK194">
        <v>42</v>
      </c>
      <c r="FL194">
        <v>42</v>
      </c>
      <c r="FM194">
        <v>42</v>
      </c>
      <c r="FN194">
        <v>42</v>
      </c>
      <c r="FO194">
        <v>42</v>
      </c>
    </row>
    <row r="195" spans="2:171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  <c r="ET195">
        <v>1011</v>
      </c>
      <c r="EU195">
        <v>1052</v>
      </c>
      <c r="EV195">
        <v>1091</v>
      </c>
      <c r="EW195">
        <v>1139</v>
      </c>
      <c r="EX195">
        <v>1184</v>
      </c>
      <c r="EY195">
        <v>1230</v>
      </c>
      <c r="EZ195">
        <v>1267</v>
      </c>
      <c r="FA195">
        <v>1307</v>
      </c>
      <c r="FB195">
        <v>1346</v>
      </c>
      <c r="FC195">
        <v>1387</v>
      </c>
      <c r="FD195">
        <v>1428</v>
      </c>
      <c r="FE195">
        <v>1474</v>
      </c>
      <c r="FF195">
        <v>1511</v>
      </c>
      <c r="FG195">
        <v>1551</v>
      </c>
      <c r="FH195">
        <v>1599</v>
      </c>
      <c r="FI195">
        <v>1649</v>
      </c>
      <c r="FJ195">
        <v>1698</v>
      </c>
      <c r="FK195">
        <v>1752</v>
      </c>
      <c r="FL195">
        <v>1802</v>
      </c>
      <c r="FM195">
        <v>1858</v>
      </c>
      <c r="FN195">
        <v>1916</v>
      </c>
      <c r="FO195">
        <v>1968</v>
      </c>
    </row>
    <row r="196" spans="2:171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  <c r="ET196">
        <v>64</v>
      </c>
      <c r="EU196">
        <v>70</v>
      </c>
      <c r="EV196">
        <v>73</v>
      </c>
      <c r="EW196">
        <v>76</v>
      </c>
      <c r="EX196">
        <v>79</v>
      </c>
      <c r="EY196">
        <v>82</v>
      </c>
      <c r="EZ196">
        <v>84</v>
      </c>
      <c r="FA196">
        <v>86</v>
      </c>
      <c r="FB196">
        <v>89</v>
      </c>
      <c r="FC196">
        <v>93</v>
      </c>
      <c r="FD196">
        <v>94</v>
      </c>
      <c r="FE196">
        <v>98</v>
      </c>
      <c r="FF196">
        <v>102</v>
      </c>
      <c r="FG196">
        <v>105</v>
      </c>
      <c r="FH196">
        <v>108</v>
      </c>
      <c r="FI196">
        <v>112</v>
      </c>
      <c r="FJ196">
        <v>116</v>
      </c>
      <c r="FK196">
        <v>121</v>
      </c>
      <c r="FL196">
        <v>125</v>
      </c>
      <c r="FM196">
        <v>129</v>
      </c>
      <c r="FN196">
        <v>133</v>
      </c>
      <c r="FO196">
        <v>136</v>
      </c>
    </row>
    <row r="197" spans="2:171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  <c r="ET197">
        <v>255</v>
      </c>
      <c r="EU197">
        <v>256</v>
      </c>
      <c r="EV197">
        <v>257</v>
      </c>
      <c r="EW197">
        <v>258</v>
      </c>
      <c r="EX197">
        <v>259</v>
      </c>
      <c r="EY197">
        <v>260</v>
      </c>
      <c r="EZ197">
        <v>261</v>
      </c>
      <c r="FA197">
        <v>262</v>
      </c>
      <c r="FB197">
        <v>263</v>
      </c>
      <c r="FC197">
        <v>263</v>
      </c>
      <c r="FD197">
        <v>264</v>
      </c>
      <c r="FE197">
        <v>265</v>
      </c>
      <c r="FF197">
        <v>267</v>
      </c>
      <c r="FG197">
        <v>270</v>
      </c>
      <c r="FH197">
        <v>274</v>
      </c>
      <c r="FI197">
        <v>277</v>
      </c>
      <c r="FJ197">
        <v>281</v>
      </c>
      <c r="FK197">
        <v>287</v>
      </c>
      <c r="FL197">
        <v>298</v>
      </c>
      <c r="FM197">
        <v>306</v>
      </c>
      <c r="FN197">
        <v>311</v>
      </c>
      <c r="FO197">
        <v>317</v>
      </c>
    </row>
    <row r="198" spans="2:171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</row>
    <row r="199" spans="2:171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  <c r="ET199">
        <v>26</v>
      </c>
      <c r="EU199">
        <v>26</v>
      </c>
      <c r="EV199">
        <v>26</v>
      </c>
      <c r="EW199">
        <v>26</v>
      </c>
      <c r="EX199">
        <v>26</v>
      </c>
      <c r="EY199">
        <v>26</v>
      </c>
      <c r="EZ199">
        <v>26</v>
      </c>
      <c r="FA199">
        <v>26</v>
      </c>
      <c r="FB199">
        <v>26</v>
      </c>
      <c r="FC199">
        <v>26</v>
      </c>
      <c r="FD199">
        <v>26</v>
      </c>
      <c r="FE199">
        <v>26</v>
      </c>
      <c r="FF199">
        <v>26</v>
      </c>
      <c r="FG199">
        <v>26</v>
      </c>
      <c r="FH199">
        <v>26</v>
      </c>
      <c r="FI199">
        <v>26</v>
      </c>
      <c r="FJ199">
        <v>26</v>
      </c>
      <c r="FK199">
        <v>26</v>
      </c>
      <c r="FL199">
        <v>26</v>
      </c>
      <c r="FM199">
        <v>26</v>
      </c>
      <c r="FN199">
        <v>26</v>
      </c>
      <c r="FO199">
        <v>26</v>
      </c>
    </row>
    <row r="200" spans="2:171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  <c r="ET200">
        <v>28</v>
      </c>
      <c r="EU200">
        <v>28</v>
      </c>
      <c r="EV200">
        <v>28</v>
      </c>
      <c r="EW200">
        <v>28</v>
      </c>
      <c r="EX200">
        <v>28</v>
      </c>
      <c r="EY200">
        <v>28</v>
      </c>
      <c r="EZ200">
        <v>28</v>
      </c>
      <c r="FA200">
        <v>28</v>
      </c>
      <c r="FB200">
        <v>28</v>
      </c>
      <c r="FC200">
        <v>28</v>
      </c>
      <c r="FD200">
        <v>28</v>
      </c>
      <c r="FE200">
        <v>28</v>
      </c>
      <c r="FF200">
        <v>28</v>
      </c>
      <c r="FG200">
        <v>28</v>
      </c>
      <c r="FH200">
        <v>28</v>
      </c>
      <c r="FI200">
        <v>28</v>
      </c>
      <c r="FJ200">
        <v>28</v>
      </c>
      <c r="FK200">
        <v>28</v>
      </c>
      <c r="FL200">
        <v>28</v>
      </c>
      <c r="FM200">
        <v>28</v>
      </c>
      <c r="FN200">
        <v>28</v>
      </c>
      <c r="FO200">
        <v>28</v>
      </c>
    </row>
    <row r="201" spans="2:171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  <c r="ET201">
        <v>109</v>
      </c>
      <c r="EU201">
        <v>109</v>
      </c>
      <c r="EV201">
        <v>109</v>
      </c>
      <c r="EW201">
        <v>109</v>
      </c>
      <c r="EX201">
        <v>109</v>
      </c>
      <c r="EY201">
        <v>109</v>
      </c>
      <c r="EZ201">
        <v>109</v>
      </c>
      <c r="FA201">
        <v>109</v>
      </c>
      <c r="FB201">
        <v>109</v>
      </c>
      <c r="FC201">
        <v>109</v>
      </c>
      <c r="FD201">
        <v>109</v>
      </c>
      <c r="FE201">
        <v>109</v>
      </c>
      <c r="FF201">
        <v>109</v>
      </c>
      <c r="FG201">
        <v>111</v>
      </c>
      <c r="FH201">
        <v>111</v>
      </c>
      <c r="FI201">
        <v>111</v>
      </c>
      <c r="FJ201">
        <v>111</v>
      </c>
      <c r="FK201">
        <v>111</v>
      </c>
      <c r="FL201">
        <v>111</v>
      </c>
      <c r="FM201">
        <v>111</v>
      </c>
      <c r="FN201">
        <v>111</v>
      </c>
      <c r="FO201">
        <v>111</v>
      </c>
    </row>
    <row r="202" spans="2:171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  <c r="ET202">
        <v>88</v>
      </c>
      <c r="EU202">
        <v>88</v>
      </c>
      <c r="EV202">
        <v>88</v>
      </c>
      <c r="EW202">
        <v>88</v>
      </c>
      <c r="EX202">
        <v>88</v>
      </c>
      <c r="EY202">
        <v>88</v>
      </c>
      <c r="EZ202">
        <v>90</v>
      </c>
      <c r="FA202">
        <v>90</v>
      </c>
      <c r="FB202">
        <v>90</v>
      </c>
      <c r="FC202">
        <v>90</v>
      </c>
      <c r="FD202">
        <v>90</v>
      </c>
      <c r="FE202">
        <v>90</v>
      </c>
      <c r="FF202">
        <v>90</v>
      </c>
      <c r="FG202">
        <v>90</v>
      </c>
      <c r="FH202">
        <v>90</v>
      </c>
      <c r="FI202">
        <v>90</v>
      </c>
      <c r="FJ202">
        <v>90</v>
      </c>
      <c r="FK202">
        <v>90</v>
      </c>
      <c r="FL202">
        <v>90</v>
      </c>
      <c r="FM202">
        <v>92</v>
      </c>
      <c r="FN202">
        <v>92</v>
      </c>
      <c r="FO202">
        <v>92</v>
      </c>
    </row>
    <row r="203" spans="2:171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  <c r="ET203">
        <v>1568</v>
      </c>
      <c r="EU203">
        <v>1625</v>
      </c>
      <c r="EV203">
        <v>1674</v>
      </c>
      <c r="EW203">
        <v>1737</v>
      </c>
      <c r="EX203">
        <v>1831</v>
      </c>
      <c r="EY203">
        <v>1877</v>
      </c>
      <c r="EZ203">
        <v>1930</v>
      </c>
      <c r="FA203">
        <v>1991</v>
      </c>
      <c r="FB203">
        <v>2102</v>
      </c>
      <c r="FC203">
        <v>2205</v>
      </c>
      <c r="FD203">
        <v>2292</v>
      </c>
      <c r="FE203">
        <v>2340</v>
      </c>
      <c r="FF203">
        <v>2413</v>
      </c>
      <c r="FG203">
        <v>2456</v>
      </c>
      <c r="FH203">
        <v>2529</v>
      </c>
      <c r="FI203">
        <v>2657</v>
      </c>
      <c r="FJ203">
        <v>2749</v>
      </c>
      <c r="FK203">
        <v>2844</v>
      </c>
      <c r="FL203">
        <v>2952</v>
      </c>
      <c r="FM203">
        <v>3026</v>
      </c>
      <c r="FN203">
        <v>3199</v>
      </c>
      <c r="FO203">
        <v>3310</v>
      </c>
    </row>
    <row r="204" spans="2:171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  <c r="ET204">
        <v>27136</v>
      </c>
      <c r="EU204">
        <v>27136</v>
      </c>
      <c r="EV204">
        <v>27136</v>
      </c>
      <c r="EW204">
        <v>27136</v>
      </c>
      <c r="EX204">
        <v>28315</v>
      </c>
      <c r="EY204">
        <v>28322</v>
      </c>
      <c r="EZ204">
        <v>28323</v>
      </c>
      <c r="FA204">
        <v>28324</v>
      </c>
      <c r="FB204">
        <v>28325</v>
      </c>
      <c r="FC204">
        <v>28327</v>
      </c>
      <c r="FD204">
        <v>28330</v>
      </c>
      <c r="FE204">
        <v>28338</v>
      </c>
      <c r="FF204">
        <v>28341</v>
      </c>
      <c r="FG204">
        <v>28343</v>
      </c>
      <c r="FH204">
        <v>28346</v>
      </c>
      <c r="FI204">
        <v>28355</v>
      </c>
      <c r="FJ204">
        <v>28364</v>
      </c>
      <c r="FK204">
        <v>28368</v>
      </c>
      <c r="FL204">
        <v>28385</v>
      </c>
      <c r="FM204">
        <v>28385</v>
      </c>
      <c r="FN204">
        <v>28385</v>
      </c>
      <c r="FO204">
        <v>28388</v>
      </c>
    </row>
    <row r="205" spans="2:171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11</v>
      </c>
      <c r="EU205">
        <v>11</v>
      </c>
      <c r="EV205">
        <v>11</v>
      </c>
      <c r="EW205">
        <v>11</v>
      </c>
      <c r="EX205">
        <v>11</v>
      </c>
      <c r="EY205">
        <v>11</v>
      </c>
      <c r="EZ205">
        <v>11</v>
      </c>
      <c r="FA205">
        <v>11</v>
      </c>
      <c r="FB205">
        <v>11</v>
      </c>
      <c r="FC205">
        <v>11</v>
      </c>
      <c r="FD205">
        <v>11</v>
      </c>
      <c r="FE205">
        <v>11</v>
      </c>
      <c r="FF205">
        <v>11</v>
      </c>
      <c r="FG205">
        <v>11</v>
      </c>
      <c r="FH205">
        <v>11</v>
      </c>
      <c r="FI205">
        <v>11</v>
      </c>
      <c r="FJ205">
        <v>11</v>
      </c>
      <c r="FK205">
        <v>11</v>
      </c>
      <c r="FL205">
        <v>11</v>
      </c>
      <c r="FM205">
        <v>11</v>
      </c>
      <c r="FN205">
        <v>11</v>
      </c>
      <c r="FO205">
        <v>11</v>
      </c>
    </row>
    <row r="206" spans="2:171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  <c r="ET206">
        <v>468</v>
      </c>
      <c r="EU206">
        <v>477</v>
      </c>
      <c r="EV206">
        <v>487</v>
      </c>
      <c r="EW206">
        <v>487</v>
      </c>
      <c r="EX206">
        <v>506</v>
      </c>
      <c r="EY206">
        <v>521</v>
      </c>
      <c r="EZ206">
        <v>521</v>
      </c>
      <c r="FA206">
        <v>533</v>
      </c>
      <c r="FB206">
        <v>548</v>
      </c>
      <c r="FC206">
        <v>548</v>
      </c>
      <c r="FD206">
        <v>556</v>
      </c>
      <c r="FE206">
        <v>572</v>
      </c>
      <c r="FF206">
        <v>572</v>
      </c>
      <c r="FG206">
        <v>572</v>
      </c>
      <c r="FH206">
        <v>572</v>
      </c>
      <c r="FI206">
        <v>572</v>
      </c>
      <c r="FJ206">
        <v>602</v>
      </c>
      <c r="FK206">
        <v>602</v>
      </c>
      <c r="FL206">
        <v>604</v>
      </c>
      <c r="FM206">
        <v>608</v>
      </c>
      <c r="FN206">
        <v>608</v>
      </c>
      <c r="FO206">
        <v>616</v>
      </c>
    </row>
    <row r="207" spans="2:171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  <c r="ET207">
        <v>5</v>
      </c>
      <c r="EU207">
        <v>6</v>
      </c>
      <c r="EV207">
        <v>6</v>
      </c>
      <c r="EW207">
        <v>7</v>
      </c>
      <c r="EX207">
        <v>8</v>
      </c>
      <c r="EY207">
        <v>8</v>
      </c>
      <c r="EZ207">
        <v>8</v>
      </c>
      <c r="FA207">
        <v>8</v>
      </c>
      <c r="FB207">
        <v>9</v>
      </c>
      <c r="FC207">
        <v>10</v>
      </c>
      <c r="FD207">
        <v>10</v>
      </c>
      <c r="FE207">
        <v>10</v>
      </c>
      <c r="FF207">
        <v>11</v>
      </c>
      <c r="FG207">
        <v>11</v>
      </c>
      <c r="FH207">
        <v>13</v>
      </c>
      <c r="FI207">
        <v>13</v>
      </c>
      <c r="FJ207">
        <v>13</v>
      </c>
      <c r="FK207">
        <v>13</v>
      </c>
      <c r="FL207">
        <v>13</v>
      </c>
      <c r="FM207">
        <v>14</v>
      </c>
      <c r="FN207">
        <v>14</v>
      </c>
      <c r="FO207">
        <v>14</v>
      </c>
    </row>
    <row r="208" spans="2:171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  <c r="ET208">
        <v>4891</v>
      </c>
      <c r="EU208">
        <v>4939</v>
      </c>
      <c r="EV208">
        <v>5041</v>
      </c>
      <c r="EW208">
        <v>5053</v>
      </c>
      <c r="EX208">
        <v>5105</v>
      </c>
      <c r="EY208">
        <v>5109</v>
      </c>
      <c r="EZ208">
        <v>5111</v>
      </c>
      <c r="FA208">
        <v>5122</v>
      </c>
      <c r="FB208">
        <v>5161</v>
      </c>
      <c r="FC208">
        <v>5209</v>
      </c>
      <c r="FD208">
        <v>5230</v>
      </c>
      <c r="FE208">
        <v>5280</v>
      </c>
      <c r="FF208">
        <v>5280</v>
      </c>
      <c r="FG208">
        <v>5280</v>
      </c>
      <c r="FH208">
        <v>5310</v>
      </c>
      <c r="FI208">
        <v>5333</v>
      </c>
      <c r="FJ208">
        <v>5370</v>
      </c>
      <c r="FK208">
        <v>5411</v>
      </c>
      <c r="FL208">
        <v>5420</v>
      </c>
      <c r="FM208">
        <v>5420</v>
      </c>
      <c r="FN208">
        <v>5420</v>
      </c>
      <c r="FO208">
        <v>5433</v>
      </c>
    </row>
    <row r="209" spans="1:171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  <c r="ET209">
        <v>1939</v>
      </c>
      <c r="EU209">
        <v>1954</v>
      </c>
      <c r="EV209">
        <v>1956</v>
      </c>
      <c r="EW209">
        <v>1956</v>
      </c>
      <c r="EX209">
        <v>1956</v>
      </c>
      <c r="EY209">
        <v>1956</v>
      </c>
      <c r="EZ209">
        <v>1956</v>
      </c>
      <c r="FA209">
        <v>1956</v>
      </c>
      <c r="FB209">
        <v>1956</v>
      </c>
      <c r="FC209">
        <v>1958</v>
      </c>
      <c r="FD209">
        <v>1958</v>
      </c>
      <c r="FE209">
        <v>1962</v>
      </c>
      <c r="FF209">
        <v>1962</v>
      </c>
      <c r="FG209">
        <v>1962</v>
      </c>
      <c r="FH209">
        <v>1962</v>
      </c>
      <c r="FI209">
        <v>1963</v>
      </c>
      <c r="FJ209">
        <v>1965</v>
      </c>
      <c r="FK209">
        <v>1965</v>
      </c>
      <c r="FL209">
        <v>1965</v>
      </c>
      <c r="FM209">
        <v>1965</v>
      </c>
      <c r="FN209">
        <v>1965</v>
      </c>
      <c r="FO209">
        <v>1965</v>
      </c>
    </row>
    <row r="210" spans="1:171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  <c r="ET210">
        <v>7</v>
      </c>
      <c r="EU210">
        <v>7</v>
      </c>
      <c r="EV210">
        <v>7</v>
      </c>
      <c r="EW210">
        <v>7</v>
      </c>
      <c r="EX210">
        <v>7</v>
      </c>
      <c r="EY210">
        <v>7</v>
      </c>
      <c r="EZ210">
        <v>7</v>
      </c>
      <c r="FA210">
        <v>7</v>
      </c>
      <c r="FB210">
        <v>7</v>
      </c>
      <c r="FC210">
        <v>7</v>
      </c>
      <c r="FD210">
        <v>7</v>
      </c>
      <c r="FE210">
        <v>7</v>
      </c>
      <c r="FF210">
        <v>7</v>
      </c>
      <c r="FG210">
        <v>7</v>
      </c>
      <c r="FH210">
        <v>7</v>
      </c>
      <c r="FI210">
        <v>7</v>
      </c>
      <c r="FJ210">
        <v>7</v>
      </c>
      <c r="FK210">
        <v>7</v>
      </c>
      <c r="FL210">
        <v>7</v>
      </c>
      <c r="FM210">
        <v>7</v>
      </c>
      <c r="FN210">
        <v>7</v>
      </c>
      <c r="FO210">
        <v>7</v>
      </c>
    </row>
    <row r="211" spans="1:171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  <c r="ET211">
        <v>21</v>
      </c>
      <c r="EU211">
        <v>21</v>
      </c>
      <c r="EV211">
        <v>21</v>
      </c>
      <c r="EW211">
        <v>21</v>
      </c>
      <c r="EX211">
        <v>21</v>
      </c>
      <c r="EY211">
        <v>21</v>
      </c>
      <c r="EZ211">
        <v>21</v>
      </c>
      <c r="FA211">
        <v>21</v>
      </c>
      <c r="FB211">
        <v>21</v>
      </c>
      <c r="FC211">
        <v>21</v>
      </c>
      <c r="FD211">
        <v>21</v>
      </c>
      <c r="FE211">
        <v>21</v>
      </c>
      <c r="FF211">
        <v>21</v>
      </c>
      <c r="FG211">
        <v>21</v>
      </c>
      <c r="FH211">
        <v>21</v>
      </c>
      <c r="FI211">
        <v>21</v>
      </c>
      <c r="FJ211">
        <v>21</v>
      </c>
      <c r="FK211">
        <v>21</v>
      </c>
      <c r="FL211">
        <v>21</v>
      </c>
      <c r="FM211">
        <v>21</v>
      </c>
      <c r="FN211">
        <v>21</v>
      </c>
      <c r="FO211">
        <v>21</v>
      </c>
    </row>
    <row r="212" spans="1:171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  <c r="ET212">
        <v>58</v>
      </c>
      <c r="EU212">
        <v>58</v>
      </c>
      <c r="EV212">
        <v>58</v>
      </c>
      <c r="EW212">
        <v>58</v>
      </c>
      <c r="EX212">
        <v>58</v>
      </c>
      <c r="EY212">
        <v>58</v>
      </c>
      <c r="EZ212">
        <v>58</v>
      </c>
      <c r="FA212">
        <v>58</v>
      </c>
      <c r="FB212">
        <v>58</v>
      </c>
      <c r="FC212">
        <v>58</v>
      </c>
      <c r="FD212">
        <v>58</v>
      </c>
      <c r="FE212">
        <v>58</v>
      </c>
      <c r="FF212">
        <v>58</v>
      </c>
      <c r="FG212">
        <v>58</v>
      </c>
      <c r="FH212">
        <v>58</v>
      </c>
      <c r="FI212">
        <v>58</v>
      </c>
      <c r="FJ212">
        <v>58</v>
      </c>
      <c r="FK212">
        <v>58</v>
      </c>
      <c r="FL212">
        <v>58</v>
      </c>
      <c r="FM212">
        <v>58</v>
      </c>
      <c r="FN212">
        <v>58</v>
      </c>
      <c r="FO212">
        <v>58</v>
      </c>
    </row>
    <row r="213" spans="1:171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  <c r="ET213">
        <v>13</v>
      </c>
      <c r="EU213">
        <v>13</v>
      </c>
      <c r="EV213">
        <v>13</v>
      </c>
      <c r="EW213">
        <v>13</v>
      </c>
      <c r="EX213">
        <v>13</v>
      </c>
      <c r="EY213">
        <v>13</v>
      </c>
      <c r="EZ213">
        <v>13</v>
      </c>
      <c r="FA213">
        <v>13</v>
      </c>
      <c r="FB213">
        <v>13</v>
      </c>
      <c r="FC213">
        <v>14</v>
      </c>
      <c r="FD213">
        <v>14</v>
      </c>
      <c r="FE213">
        <v>14</v>
      </c>
      <c r="FF213">
        <v>14</v>
      </c>
      <c r="FG213">
        <v>14</v>
      </c>
      <c r="FH213">
        <v>14</v>
      </c>
      <c r="FI213">
        <v>14</v>
      </c>
      <c r="FJ213">
        <v>14</v>
      </c>
      <c r="FK213">
        <v>14</v>
      </c>
      <c r="FL213">
        <v>14</v>
      </c>
      <c r="FM213">
        <v>15</v>
      </c>
      <c r="FN213">
        <v>15</v>
      </c>
      <c r="FO213">
        <v>15</v>
      </c>
    </row>
    <row r="214" spans="1:171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  <c r="ET214">
        <v>8</v>
      </c>
      <c r="EU214">
        <v>8</v>
      </c>
      <c r="EV214">
        <v>8</v>
      </c>
      <c r="EW214">
        <v>8</v>
      </c>
      <c r="EX214">
        <v>8</v>
      </c>
      <c r="EY214">
        <v>8</v>
      </c>
      <c r="EZ214">
        <v>8</v>
      </c>
      <c r="FA214">
        <v>8</v>
      </c>
      <c r="FB214">
        <v>8</v>
      </c>
      <c r="FC214">
        <v>8</v>
      </c>
      <c r="FD214">
        <v>8</v>
      </c>
      <c r="FE214">
        <v>8</v>
      </c>
      <c r="FF214">
        <v>8</v>
      </c>
      <c r="FG214">
        <v>8</v>
      </c>
      <c r="FH214">
        <v>8</v>
      </c>
      <c r="FI214">
        <v>8</v>
      </c>
      <c r="FJ214">
        <v>8</v>
      </c>
      <c r="FK214">
        <v>8</v>
      </c>
      <c r="FL214">
        <v>8</v>
      </c>
      <c r="FM214">
        <v>8</v>
      </c>
      <c r="FN214">
        <v>8</v>
      </c>
      <c r="FO214">
        <v>8</v>
      </c>
    </row>
    <row r="215" spans="1:171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  <c r="ET215">
        <v>49</v>
      </c>
      <c r="EU215">
        <v>49</v>
      </c>
      <c r="EV215">
        <v>50</v>
      </c>
      <c r="EW215">
        <v>50</v>
      </c>
      <c r="EX215">
        <v>50</v>
      </c>
      <c r="EY215">
        <v>50</v>
      </c>
      <c r="EZ215">
        <v>50</v>
      </c>
      <c r="FA215">
        <v>50</v>
      </c>
      <c r="FB215">
        <v>50</v>
      </c>
      <c r="FC215">
        <v>50</v>
      </c>
      <c r="FD215">
        <v>50</v>
      </c>
      <c r="FE215">
        <v>50</v>
      </c>
      <c r="FF215">
        <v>50</v>
      </c>
      <c r="FG215">
        <v>50</v>
      </c>
      <c r="FH215">
        <v>50</v>
      </c>
      <c r="FI215">
        <v>50</v>
      </c>
      <c r="FJ215">
        <v>50</v>
      </c>
      <c r="FK215">
        <v>50</v>
      </c>
      <c r="FL215">
        <v>50</v>
      </c>
      <c r="FM215">
        <v>50</v>
      </c>
      <c r="FN215">
        <v>50</v>
      </c>
      <c r="FO215">
        <v>50</v>
      </c>
    </row>
    <row r="216" spans="1:171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  <c r="ET216">
        <v>4825</v>
      </c>
      <c r="EU216">
        <v>4842</v>
      </c>
      <c r="EV216">
        <v>4861</v>
      </c>
      <c r="EW216">
        <v>4882</v>
      </c>
      <c r="EX216">
        <v>4905</v>
      </c>
      <c r="EY216">
        <v>4927</v>
      </c>
      <c r="EZ216">
        <v>4950</v>
      </c>
      <c r="FA216">
        <v>4974</v>
      </c>
      <c r="FB216">
        <v>5001</v>
      </c>
      <c r="FC216">
        <v>5025</v>
      </c>
      <c r="FD216">
        <v>5046</v>
      </c>
      <c r="FE216">
        <v>5065</v>
      </c>
      <c r="FF216">
        <v>5082</v>
      </c>
      <c r="FG216">
        <v>5097</v>
      </c>
      <c r="FH216">
        <v>5115</v>
      </c>
      <c r="FI216">
        <v>5131</v>
      </c>
      <c r="FJ216">
        <v>5150</v>
      </c>
      <c r="FK216">
        <v>5167</v>
      </c>
      <c r="FL216">
        <v>5186</v>
      </c>
      <c r="FM216">
        <v>5206</v>
      </c>
      <c r="FN216">
        <v>5225</v>
      </c>
      <c r="FO216">
        <v>5241</v>
      </c>
    </row>
    <row r="217" spans="1:171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</row>
    <row r="218" spans="1:171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  <c r="ET218">
        <v>911</v>
      </c>
      <c r="EU218">
        <v>922</v>
      </c>
      <c r="EV218">
        <v>953</v>
      </c>
      <c r="EW218">
        <v>976</v>
      </c>
      <c r="EX218">
        <v>995</v>
      </c>
      <c r="EY218">
        <v>1004</v>
      </c>
      <c r="EZ218">
        <v>1012</v>
      </c>
      <c r="FA218">
        <v>1022</v>
      </c>
      <c r="FB218">
        <v>1045</v>
      </c>
      <c r="FC218">
        <v>1061</v>
      </c>
      <c r="FD218">
        <v>1078</v>
      </c>
      <c r="FE218">
        <v>1097</v>
      </c>
      <c r="FF218">
        <v>1121</v>
      </c>
      <c r="FG218">
        <v>1142</v>
      </c>
      <c r="FH218">
        <v>1161</v>
      </c>
      <c r="FI218">
        <v>1173</v>
      </c>
      <c r="FJ218">
        <v>1188</v>
      </c>
      <c r="FK218">
        <v>1200</v>
      </c>
      <c r="FL218">
        <v>1227</v>
      </c>
      <c r="FM218">
        <v>1243</v>
      </c>
      <c r="FN218">
        <v>1265</v>
      </c>
      <c r="FO218">
        <v>1278</v>
      </c>
    </row>
    <row r="219" spans="1:171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  <c r="ET219">
        <v>291</v>
      </c>
      <c r="EU219">
        <v>293</v>
      </c>
      <c r="EV219">
        <v>295</v>
      </c>
      <c r="EW219">
        <v>298</v>
      </c>
      <c r="EX219">
        <v>300</v>
      </c>
      <c r="EY219">
        <v>301</v>
      </c>
      <c r="EZ219">
        <v>302</v>
      </c>
      <c r="FA219">
        <v>303</v>
      </c>
      <c r="FB219">
        <v>305</v>
      </c>
      <c r="FC219">
        <v>307</v>
      </c>
      <c r="FD219">
        <v>308</v>
      </c>
      <c r="FE219">
        <v>310</v>
      </c>
      <c r="FF219">
        <v>311</v>
      </c>
      <c r="FG219">
        <v>313</v>
      </c>
      <c r="FH219">
        <v>314</v>
      </c>
      <c r="FI219">
        <v>315</v>
      </c>
      <c r="FJ219">
        <v>316</v>
      </c>
      <c r="FK219">
        <v>317</v>
      </c>
      <c r="FL219">
        <v>318</v>
      </c>
      <c r="FM219">
        <v>321</v>
      </c>
      <c r="FN219">
        <v>323</v>
      </c>
      <c r="FO219">
        <v>324</v>
      </c>
    </row>
    <row r="220" spans="1:171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  <c r="EY220">
        <v>9</v>
      </c>
      <c r="EZ220">
        <v>9</v>
      </c>
      <c r="FA220">
        <v>9</v>
      </c>
      <c r="FB220">
        <v>9</v>
      </c>
      <c r="FC220">
        <v>9</v>
      </c>
      <c r="FD220">
        <v>9</v>
      </c>
      <c r="FE220">
        <v>9</v>
      </c>
      <c r="FF220">
        <v>9</v>
      </c>
      <c r="FG220">
        <v>9</v>
      </c>
      <c r="FH220">
        <v>9</v>
      </c>
      <c r="FI220">
        <v>9</v>
      </c>
      <c r="FJ220">
        <v>9</v>
      </c>
      <c r="FK220">
        <v>9</v>
      </c>
      <c r="FL220">
        <v>9</v>
      </c>
      <c r="FM220">
        <v>9</v>
      </c>
      <c r="FN220">
        <v>9</v>
      </c>
      <c r="FO220">
        <v>9</v>
      </c>
    </row>
    <row r="221" spans="1:171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>
        <v>1</v>
      </c>
      <c r="FN221">
        <v>1</v>
      </c>
      <c r="FO221">
        <v>1</v>
      </c>
    </row>
    <row r="222" spans="1:171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  <c r="ET222">
        <v>48</v>
      </c>
      <c r="EU222">
        <v>48</v>
      </c>
      <c r="EV222">
        <v>48</v>
      </c>
      <c r="EW222">
        <v>48</v>
      </c>
      <c r="EX222">
        <v>48</v>
      </c>
      <c r="EY222">
        <v>48</v>
      </c>
      <c r="EZ222">
        <v>48</v>
      </c>
      <c r="FA222">
        <v>47</v>
      </c>
      <c r="FB222">
        <v>47</v>
      </c>
      <c r="FC222">
        <v>47</v>
      </c>
      <c r="FD222">
        <v>47</v>
      </c>
      <c r="FE222">
        <v>47</v>
      </c>
      <c r="FF222">
        <v>47</v>
      </c>
      <c r="FG222">
        <v>47</v>
      </c>
      <c r="FH222">
        <v>47</v>
      </c>
      <c r="FI222">
        <v>47</v>
      </c>
      <c r="FJ222">
        <v>47</v>
      </c>
      <c r="FK222">
        <v>47</v>
      </c>
      <c r="FL222">
        <v>47</v>
      </c>
      <c r="FM222">
        <v>47</v>
      </c>
      <c r="FN222">
        <v>47</v>
      </c>
      <c r="FO222">
        <v>47</v>
      </c>
    </row>
    <row r="223" spans="1:171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</row>
    <row r="224" spans="1:171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  <c r="ET224">
        <v>24</v>
      </c>
      <c r="EU224">
        <v>24</v>
      </c>
      <c r="EV224">
        <v>24</v>
      </c>
      <c r="EW224">
        <v>24</v>
      </c>
      <c r="EX224">
        <v>24</v>
      </c>
      <c r="EY224">
        <v>24</v>
      </c>
      <c r="EZ224">
        <v>24</v>
      </c>
      <c r="FA224">
        <v>24</v>
      </c>
      <c r="FB224">
        <v>24</v>
      </c>
      <c r="FC224">
        <v>24</v>
      </c>
      <c r="FD224">
        <v>24</v>
      </c>
      <c r="FE224">
        <v>24</v>
      </c>
      <c r="FF224">
        <v>24</v>
      </c>
      <c r="FG224">
        <v>24</v>
      </c>
      <c r="FH224">
        <v>24</v>
      </c>
      <c r="FI224">
        <v>24</v>
      </c>
      <c r="FJ224">
        <v>24</v>
      </c>
      <c r="FK224">
        <v>24</v>
      </c>
      <c r="FL224">
        <v>24</v>
      </c>
      <c r="FM224">
        <v>24</v>
      </c>
      <c r="FN224">
        <v>24</v>
      </c>
      <c r="FO224">
        <v>24</v>
      </c>
    </row>
    <row r="225" spans="1:171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1</v>
      </c>
      <c r="FL225">
        <v>1</v>
      </c>
      <c r="FM225">
        <v>1</v>
      </c>
      <c r="FN225">
        <v>1</v>
      </c>
      <c r="FO225">
        <v>1</v>
      </c>
    </row>
    <row r="226" spans="1:171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  <c r="ER226">
        <v>41662</v>
      </c>
      <c r="ES226">
        <v>41698</v>
      </c>
      <c r="ET226">
        <v>41736</v>
      </c>
      <c r="EU226">
        <v>41969</v>
      </c>
      <c r="EV226">
        <v>42153</v>
      </c>
      <c r="EW226">
        <v>42288</v>
      </c>
      <c r="EX226">
        <v>42461</v>
      </c>
      <c r="EY226">
        <v>42589</v>
      </c>
      <c r="EZ226">
        <v>42632</v>
      </c>
      <c r="FA226">
        <v>42647</v>
      </c>
      <c r="FB226">
        <v>42927</v>
      </c>
      <c r="FC226">
        <v>43081</v>
      </c>
      <c r="FD226">
        <v>43230</v>
      </c>
      <c r="FE226">
        <v>43414</v>
      </c>
      <c r="FF226">
        <v>43514</v>
      </c>
      <c r="FG226">
        <v>43550</v>
      </c>
      <c r="FH226">
        <v>43575</v>
      </c>
      <c r="FI226">
        <v>43730</v>
      </c>
      <c r="FJ226">
        <v>43906</v>
      </c>
      <c r="FK226">
        <v>43995</v>
      </c>
      <c r="FL226">
        <v>44131</v>
      </c>
      <c r="FM226">
        <v>44198</v>
      </c>
      <c r="FN226">
        <v>44220</v>
      </c>
      <c r="FO226">
        <v>44236</v>
      </c>
    </row>
    <row r="227" spans="1:171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  <c r="ET227">
        <v>23</v>
      </c>
      <c r="EU227">
        <v>24</v>
      </c>
      <c r="EV227">
        <v>24</v>
      </c>
      <c r="EW227">
        <v>24</v>
      </c>
      <c r="EX227">
        <v>24</v>
      </c>
      <c r="EY227">
        <v>25</v>
      </c>
      <c r="EZ227">
        <v>25</v>
      </c>
      <c r="FA227">
        <v>25</v>
      </c>
      <c r="FB227">
        <v>25</v>
      </c>
      <c r="FC227">
        <v>26</v>
      </c>
      <c r="FD227">
        <v>26</v>
      </c>
      <c r="FE227">
        <v>26</v>
      </c>
      <c r="FF227">
        <v>26</v>
      </c>
      <c r="FG227">
        <v>27</v>
      </c>
      <c r="FH227">
        <v>27</v>
      </c>
      <c r="FI227">
        <v>27</v>
      </c>
      <c r="FJ227">
        <v>28</v>
      </c>
      <c r="FK227">
        <v>28</v>
      </c>
      <c r="FL227">
        <v>28</v>
      </c>
      <c r="FM227">
        <v>28</v>
      </c>
      <c r="FN227">
        <v>28</v>
      </c>
      <c r="FO227">
        <v>29</v>
      </c>
    </row>
    <row r="228" spans="1:171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33</v>
      </c>
      <c r="BC228">
        <v>43</v>
      </c>
      <c r="BD228">
        <v>52</v>
      </c>
      <c r="BE228">
        <v>58</v>
      </c>
      <c r="BF228">
        <v>70</v>
      </c>
      <c r="BG228">
        <v>97</v>
      </c>
      <c r="BH228">
        <v>131</v>
      </c>
      <c r="BI228">
        <v>188</v>
      </c>
      <c r="BJ228">
        <v>265</v>
      </c>
      <c r="BK228">
        <v>362</v>
      </c>
      <c r="BL228">
        <v>456</v>
      </c>
      <c r="BM228">
        <v>601</v>
      </c>
      <c r="BN228">
        <v>784</v>
      </c>
      <c r="BO228">
        <v>1021</v>
      </c>
      <c r="BP228">
        <v>1333</v>
      </c>
      <c r="BQ228">
        <v>1746</v>
      </c>
      <c r="BR228">
        <v>2300</v>
      </c>
      <c r="BS228">
        <v>2934</v>
      </c>
      <c r="BT228">
        <v>3561</v>
      </c>
      <c r="BU228">
        <v>4381</v>
      </c>
      <c r="BV228">
        <v>5605</v>
      </c>
      <c r="BW228">
        <v>6846</v>
      </c>
      <c r="BX228">
        <v>8432</v>
      </c>
      <c r="BY228">
        <v>9747</v>
      </c>
      <c r="BZ228">
        <v>11031</v>
      </c>
      <c r="CA228">
        <v>12470</v>
      </c>
      <c r="CB228">
        <v>14138</v>
      </c>
      <c r="CC228">
        <v>16447</v>
      </c>
      <c r="CD228">
        <v>18563</v>
      </c>
      <c r="CE228">
        <v>20638</v>
      </c>
      <c r="CF228">
        <v>22731</v>
      </c>
      <c r="CG228">
        <v>24777</v>
      </c>
      <c r="CH228">
        <v>26548</v>
      </c>
      <c r="CI228">
        <v>28376</v>
      </c>
      <c r="CJ228">
        <v>30780</v>
      </c>
      <c r="CK228">
        <v>33329</v>
      </c>
      <c r="CL228">
        <v>35442</v>
      </c>
      <c r="CM228">
        <v>38056</v>
      </c>
      <c r="CN228">
        <v>40442</v>
      </c>
      <c r="CO228">
        <v>41671</v>
      </c>
      <c r="CP228">
        <v>43466</v>
      </c>
      <c r="CQ228">
        <v>45919</v>
      </c>
      <c r="CR228">
        <v>48312</v>
      </c>
      <c r="CS228">
        <v>50749</v>
      </c>
      <c r="CT228">
        <v>52867</v>
      </c>
      <c r="CU228">
        <v>54517</v>
      </c>
      <c r="CV228">
        <v>55810</v>
      </c>
      <c r="CW228">
        <v>57233</v>
      </c>
      <c r="CX228">
        <v>59454</v>
      </c>
      <c r="CY228">
        <v>61955</v>
      </c>
      <c r="CZ228">
        <v>64256</v>
      </c>
      <c r="DA228">
        <v>66125</v>
      </c>
      <c r="DB228">
        <v>67681</v>
      </c>
      <c r="DC228">
        <v>68777</v>
      </c>
      <c r="DD228">
        <v>70086</v>
      </c>
      <c r="DE228">
        <v>72393</v>
      </c>
      <c r="DF228">
        <v>74851</v>
      </c>
      <c r="DG228">
        <v>76770</v>
      </c>
      <c r="DH228">
        <v>78497</v>
      </c>
      <c r="DI228">
        <v>79976</v>
      </c>
      <c r="DJ228">
        <v>80855</v>
      </c>
      <c r="DK228">
        <v>81868</v>
      </c>
      <c r="DL228">
        <v>83480</v>
      </c>
      <c r="DM228">
        <v>85234</v>
      </c>
      <c r="DN228">
        <v>87008</v>
      </c>
      <c r="DO228">
        <v>88669</v>
      </c>
      <c r="DP228">
        <v>89892</v>
      </c>
      <c r="DQ228">
        <v>90644</v>
      </c>
      <c r="DR228">
        <v>91414</v>
      </c>
      <c r="DS228">
        <v>92965</v>
      </c>
      <c r="DT228">
        <v>94528</v>
      </c>
      <c r="DU228">
        <v>95756</v>
      </c>
      <c r="DV228">
        <v>97025</v>
      </c>
      <c r="DW228">
        <v>98146</v>
      </c>
      <c r="DX228">
        <v>98754</v>
      </c>
      <c r="DY228">
        <v>99267</v>
      </c>
      <c r="DZ228">
        <v>99952</v>
      </c>
      <c r="EA228">
        <v>101461</v>
      </c>
      <c r="EB228">
        <v>102643</v>
      </c>
      <c r="EC228">
        <v>103809</v>
      </c>
      <c r="ED228">
        <v>104773</v>
      </c>
      <c r="EE228">
        <v>105364</v>
      </c>
      <c r="EF228">
        <v>106136</v>
      </c>
      <c r="EG228">
        <v>107169</v>
      </c>
      <c r="EH228">
        <v>108159</v>
      </c>
      <c r="EI228">
        <v>109168</v>
      </c>
      <c r="EJ228">
        <v>110138</v>
      </c>
      <c r="EK228">
        <v>110818</v>
      </c>
      <c r="EL228">
        <v>111269</v>
      </c>
      <c r="EM228">
        <v>111774</v>
      </c>
      <c r="EN228">
        <v>112714</v>
      </c>
      <c r="EO228">
        <v>113631</v>
      </c>
      <c r="EP228">
        <v>114512</v>
      </c>
      <c r="EQ228">
        <v>115334</v>
      </c>
      <c r="ER228">
        <v>116084</v>
      </c>
      <c r="ES228">
        <v>116382</v>
      </c>
      <c r="ET228">
        <v>116773</v>
      </c>
      <c r="EU228">
        <v>117612</v>
      </c>
      <c r="EV228">
        <v>118363</v>
      </c>
      <c r="EW228">
        <v>119067</v>
      </c>
      <c r="EX228">
        <v>119739</v>
      </c>
      <c r="EY228">
        <v>120349</v>
      </c>
      <c r="EZ228">
        <v>120604</v>
      </c>
      <c r="FA228">
        <v>121010</v>
      </c>
      <c r="FB228">
        <v>121847</v>
      </c>
      <c r="FC228">
        <v>122604</v>
      </c>
      <c r="FD228">
        <v>125026</v>
      </c>
      <c r="FE228">
        <v>125631</v>
      </c>
      <c r="FF228">
        <v>126120</v>
      </c>
      <c r="FG228">
        <v>126360</v>
      </c>
      <c r="FH228">
        <v>126711</v>
      </c>
      <c r="FI228">
        <v>127432</v>
      </c>
      <c r="FJ228">
        <v>128105</v>
      </c>
      <c r="FK228">
        <v>128803</v>
      </c>
      <c r="FL228">
        <v>129442</v>
      </c>
      <c r="FM228">
        <v>129689</v>
      </c>
      <c r="FN228">
        <v>129960</v>
      </c>
      <c r="FO228">
        <v>130285</v>
      </c>
    </row>
    <row r="229" spans="1:171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  <c r="ET229">
        <v>19</v>
      </c>
      <c r="EU229">
        <v>19</v>
      </c>
      <c r="EV229">
        <v>19</v>
      </c>
      <c r="EW229">
        <v>19</v>
      </c>
      <c r="EX229">
        <v>19</v>
      </c>
      <c r="EY229">
        <v>19</v>
      </c>
      <c r="EZ229">
        <v>19</v>
      </c>
      <c r="FA229">
        <v>19</v>
      </c>
      <c r="FB229">
        <v>19</v>
      </c>
      <c r="FC229">
        <v>19</v>
      </c>
      <c r="FD229">
        <v>20</v>
      </c>
      <c r="FE229">
        <v>20</v>
      </c>
      <c r="FF229">
        <v>20</v>
      </c>
      <c r="FG229">
        <v>22</v>
      </c>
      <c r="FH229">
        <v>23</v>
      </c>
      <c r="FI229">
        <v>26</v>
      </c>
      <c r="FJ229">
        <v>26</v>
      </c>
      <c r="FK229">
        <v>27</v>
      </c>
      <c r="FL229">
        <v>29</v>
      </c>
      <c r="FM229">
        <v>31</v>
      </c>
      <c r="FN229">
        <v>34</v>
      </c>
      <c r="FO229">
        <v>37</v>
      </c>
    </row>
    <row r="230" spans="1:171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  <c r="ET230">
        <v>26</v>
      </c>
      <c r="EU230">
        <v>27</v>
      </c>
      <c r="EV230">
        <v>28</v>
      </c>
      <c r="EW230">
        <v>28</v>
      </c>
      <c r="EX230">
        <v>30</v>
      </c>
      <c r="EY230">
        <v>33</v>
      </c>
      <c r="EZ230">
        <v>33</v>
      </c>
      <c r="FA230">
        <v>35</v>
      </c>
      <c r="FB230">
        <v>35</v>
      </c>
      <c r="FC230">
        <v>38</v>
      </c>
      <c r="FD230">
        <v>39</v>
      </c>
      <c r="FE230">
        <v>41</v>
      </c>
      <c r="FF230">
        <v>42</v>
      </c>
      <c r="FG230">
        <v>44</v>
      </c>
      <c r="FH230">
        <v>48</v>
      </c>
      <c r="FI230">
        <v>51</v>
      </c>
      <c r="FJ230">
        <v>54</v>
      </c>
      <c r="FK230">
        <v>57</v>
      </c>
      <c r="FL230">
        <v>59</v>
      </c>
      <c r="FM230">
        <v>62</v>
      </c>
      <c r="FN230">
        <v>65</v>
      </c>
      <c r="FO230">
        <v>68</v>
      </c>
    </row>
    <row r="231" spans="1:171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</row>
    <row r="232" spans="1:171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  <c r="EY232">
        <v>11</v>
      </c>
      <c r="EZ232">
        <v>11</v>
      </c>
      <c r="FA232">
        <v>11</v>
      </c>
      <c r="FB232">
        <v>18</v>
      </c>
      <c r="FC232">
        <v>18</v>
      </c>
      <c r="FD232">
        <v>18</v>
      </c>
      <c r="FE232">
        <v>21</v>
      </c>
      <c r="FF232">
        <v>21</v>
      </c>
      <c r="FG232">
        <v>22</v>
      </c>
      <c r="FH232">
        <v>22</v>
      </c>
      <c r="FI232">
        <v>24</v>
      </c>
      <c r="FJ232">
        <v>30</v>
      </c>
      <c r="FK232">
        <v>30</v>
      </c>
      <c r="FL232">
        <v>30</v>
      </c>
      <c r="FM232">
        <v>30</v>
      </c>
      <c r="FN232">
        <v>30</v>
      </c>
      <c r="FO232">
        <v>30</v>
      </c>
    </row>
    <row r="233" spans="1:171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  <c r="ET233">
        <v>4</v>
      </c>
      <c r="EU233">
        <v>4</v>
      </c>
      <c r="EV233">
        <v>4</v>
      </c>
      <c r="EW233">
        <v>4</v>
      </c>
      <c r="EX233">
        <v>4</v>
      </c>
      <c r="EY233">
        <v>4</v>
      </c>
      <c r="EZ233">
        <v>6</v>
      </c>
      <c r="FA233">
        <v>6</v>
      </c>
      <c r="FB233">
        <v>6</v>
      </c>
      <c r="FC233">
        <v>6</v>
      </c>
      <c r="FD233">
        <v>6</v>
      </c>
      <c r="FE233">
        <v>6</v>
      </c>
      <c r="FF233">
        <v>6</v>
      </c>
      <c r="FG233">
        <v>6</v>
      </c>
      <c r="FH233">
        <v>7</v>
      </c>
      <c r="FI233">
        <v>7</v>
      </c>
      <c r="FJ233">
        <v>7</v>
      </c>
      <c r="FK233">
        <v>7</v>
      </c>
      <c r="FL233">
        <v>7</v>
      </c>
      <c r="FM233">
        <v>8</v>
      </c>
      <c r="FN233">
        <v>8</v>
      </c>
      <c r="FO233">
        <v>9</v>
      </c>
    </row>
    <row r="234" spans="1:171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1</v>
      </c>
      <c r="FO234">
        <v>1</v>
      </c>
    </row>
    <row r="235" spans="1:171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</row>
    <row r="236" spans="1:171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</row>
    <row r="237" spans="1:171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  <c r="ET237">
        <v>3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5</v>
      </c>
      <c r="FB237">
        <v>5</v>
      </c>
      <c r="FC237">
        <v>5</v>
      </c>
      <c r="FD237">
        <v>5</v>
      </c>
      <c r="FE237">
        <v>5</v>
      </c>
      <c r="FF237">
        <v>5</v>
      </c>
      <c r="FG237">
        <v>5</v>
      </c>
      <c r="FH237">
        <v>6</v>
      </c>
      <c r="FI237">
        <v>6</v>
      </c>
      <c r="FJ237">
        <v>6</v>
      </c>
      <c r="FK237">
        <v>6</v>
      </c>
      <c r="FL237">
        <v>6</v>
      </c>
      <c r="FM237">
        <v>7</v>
      </c>
      <c r="FN237">
        <v>8</v>
      </c>
      <c r="FO237">
        <v>8</v>
      </c>
    </row>
    <row r="238" spans="1:171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  <c r="FC238">
        <v>7</v>
      </c>
      <c r="FD238">
        <v>7</v>
      </c>
      <c r="FE238">
        <v>8</v>
      </c>
      <c r="FF238">
        <v>9</v>
      </c>
      <c r="FG238">
        <v>9</v>
      </c>
      <c r="FH238">
        <v>9</v>
      </c>
      <c r="FI238">
        <v>9</v>
      </c>
      <c r="FJ238">
        <v>9</v>
      </c>
      <c r="FK238">
        <v>9</v>
      </c>
      <c r="FL238">
        <v>10</v>
      </c>
      <c r="FM238">
        <v>10</v>
      </c>
      <c r="FN238">
        <v>13</v>
      </c>
      <c r="FO238">
        <v>14</v>
      </c>
    </row>
    <row r="239" spans="1:171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</row>
    <row r="240" spans="1:171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  <c r="ET240">
        <v>2</v>
      </c>
      <c r="EU240">
        <v>2</v>
      </c>
      <c r="EV240">
        <v>2</v>
      </c>
      <c r="EW240">
        <v>2</v>
      </c>
      <c r="EX240">
        <v>2</v>
      </c>
      <c r="EY240">
        <v>2</v>
      </c>
      <c r="EZ240">
        <v>2</v>
      </c>
      <c r="FA240">
        <v>2</v>
      </c>
      <c r="FB240">
        <v>2</v>
      </c>
      <c r="FC240">
        <v>2</v>
      </c>
      <c r="FD240">
        <v>2</v>
      </c>
      <c r="FE240">
        <v>2</v>
      </c>
      <c r="FF240">
        <v>2</v>
      </c>
      <c r="FG240">
        <v>2</v>
      </c>
      <c r="FH240">
        <v>2</v>
      </c>
      <c r="FI240">
        <v>2</v>
      </c>
      <c r="FJ240">
        <v>2</v>
      </c>
      <c r="FK240">
        <v>2</v>
      </c>
      <c r="FL240">
        <v>2</v>
      </c>
      <c r="FM240">
        <v>2</v>
      </c>
      <c r="FN240">
        <v>2</v>
      </c>
      <c r="FO240">
        <v>2</v>
      </c>
    </row>
    <row r="241" spans="1:171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</row>
    <row r="242" spans="1:171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  <c r="ET242">
        <v>10</v>
      </c>
      <c r="EU242">
        <v>10</v>
      </c>
      <c r="EV242">
        <v>10</v>
      </c>
      <c r="EW242">
        <v>10</v>
      </c>
      <c r="EX242">
        <v>10</v>
      </c>
      <c r="EY242">
        <v>10</v>
      </c>
      <c r="EZ242">
        <v>10</v>
      </c>
      <c r="FA242">
        <v>10</v>
      </c>
      <c r="FB242">
        <v>17</v>
      </c>
      <c r="FC242">
        <v>18</v>
      </c>
      <c r="FD242">
        <v>18</v>
      </c>
      <c r="FE242">
        <v>18</v>
      </c>
      <c r="FF242">
        <v>18</v>
      </c>
      <c r="FG242">
        <v>21</v>
      </c>
      <c r="FH242">
        <v>23</v>
      </c>
      <c r="FI242">
        <v>24</v>
      </c>
      <c r="FJ242">
        <v>25</v>
      </c>
      <c r="FK242">
        <v>26</v>
      </c>
      <c r="FL242">
        <v>27</v>
      </c>
      <c r="FM242">
        <v>27</v>
      </c>
      <c r="FN242">
        <v>32</v>
      </c>
      <c r="FO242">
        <v>34</v>
      </c>
    </row>
    <row r="243" spans="1:171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  <c r="ET243">
        <v>3</v>
      </c>
      <c r="EU243">
        <v>3</v>
      </c>
      <c r="EV243">
        <v>3</v>
      </c>
      <c r="EW243">
        <v>3</v>
      </c>
      <c r="EX243">
        <v>3</v>
      </c>
      <c r="EY243">
        <v>3</v>
      </c>
      <c r="EZ243">
        <v>3</v>
      </c>
      <c r="FA243">
        <v>3</v>
      </c>
      <c r="FB243">
        <v>3</v>
      </c>
      <c r="FC243">
        <v>3</v>
      </c>
      <c r="FD243">
        <v>3</v>
      </c>
      <c r="FE243">
        <v>3</v>
      </c>
      <c r="FF243">
        <v>4</v>
      </c>
      <c r="FG243">
        <v>4</v>
      </c>
      <c r="FH243">
        <v>5</v>
      </c>
      <c r="FI243">
        <v>8</v>
      </c>
      <c r="FJ243">
        <v>8</v>
      </c>
      <c r="FK243">
        <v>9</v>
      </c>
      <c r="FL243">
        <v>11</v>
      </c>
      <c r="FM243">
        <v>13</v>
      </c>
      <c r="FN243">
        <v>16</v>
      </c>
      <c r="FO243">
        <v>17</v>
      </c>
    </row>
    <row r="244" spans="1:171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  <c r="ET244">
        <v>15</v>
      </c>
      <c r="EU244">
        <v>15</v>
      </c>
      <c r="EV244">
        <v>15</v>
      </c>
      <c r="EW244">
        <v>15</v>
      </c>
      <c r="EX244">
        <v>17</v>
      </c>
      <c r="EY244">
        <v>17</v>
      </c>
      <c r="EZ244">
        <v>17</v>
      </c>
      <c r="FA244">
        <v>19</v>
      </c>
      <c r="FB244">
        <v>19</v>
      </c>
      <c r="FC244">
        <v>19</v>
      </c>
      <c r="FD244">
        <v>19</v>
      </c>
      <c r="FE244">
        <v>22</v>
      </c>
      <c r="FF244">
        <v>22</v>
      </c>
      <c r="FG244">
        <v>22</v>
      </c>
      <c r="FH244">
        <v>24</v>
      </c>
      <c r="FI244">
        <v>24</v>
      </c>
      <c r="FJ244">
        <v>24</v>
      </c>
      <c r="FK244">
        <v>24</v>
      </c>
      <c r="FL244">
        <v>25</v>
      </c>
      <c r="FM244">
        <v>25</v>
      </c>
      <c r="FN244">
        <v>25</v>
      </c>
      <c r="FO244">
        <v>25</v>
      </c>
    </row>
    <row r="245" spans="1:171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  <c r="ET245">
        <v>104</v>
      </c>
      <c r="EU245">
        <v>104</v>
      </c>
      <c r="EV245">
        <v>107</v>
      </c>
      <c r="EW245">
        <v>107</v>
      </c>
      <c r="EX245">
        <v>108</v>
      </c>
      <c r="EY245">
        <v>109</v>
      </c>
      <c r="EZ245">
        <v>109</v>
      </c>
      <c r="FA245">
        <v>111</v>
      </c>
      <c r="FB245">
        <v>111</v>
      </c>
      <c r="FC245">
        <v>112</v>
      </c>
      <c r="FD245">
        <v>113</v>
      </c>
      <c r="FE245">
        <v>113</v>
      </c>
      <c r="FF245">
        <v>113</v>
      </c>
      <c r="FG245">
        <v>114</v>
      </c>
      <c r="FH245">
        <v>115</v>
      </c>
      <c r="FI245">
        <v>116</v>
      </c>
      <c r="FJ245">
        <v>116</v>
      </c>
      <c r="FK245">
        <v>117</v>
      </c>
      <c r="FL245">
        <v>117</v>
      </c>
      <c r="FM245">
        <v>118</v>
      </c>
      <c r="FN245">
        <v>119</v>
      </c>
      <c r="FO245">
        <v>119</v>
      </c>
    </row>
    <row r="246" spans="1:171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</row>
    <row r="247" spans="1:171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</row>
    <row r="248" spans="1:171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</row>
    <row r="249" spans="1:171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32</v>
      </c>
      <c r="ES249">
        <v>32</v>
      </c>
      <c r="ET249">
        <v>33</v>
      </c>
      <c r="EU249">
        <v>33</v>
      </c>
      <c r="EV249">
        <v>33</v>
      </c>
      <c r="EW249">
        <v>33</v>
      </c>
      <c r="EX249">
        <v>33</v>
      </c>
      <c r="EY249">
        <v>33</v>
      </c>
      <c r="EZ249">
        <v>33</v>
      </c>
      <c r="FA249">
        <v>37</v>
      </c>
      <c r="FB249">
        <v>37</v>
      </c>
      <c r="FC249">
        <v>37</v>
      </c>
      <c r="FD249">
        <v>37</v>
      </c>
      <c r="FE249">
        <v>37</v>
      </c>
      <c r="FF249">
        <v>37</v>
      </c>
      <c r="FG249">
        <v>37</v>
      </c>
      <c r="FH249">
        <v>49</v>
      </c>
      <c r="FI249">
        <v>51</v>
      </c>
      <c r="FJ249">
        <v>54</v>
      </c>
      <c r="FK249">
        <v>55</v>
      </c>
      <c r="FL249">
        <v>55</v>
      </c>
      <c r="FM249">
        <v>55</v>
      </c>
      <c r="FN249">
        <v>66</v>
      </c>
      <c r="FO249">
        <v>75</v>
      </c>
    </row>
    <row r="250" spans="1:171" x14ac:dyDescent="0.35">
      <c r="B250" t="s">
        <v>298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  <c r="EV250">
        <v>6</v>
      </c>
      <c r="EW250">
        <v>6</v>
      </c>
      <c r="EX250">
        <v>6</v>
      </c>
      <c r="EY250">
        <v>6</v>
      </c>
      <c r="EZ250">
        <v>6</v>
      </c>
      <c r="FA250">
        <v>6</v>
      </c>
      <c r="FB250">
        <v>6</v>
      </c>
      <c r="FC250">
        <v>6</v>
      </c>
      <c r="FD250">
        <v>6</v>
      </c>
      <c r="FE250">
        <v>6</v>
      </c>
      <c r="FF250">
        <v>6</v>
      </c>
      <c r="FG250">
        <v>6</v>
      </c>
      <c r="FH250">
        <v>6</v>
      </c>
      <c r="FI250">
        <v>6</v>
      </c>
      <c r="FJ250">
        <v>6</v>
      </c>
      <c r="FK250">
        <v>6</v>
      </c>
      <c r="FL250">
        <v>6</v>
      </c>
      <c r="FM250">
        <v>6</v>
      </c>
      <c r="FN250">
        <v>6</v>
      </c>
      <c r="FO250">
        <v>6</v>
      </c>
    </row>
    <row r="251" spans="1:171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</row>
    <row r="252" spans="1:171" x14ac:dyDescent="0.35">
      <c r="A252" t="s">
        <v>301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</row>
    <row r="253" spans="1:171" x14ac:dyDescent="0.35">
      <c r="A253" t="s">
        <v>302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2</v>
      </c>
      <c r="FJ253">
        <v>2</v>
      </c>
      <c r="FK253">
        <v>2</v>
      </c>
      <c r="FL253">
        <v>2</v>
      </c>
      <c r="FM253">
        <v>2</v>
      </c>
      <c r="FN253">
        <v>2</v>
      </c>
      <c r="FO253">
        <v>2</v>
      </c>
    </row>
    <row r="254" spans="1:171" x14ac:dyDescent="0.35">
      <c r="B254" t="s">
        <v>303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  <c r="ET254">
        <v>2</v>
      </c>
      <c r="EU254">
        <v>2</v>
      </c>
      <c r="EV254">
        <v>2</v>
      </c>
      <c r="EW254">
        <v>2</v>
      </c>
      <c r="EX254">
        <v>2</v>
      </c>
      <c r="EY254">
        <v>2</v>
      </c>
      <c r="EZ254">
        <v>2</v>
      </c>
      <c r="FA254">
        <v>2</v>
      </c>
      <c r="FB254">
        <v>2</v>
      </c>
      <c r="FC254">
        <v>2</v>
      </c>
      <c r="FD254">
        <v>2</v>
      </c>
      <c r="FE254">
        <v>2</v>
      </c>
      <c r="FF254">
        <v>2</v>
      </c>
      <c r="FG254">
        <v>2</v>
      </c>
      <c r="FH254">
        <v>2</v>
      </c>
      <c r="FI254">
        <v>2</v>
      </c>
      <c r="FJ254">
        <v>2</v>
      </c>
      <c r="FK254">
        <v>2</v>
      </c>
      <c r="FL254">
        <v>2</v>
      </c>
      <c r="FM254">
        <v>2</v>
      </c>
      <c r="FN254">
        <v>2</v>
      </c>
      <c r="FO254">
        <v>2</v>
      </c>
    </row>
    <row r="255" spans="1:171" x14ac:dyDescent="0.35">
      <c r="B255" t="s">
        <v>306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>
        <v>1</v>
      </c>
      <c r="FJ255">
        <v>1</v>
      </c>
      <c r="FK255">
        <v>1</v>
      </c>
      <c r="FL255">
        <v>1</v>
      </c>
      <c r="FM255">
        <v>1</v>
      </c>
      <c r="FN255">
        <v>1</v>
      </c>
      <c r="FO255">
        <v>1</v>
      </c>
    </row>
    <row r="256" spans="1:171" x14ac:dyDescent="0.35">
      <c r="B256" t="s">
        <v>308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</row>
    <row r="257" spans="1:171" x14ac:dyDescent="0.35">
      <c r="B257" t="s">
        <v>309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  <c r="ET257">
        <v>51</v>
      </c>
      <c r="EU257">
        <v>51</v>
      </c>
      <c r="EV257">
        <v>51</v>
      </c>
      <c r="EW257">
        <v>51</v>
      </c>
      <c r="EX257">
        <v>53</v>
      </c>
      <c r="EY257">
        <v>53</v>
      </c>
      <c r="EZ257">
        <v>55</v>
      </c>
      <c r="FA257">
        <v>55</v>
      </c>
      <c r="FB257">
        <v>55</v>
      </c>
      <c r="FC257">
        <v>55</v>
      </c>
      <c r="FD257">
        <v>56</v>
      </c>
      <c r="FE257">
        <v>59</v>
      </c>
      <c r="FF257">
        <v>59</v>
      </c>
      <c r="FG257">
        <v>60</v>
      </c>
      <c r="FH257">
        <v>60</v>
      </c>
      <c r="FI257">
        <v>60</v>
      </c>
      <c r="FJ257">
        <v>60</v>
      </c>
      <c r="FK257">
        <v>60</v>
      </c>
      <c r="FL257">
        <v>62</v>
      </c>
      <c r="FM257">
        <v>62</v>
      </c>
      <c r="FN257">
        <v>62</v>
      </c>
      <c r="FO257">
        <v>62</v>
      </c>
    </row>
    <row r="258" spans="1:171" x14ac:dyDescent="0.35">
      <c r="A258" t="s">
        <v>310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</row>
    <row r="259" spans="1:171" x14ac:dyDescent="0.35">
      <c r="B259" t="s">
        <v>311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  <c r="ET259">
        <v>6</v>
      </c>
      <c r="EU259">
        <v>6</v>
      </c>
      <c r="EV259">
        <v>6</v>
      </c>
      <c r="EW259">
        <v>8</v>
      </c>
      <c r="EX259">
        <v>8</v>
      </c>
      <c r="EY259">
        <v>8</v>
      </c>
      <c r="EZ259">
        <v>11</v>
      </c>
      <c r="FA259">
        <v>11</v>
      </c>
      <c r="FB259">
        <v>11</v>
      </c>
      <c r="FC259">
        <v>11</v>
      </c>
      <c r="FD259">
        <v>12</v>
      </c>
      <c r="FE259">
        <v>13</v>
      </c>
      <c r="FF259">
        <v>13</v>
      </c>
      <c r="FG259">
        <v>13</v>
      </c>
      <c r="FH259">
        <v>13</v>
      </c>
      <c r="FI259">
        <v>14</v>
      </c>
      <c r="FJ259">
        <v>16</v>
      </c>
      <c r="FK259">
        <v>16</v>
      </c>
      <c r="FL259">
        <v>16</v>
      </c>
      <c r="FM259">
        <v>17</v>
      </c>
      <c r="FN259">
        <v>17</v>
      </c>
      <c r="FO259">
        <v>19</v>
      </c>
    </row>
    <row r="260" spans="1:171" x14ac:dyDescent="0.35">
      <c r="A260" t="s">
        <v>316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</row>
    <row r="261" spans="1:171" x14ac:dyDescent="0.35">
      <c r="A261" t="s">
        <v>312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</row>
    <row r="262" spans="1:171" x14ac:dyDescent="0.35">
      <c r="B262" t="s">
        <v>313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  <c r="ET262">
        <v>27</v>
      </c>
      <c r="EU262">
        <v>30</v>
      </c>
      <c r="EV262">
        <v>31</v>
      </c>
      <c r="EW262">
        <v>32</v>
      </c>
      <c r="EX262">
        <v>34</v>
      </c>
      <c r="EY262">
        <v>34</v>
      </c>
      <c r="EZ262">
        <v>34</v>
      </c>
      <c r="FA262">
        <v>35</v>
      </c>
      <c r="FB262">
        <v>36</v>
      </c>
      <c r="FC262">
        <v>36</v>
      </c>
      <c r="FD262">
        <v>36</v>
      </c>
      <c r="FE262">
        <v>36</v>
      </c>
      <c r="FF262">
        <v>36</v>
      </c>
      <c r="FG262">
        <v>36</v>
      </c>
      <c r="FH262">
        <v>36</v>
      </c>
      <c r="FI262">
        <v>38</v>
      </c>
      <c r="FJ262">
        <v>38</v>
      </c>
      <c r="FK262">
        <v>38</v>
      </c>
      <c r="FL262">
        <v>38</v>
      </c>
      <c r="FM262">
        <v>38</v>
      </c>
      <c r="FN262">
        <v>38</v>
      </c>
      <c r="FO262">
        <v>38</v>
      </c>
    </row>
    <row r="263" spans="1:171" x14ac:dyDescent="0.35">
      <c r="B263" t="s">
        <v>314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</row>
    <row r="264" spans="1:171" x14ac:dyDescent="0.35">
      <c r="B264" t="s">
        <v>315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12</v>
      </c>
      <c r="FA264">
        <v>12</v>
      </c>
      <c r="FB264">
        <v>12</v>
      </c>
      <c r="FC264">
        <v>13</v>
      </c>
      <c r="FD264">
        <v>13</v>
      </c>
      <c r="FE264">
        <v>13</v>
      </c>
      <c r="FF264">
        <v>13</v>
      </c>
      <c r="FG264">
        <v>13</v>
      </c>
      <c r="FH264">
        <v>13</v>
      </c>
      <c r="FI264">
        <v>13</v>
      </c>
      <c r="FJ264">
        <v>13</v>
      </c>
      <c r="FK264">
        <v>13</v>
      </c>
      <c r="FL264">
        <v>13</v>
      </c>
      <c r="FM264">
        <v>13</v>
      </c>
      <c r="FN264">
        <v>13</v>
      </c>
      <c r="FO264">
        <v>13</v>
      </c>
    </row>
    <row r="265" spans="1:171" x14ac:dyDescent="0.35">
      <c r="B265" t="s">
        <v>317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  <c r="ET265">
        <v>208</v>
      </c>
      <c r="EU265">
        <v>214</v>
      </c>
      <c r="EV265">
        <v>244</v>
      </c>
      <c r="EW265">
        <v>248</v>
      </c>
      <c r="EX265">
        <v>251</v>
      </c>
      <c r="EY265">
        <v>254</v>
      </c>
      <c r="EZ265">
        <v>256</v>
      </c>
      <c r="FA265">
        <v>257</v>
      </c>
      <c r="FB265">
        <v>261</v>
      </c>
      <c r="FC265">
        <v>274</v>
      </c>
      <c r="FD265">
        <v>288</v>
      </c>
      <c r="FE265">
        <v>293</v>
      </c>
      <c r="FF265">
        <v>296</v>
      </c>
      <c r="FG265">
        <v>302</v>
      </c>
      <c r="FH265">
        <v>304</v>
      </c>
      <c r="FI265">
        <v>312</v>
      </c>
      <c r="FJ265">
        <v>318</v>
      </c>
      <c r="FK265">
        <v>325</v>
      </c>
      <c r="FL265">
        <v>335</v>
      </c>
      <c r="FM265">
        <v>337</v>
      </c>
      <c r="FN265">
        <v>338</v>
      </c>
      <c r="FO265">
        <v>345</v>
      </c>
    </row>
    <row r="266" spans="1:171" x14ac:dyDescent="0.35">
      <c r="B266" t="s">
        <v>336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  <c r="ET266">
        <v>2</v>
      </c>
      <c r="EU266">
        <v>3</v>
      </c>
      <c r="EV266">
        <v>3</v>
      </c>
      <c r="EW266">
        <v>5</v>
      </c>
      <c r="EX266">
        <v>5</v>
      </c>
      <c r="EY266">
        <v>5</v>
      </c>
      <c r="EZ266">
        <v>5</v>
      </c>
      <c r="FA266">
        <v>5</v>
      </c>
      <c r="FB266">
        <v>7</v>
      </c>
      <c r="FC266">
        <v>7</v>
      </c>
      <c r="FD266">
        <v>7</v>
      </c>
      <c r="FE266">
        <v>7</v>
      </c>
      <c r="FF266">
        <v>7</v>
      </c>
      <c r="FG266">
        <v>7</v>
      </c>
      <c r="FH266">
        <v>7</v>
      </c>
      <c r="FI266">
        <v>7</v>
      </c>
      <c r="FJ266">
        <v>7</v>
      </c>
      <c r="FK266">
        <v>7</v>
      </c>
      <c r="FL266">
        <v>7</v>
      </c>
      <c r="FM266">
        <v>7</v>
      </c>
      <c r="FN266">
        <v>7</v>
      </c>
      <c r="FO266">
        <v>7</v>
      </c>
    </row>
    <row r="267" spans="1:171" x14ac:dyDescent="0.35">
      <c r="B267" t="s">
        <v>337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  <c r="ET267">
        <v>50</v>
      </c>
      <c r="EU267">
        <v>50</v>
      </c>
      <c r="EV267">
        <v>51</v>
      </c>
      <c r="EW267">
        <v>51</v>
      </c>
      <c r="EX267">
        <v>51</v>
      </c>
      <c r="EY267">
        <v>52</v>
      </c>
      <c r="EZ267">
        <v>52</v>
      </c>
      <c r="FA267">
        <v>52</v>
      </c>
      <c r="FB267">
        <v>52</v>
      </c>
      <c r="FC267">
        <v>52</v>
      </c>
      <c r="FD267">
        <v>52</v>
      </c>
      <c r="FE267">
        <v>52</v>
      </c>
      <c r="FF267">
        <v>52</v>
      </c>
      <c r="FG267">
        <v>52</v>
      </c>
      <c r="FH267">
        <v>52</v>
      </c>
      <c r="FI267">
        <v>52</v>
      </c>
      <c r="FJ267">
        <v>52</v>
      </c>
      <c r="FK267">
        <v>52</v>
      </c>
      <c r="FL267">
        <v>52</v>
      </c>
      <c r="FM267">
        <v>52</v>
      </c>
      <c r="FN267">
        <v>53</v>
      </c>
      <c r="FO267">
        <v>53</v>
      </c>
    </row>
    <row r="268" spans="1:171" x14ac:dyDescent="0.35">
      <c r="B268" t="s">
        <v>341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M64"/>
  <sheetViews>
    <sheetView topLeftCell="N25" zoomScale="80" zoomScaleNormal="80" workbookViewId="0">
      <selection activeCell="AH21" sqref="AH21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42" max="53" width="10.453125" bestFit="1" customWidth="1"/>
    <col min="73" max="84" width="10.453125" bestFit="1" customWidth="1"/>
    <col min="103" max="114" width="10.453125" bestFit="1" customWidth="1"/>
    <col min="134" max="145" width="10.453125" bestFit="1" customWidth="1"/>
    <col min="161" max="163" width="9.1796875" bestFit="1" customWidth="1"/>
    <col min="164" max="169" width="10.81640625" bestFit="1" customWidth="1"/>
  </cols>
  <sheetData>
    <row r="1" spans="1:169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</row>
    <row r="2" spans="1:169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6166</v>
      </c>
      <c r="K2">
        <f>'time_series_19-covid-Confirmed'!M1</f>
        <v>8234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27642</v>
      </c>
      <c r="R2">
        <f>'time_series_19-covid-Confirmed'!T1</f>
        <v>30801</v>
      </c>
      <c r="S2">
        <f>'time_series_19-covid-Confirmed'!U1</f>
        <v>34397</v>
      </c>
      <c r="T2">
        <f>'time_series_19-covid-Confirmed'!V1</f>
        <v>37130</v>
      </c>
      <c r="U2">
        <f>'time_series_19-covid-Confirmed'!W1</f>
        <v>40161</v>
      </c>
      <c r="V2">
        <f>'time_series_19-covid-Confirmed'!X1</f>
        <v>42768</v>
      </c>
      <c r="W2">
        <f>'time_series_19-covid-Confirmed'!Y1</f>
        <v>44809</v>
      </c>
      <c r="X2">
        <f>'time_series_19-covid-Confirmed'!Z1</f>
        <v>45228</v>
      </c>
      <c r="Y2">
        <f>'time_series_19-covid-Confirmed'!AA1</f>
        <v>60376</v>
      </c>
      <c r="Z2">
        <f>'time_series_19-covid-Confirmed'!AB1</f>
        <v>66894</v>
      </c>
      <c r="AA2">
        <f>'time_series_19-covid-Confirmed'!AC1</f>
        <v>69039</v>
      </c>
      <c r="AB2">
        <f>'time_series_19-covid-Confirmed'!AD1</f>
        <v>71233</v>
      </c>
      <c r="AC2">
        <f>'time_series_19-covid-Confirmed'!AE1</f>
        <v>73268</v>
      </c>
      <c r="AD2">
        <f>'time_series_19-covid-Confirmed'!AF1</f>
        <v>75146</v>
      </c>
      <c r="AE2">
        <f>'time_series_19-covid-Confirmed'!AG1</f>
        <v>75650</v>
      </c>
      <c r="AF2">
        <f>'time_series_19-covid-Confirmed'!AH1</f>
        <v>76210</v>
      </c>
      <c r="AG2">
        <f>'time_series_19-covid-Confirmed'!AI1</f>
        <v>76833</v>
      </c>
      <c r="AH2">
        <f>'time_series_19-covid-Confirmed'!AJ1</f>
        <v>78586</v>
      </c>
      <c r="AI2">
        <f>'time_series_19-covid-Confirmed'!AK1</f>
        <v>78977</v>
      </c>
      <c r="AJ2">
        <f>'time_series_19-covid-Confirmed'!AL1</f>
        <v>79542</v>
      </c>
      <c r="AK2">
        <f>'time_series_19-covid-Confirmed'!AM1</f>
        <v>80393</v>
      </c>
      <c r="AL2">
        <f>'time_series_19-covid-Confirmed'!AN1</f>
        <v>81370</v>
      </c>
      <c r="AM2">
        <f>'time_series_19-covid-Confirmed'!AO1</f>
        <v>82733</v>
      </c>
      <c r="AN2">
        <f>'time_series_19-covid-Confirmed'!AP1</f>
        <v>84106</v>
      </c>
      <c r="AO2">
        <f>'time_series_19-covid-Confirmed'!AQ1</f>
        <v>86005</v>
      </c>
      <c r="AP2">
        <f>'time_series_19-covid-Confirmed'!AR1</f>
        <v>88383</v>
      </c>
      <c r="AQ2">
        <f>'time_series_19-covid-Confirmed'!AS1</f>
        <v>90356</v>
      </c>
      <c r="AR2">
        <f>'time_series_19-covid-Confirmed'!AT1</f>
        <v>92933</v>
      </c>
      <c r="AS2">
        <f>'time_series_19-covid-Confirmed'!AU1</f>
        <v>95235</v>
      </c>
      <c r="AT2">
        <f>'time_series_19-covid-Confirmed'!AV1</f>
        <v>98023</v>
      </c>
      <c r="AU2">
        <f>'time_series_19-covid-Confirmed'!AW1</f>
        <v>101971</v>
      </c>
      <c r="AV2">
        <f>'time_series_19-covid-Confirmed'!AX1</f>
        <v>106004</v>
      </c>
      <c r="AW2">
        <f>'time_series_19-covid-Confirmed'!AY1</f>
        <v>109963</v>
      </c>
      <c r="AX2">
        <f>'time_series_19-covid-Confirmed'!AZ1</f>
        <v>113844</v>
      </c>
      <c r="AY2">
        <f>'time_series_19-covid-Confirmed'!BA1</f>
        <v>118880</v>
      </c>
      <c r="AZ2">
        <f>'time_series_19-covid-Confirmed'!BB1</f>
        <v>126546</v>
      </c>
      <c r="BA2">
        <f>'time_series_19-covid-Confirmed'!BC1</f>
        <v>132240</v>
      </c>
      <c r="BB2">
        <f>'time_series_19-covid-Confirmed'!BD1</f>
        <v>146672</v>
      </c>
      <c r="BC2">
        <f>'time_series_19-covid-Confirmed'!BE1</f>
        <v>157773</v>
      </c>
      <c r="BD2">
        <f>'time_series_19-covid-Confirmed'!BF1</f>
        <v>168954</v>
      </c>
      <c r="BE2">
        <f>'time_series_19-covid-Confirmed'!BG1</f>
        <v>183593</v>
      </c>
      <c r="BF2">
        <f>'time_series_19-covid-Confirmed'!BH1</f>
        <v>199419</v>
      </c>
      <c r="BG2">
        <f>'time_series_19-covid-Confirmed'!BI1</f>
        <v>218989</v>
      </c>
      <c r="BH2">
        <f>'time_series_19-covid-Confirmed'!BJ1</f>
        <v>246905</v>
      </c>
      <c r="BI2">
        <f>'time_series_19-covid-Confirmed'!BK1</f>
        <v>276475</v>
      </c>
      <c r="BJ2">
        <f>'time_series_19-covid-Confirmed'!BL1</f>
        <v>308790</v>
      </c>
      <c r="BK2">
        <f>'time_series_19-covid-Confirmed'!BM1</f>
        <v>342252</v>
      </c>
      <c r="BL2">
        <f>'time_series_19-covid-Confirmed'!BN1</f>
        <v>384404</v>
      </c>
      <c r="BM2">
        <f>'time_series_19-covid-Confirmed'!BO1</f>
        <v>425535</v>
      </c>
      <c r="BN2">
        <f>'time_series_19-covid-Confirmed'!BP1</f>
        <v>476369</v>
      </c>
      <c r="BO2">
        <f>'time_series_19-covid-Confirmed'!BQ1</f>
        <v>539307</v>
      </c>
      <c r="BP2">
        <f>'time_series_19-covid-Confirmed'!BR1</f>
        <v>603674</v>
      </c>
      <c r="BQ2">
        <f>'time_series_19-covid-Confirmed'!BS1</f>
        <v>671309</v>
      </c>
      <c r="BR2">
        <f>'time_series_19-covid-Confirmed'!BT1</f>
        <v>730880</v>
      </c>
      <c r="BS2">
        <f>'time_series_19-covid-Confirmed'!BU1</f>
        <v>795425</v>
      </c>
      <c r="BT2">
        <f>'time_series_19-covid-Confirmed'!BV1</f>
        <v>871674</v>
      </c>
      <c r="BU2">
        <f>'time_series_19-covid-Confirmed'!BW1</f>
        <v>947840</v>
      </c>
      <c r="BV2">
        <f>'time_series_19-covid-Confirmed'!BX1</f>
        <v>1029275</v>
      </c>
      <c r="BW2">
        <f>'time_series_19-covid-Confirmed'!BY1</f>
        <v>1112215</v>
      </c>
      <c r="BX2">
        <f>'time_series_19-covid-Confirmed'!BZ1</f>
        <v>1192742</v>
      </c>
      <c r="BY2">
        <f>'time_series_19-covid-Confirmed'!CA1</f>
        <v>1264109</v>
      </c>
      <c r="BZ2">
        <f>'time_series_19-covid-Confirmed'!CB1</f>
        <v>1337062</v>
      </c>
      <c r="CA2">
        <f>'time_series_19-covid-Confirmed'!CC1</f>
        <v>1413812</v>
      </c>
      <c r="CB2">
        <f>'time_series_19-covid-Confirmed'!CD1</f>
        <v>1497403</v>
      </c>
      <c r="CC2">
        <f>'time_series_19-covid-Confirmed'!CE1</f>
        <v>1583844</v>
      </c>
      <c r="CD2">
        <f>'time_series_19-covid-Confirmed'!CF1</f>
        <v>1671729</v>
      </c>
      <c r="CE2">
        <f>'time_series_19-covid-Confirmed'!CG1</f>
        <v>1748223</v>
      </c>
      <c r="CF2">
        <f>'time_series_19-covid-Confirmed'!CH1</f>
        <v>1845226</v>
      </c>
      <c r="CG2">
        <f>'time_series_19-covid-Confirmed'!CI1</f>
        <v>1915142</v>
      </c>
      <c r="CH2">
        <f>'time_series_19-covid-Confirmed'!CJ1</f>
        <v>1984840</v>
      </c>
      <c r="CI2">
        <f>'time_series_19-covid-Confirmed'!CK1</f>
        <v>2065566</v>
      </c>
      <c r="CJ2">
        <f>'time_series_19-covid-Confirmed'!CL1</f>
        <v>2162241</v>
      </c>
      <c r="CK2">
        <f>'time_series_19-covid-Confirmed'!CM1</f>
        <v>2250566</v>
      </c>
      <c r="CL2">
        <f>'time_series_19-covid-Confirmed'!CN1</f>
        <v>2323831</v>
      </c>
      <c r="CM2">
        <f>'time_series_19-covid-Confirmed'!CO1</f>
        <v>2404673</v>
      </c>
      <c r="CN2">
        <f>'time_series_19-covid-Confirmed'!CP1</f>
        <v>2477668</v>
      </c>
      <c r="CO2">
        <f>'time_series_19-covid-Confirmed'!CQ1</f>
        <v>2552783</v>
      </c>
      <c r="CP2">
        <f>'time_series_19-covid-Confirmed'!CR1</f>
        <v>2629660</v>
      </c>
      <c r="CQ2">
        <f>'time_series_19-covid-Confirmed'!CS1</f>
        <v>2719097</v>
      </c>
      <c r="CR2">
        <f>'time_series_19-covid-Confirmed'!CT1</f>
        <v>2806113</v>
      </c>
      <c r="CS2">
        <f>'time_series_19-covid-Confirmed'!CU1</f>
        <v>2890304</v>
      </c>
      <c r="CT2">
        <f>'time_series_19-covid-Confirmed'!CV1</f>
        <v>2963242</v>
      </c>
      <c r="CU2">
        <f>'time_series_19-covid-Confirmed'!CW1</f>
        <v>3032503</v>
      </c>
      <c r="CV2">
        <f>'time_series_19-covid-Confirmed'!CX1</f>
        <v>3107085</v>
      </c>
      <c r="CW2">
        <f>'time_series_19-covid-Confirmed'!CY1</f>
        <v>3183962</v>
      </c>
      <c r="CX2">
        <f>'time_series_19-covid-Confirmed'!CZ1</f>
        <v>3267740</v>
      </c>
      <c r="CY2">
        <f>'time_series_19-covid-Confirmed'!DA1</f>
        <v>3354731</v>
      </c>
      <c r="CZ2">
        <f>'time_series_19-covid-Confirmed'!DB1</f>
        <v>3435281</v>
      </c>
      <c r="DA2">
        <f>'time_series_19-covid-Confirmed'!DC1</f>
        <v>3513023</v>
      </c>
      <c r="DB2">
        <f>'time_series_19-covid-Confirmed'!DD1</f>
        <v>3589133</v>
      </c>
      <c r="DC2">
        <f>'time_series_19-covid-Confirmed'!DE1</f>
        <v>3669172</v>
      </c>
      <c r="DD2">
        <f>'time_series_19-covid-Confirmed'!DF1</f>
        <v>3759093</v>
      </c>
      <c r="DE2">
        <f>'time_series_19-covid-Confirmed'!DG1</f>
        <v>3848305</v>
      </c>
      <c r="DF2">
        <f>'time_series_19-covid-Confirmed'!DH1</f>
        <v>3939833</v>
      </c>
      <c r="DG2">
        <f>'time_series_19-covid-Confirmed'!DI1</f>
        <v>4023441</v>
      </c>
      <c r="DH2">
        <f>'time_series_19-covid-Confirmed'!DJ1</f>
        <v>4099732</v>
      </c>
      <c r="DI2">
        <f>'time_series_19-covid-Confirmed'!DK1</f>
        <v>4176006</v>
      </c>
      <c r="DJ2">
        <f>'time_series_19-covid-Confirmed'!DL1</f>
        <v>4259403</v>
      </c>
      <c r="DK2">
        <f>'time_series_19-covid-Confirmed'!DM1</f>
        <v>4344421</v>
      </c>
      <c r="DL2">
        <f>'time_series_19-covid-Confirmed'!DN1</f>
        <v>4441499</v>
      </c>
      <c r="DM2">
        <f>'time_series_19-covid-Confirmed'!DO1</f>
        <v>4537879</v>
      </c>
      <c r="DN2">
        <f>'time_series_19-covid-Confirmed'!DP1</f>
        <v>4629672</v>
      </c>
      <c r="DO2">
        <f>'time_series_19-covid-Confirmed'!DQ1</f>
        <v>4708205</v>
      </c>
      <c r="DP2">
        <f>'time_series_19-covid-Confirmed'!DR1</f>
        <v>4796476</v>
      </c>
      <c r="DQ2">
        <f>'time_series_19-covid-Confirmed'!DS1</f>
        <v>4892934</v>
      </c>
      <c r="DR2">
        <f>'time_series_19-covid-Confirmed'!DT1</f>
        <v>4995742</v>
      </c>
      <c r="DS2">
        <f>'time_series_19-covid-Confirmed'!DU1</f>
        <v>5102278</v>
      </c>
      <c r="DT2">
        <f>'time_series_19-covid-Confirmed'!DV1</f>
        <v>5209244</v>
      </c>
      <c r="DU2">
        <f>'time_series_19-covid-Confirmed'!DW1</f>
        <v>5308225</v>
      </c>
      <c r="DV2">
        <f>'time_series_19-covid-Confirmed'!DX1</f>
        <v>5403524</v>
      </c>
      <c r="DW2">
        <f>'time_series_19-covid-Confirmed'!DY1</f>
        <v>5490497</v>
      </c>
      <c r="DX2">
        <f>'time_series_19-covid-Confirmed'!DZ1</f>
        <v>5583031</v>
      </c>
      <c r="DY2">
        <f>'time_series_19-covid-Confirmed'!EA1</f>
        <v>5685633</v>
      </c>
      <c r="DZ2">
        <f>'time_series_19-covid-Confirmed'!EB1</f>
        <v>5803599</v>
      </c>
      <c r="EA2">
        <f>'time_series_19-covid-Confirmed'!EC1</f>
        <v>5924709</v>
      </c>
      <c r="EB2">
        <f>'time_series_19-covid-Confirmed'!ED1</f>
        <v>6053134</v>
      </c>
      <c r="EC2">
        <f>'time_series_19-covid-Confirmed'!EE1</f>
        <v>6160243</v>
      </c>
      <c r="ED2">
        <f>'time_series_19-covid-Confirmed'!EF1</f>
        <v>6256493</v>
      </c>
      <c r="EE2">
        <f>'time_series_19-covid-Confirmed'!EG1</f>
        <v>6369046</v>
      </c>
      <c r="EF2">
        <f>'time_series_19-covid-Confirmed'!EH1</f>
        <v>6496381</v>
      </c>
      <c r="EG2">
        <f>'time_series_19-covid-Confirmed'!EI1</f>
        <v>6623083</v>
      </c>
      <c r="EH2">
        <f>'time_series_19-covid-Confirmed'!EJ1</f>
        <v>6755724</v>
      </c>
      <c r="EI2">
        <f>'time_series_19-covid-Confirmed'!EK1</f>
        <v>6881530</v>
      </c>
      <c r="EJ2">
        <f>'time_series_19-covid-Confirmed'!EL1</f>
        <v>6993970</v>
      </c>
      <c r="EK2">
        <f>'time_series_19-covid-Confirmed'!EM1</f>
        <v>7097409</v>
      </c>
      <c r="EL2">
        <f>'time_series_19-covid-Confirmed'!EN1</f>
        <v>7220392</v>
      </c>
      <c r="EM2">
        <f>'time_series_19-covid-Confirmed'!EO1</f>
        <v>7354172</v>
      </c>
      <c r="EN2">
        <f>'time_series_19-covid-Confirmed'!EP1</f>
        <v>7492360</v>
      </c>
      <c r="EO2">
        <f>'time_series_19-covid-Confirmed'!EQ1</f>
        <v>7621346</v>
      </c>
      <c r="EP2">
        <f>'time_series_19-covid-Confirmed'!ER1</f>
        <v>7755445</v>
      </c>
      <c r="EQ2">
        <f>'time_series_19-covid-Confirmed'!ES1</f>
        <v>7888575</v>
      </c>
      <c r="ER2">
        <f>'time_series_19-covid-Confirmed'!ET1</f>
        <v>8010360</v>
      </c>
      <c r="ES2">
        <f>'time_series_19-covid-Confirmed'!EU1</f>
        <v>8149939</v>
      </c>
      <c r="ET2">
        <f>'time_series_19-covid-Confirmed'!EV1</f>
        <v>8325831</v>
      </c>
      <c r="EU2">
        <f>'time_series_19-covid-Confirmed'!EW1</f>
        <v>8464706</v>
      </c>
      <c r="EV2">
        <f>'time_series_19-covid-Confirmed'!EX1</f>
        <v>8645640</v>
      </c>
      <c r="EW2">
        <f>'time_series_19-covid-Confirmed'!EY1</f>
        <v>8803904</v>
      </c>
      <c r="EX2">
        <f>'time_series_19-covid-Confirmed'!EZ1</f>
        <v>8934807</v>
      </c>
      <c r="EY2">
        <f>'time_series_19-covid-Confirmed'!FA1</f>
        <v>9072666</v>
      </c>
      <c r="EZ2">
        <f>'time_series_19-covid-Confirmed'!FB1</f>
        <v>9238013</v>
      </c>
      <c r="FA2">
        <f>'time_series_19-covid-Confirmed'!FC1</f>
        <v>9405649</v>
      </c>
      <c r="FB2">
        <f>'time_series_19-covid-Confirmed'!FD1</f>
        <v>9583608</v>
      </c>
      <c r="FC2">
        <f>'time_series_19-covid-Confirmed'!FE1</f>
        <v>9774609</v>
      </c>
      <c r="FD2">
        <f>'time_series_19-covid-Confirmed'!FF1</f>
        <v>9952423</v>
      </c>
      <c r="FE2">
        <f>'time_series_19-covid-Confirmed'!FG1</f>
        <v>10117641</v>
      </c>
      <c r="FF2">
        <f>'time_series_19-covid-Confirmed'!FH1</f>
        <v>10273510</v>
      </c>
      <c r="FG2">
        <f>'time_series_19-covid-Confirmed'!FI1</f>
        <v>10447879</v>
      </c>
      <c r="FH2">
        <f>'time_series_19-covid-Confirmed'!FJ1</f>
        <v>10664168</v>
      </c>
      <c r="FI2">
        <f>'time_series_19-covid-Confirmed'!FK1</f>
        <v>10871926</v>
      </c>
      <c r="FJ2">
        <f>'time_series_19-covid-Confirmed'!FL1</f>
        <v>11076086</v>
      </c>
      <c r="FK2">
        <f>'time_series_19-covid-Confirmed'!FM1</f>
        <v>11269114</v>
      </c>
      <c r="FL2">
        <f>'time_series_19-covid-Confirmed'!FN1</f>
        <v>11452196</v>
      </c>
      <c r="FM2">
        <f>'time_series_19-covid-Confirmed'!FO1</f>
        <v>11620096</v>
      </c>
    </row>
    <row r="3" spans="1:169" x14ac:dyDescent="0.35">
      <c r="A3" t="s">
        <v>363</v>
      </c>
      <c r="B3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C3">
        <f>SUM('time_series_19-covid-Confirmed'!E86:E88)+SUM('time_series_19-covid-Confirmed'!E103:E104)+SUM('time_series_19-covid-Confirmed'!E106:E107)+SUM('time_series_19-covid-Confirmed'!E120:E121)+SUM('time_series_19-covid-Confirmed'!E175:E176)+SUM('time_series_19-covid-Confirmed'!E202:E203)+SUM('time_series_19-covid-Confirmed'!E232:E233)+SUM('time_series_19-covid-Confirmed'!E255:E257)+SUM('time_series_19-covid-Confirmed'!E262:E263)+'time_series_19-covid-Confirmed'!E5+'time_series_19-covid-Confirmed'!E7+'time_series_19-covid-Confirmed'!E37+'time_series_19-covid-Confirmed'!E49+'time_series_19-covid-Confirmed'!E50+'time_series_19-covid-Confirmed'!E98+'time_series_19-covid-Confirmed'!E101+'time_series_19-covid-Confirmed'!E124+'time_series_19-covid-Confirmed'!E127+'time_series_19-covid-Confirmed'!E145+'time_series_19-covid-Confirmed'!E151+'time_series_19-covid-Confirmed'!E167+'time_series_19-covid-Confirmed'!E191+'time_series_19-covid-Confirmed'!E196+'time_series_19-covid-Confirmed'!E206+'time_series_19-covid-Confirmed'!E211+'time_series_19-covid-Confirmed'!E215+'time_series_19-covid-Confirmed'!E217+'time_series_19-covid-Confirmed'!E237+'time_series_19-covid-Confirmed'!E242+'time_series_19-covid-Confirmed'!E244+'time_series_19-covid-Confirmed'!E259+'time_series_19-covid-Confirmed'!E266+'time_series_19-covid-Confirmed'!E268</f>
        <v>0</v>
      </c>
      <c r="D3">
        <f>SUM('time_series_19-covid-Confirmed'!F86:F88)+SUM('time_series_19-covid-Confirmed'!F103:F104)+SUM('time_series_19-covid-Confirmed'!F106:F107)+SUM('time_series_19-covid-Confirmed'!F120:F121)+SUM('time_series_19-covid-Confirmed'!F175:F176)+SUM('time_series_19-covid-Confirmed'!F202:F203)+SUM('time_series_19-covid-Confirmed'!F232:F233)+SUM('time_series_19-covid-Confirmed'!F255:F257)+SUM('time_series_19-covid-Confirmed'!F262:F263)+'time_series_19-covid-Confirmed'!F5+'time_series_19-covid-Confirmed'!F7+'time_series_19-covid-Confirmed'!F37+'time_series_19-covid-Confirmed'!F49+'time_series_19-covid-Confirmed'!F50+'time_series_19-covid-Confirmed'!F98+'time_series_19-covid-Confirmed'!F101+'time_series_19-covid-Confirmed'!F124+'time_series_19-covid-Confirmed'!F127+'time_series_19-covid-Confirmed'!F145+'time_series_19-covid-Confirmed'!F151+'time_series_19-covid-Confirmed'!F167+'time_series_19-covid-Confirmed'!F191+'time_series_19-covid-Confirmed'!F196+'time_series_19-covid-Confirmed'!F206+'time_series_19-covid-Confirmed'!F211+'time_series_19-covid-Confirmed'!F215+'time_series_19-covid-Confirmed'!F217+'time_series_19-covid-Confirmed'!F237+'time_series_19-covid-Confirmed'!F242+'time_series_19-covid-Confirmed'!F244+'time_series_19-covid-Confirmed'!F259+'time_series_19-covid-Confirmed'!F266+'time_series_19-covid-Confirmed'!F268</f>
        <v>0</v>
      </c>
      <c r="E3">
        <f>SUM('time_series_19-covid-Confirmed'!G86:G88)+SUM('time_series_19-covid-Confirmed'!G103:G104)+SUM('time_series_19-covid-Confirmed'!G106:G107)+SUM('time_series_19-covid-Confirmed'!G120:G121)+SUM('time_series_19-covid-Confirmed'!G175:G176)+SUM('time_series_19-covid-Confirmed'!G202:G203)+SUM('time_series_19-covid-Confirmed'!G232:G233)+SUM('time_series_19-covid-Confirmed'!G255:G257)+SUM('time_series_19-covid-Confirmed'!G262:G263)+'time_series_19-covid-Confirmed'!G5+'time_series_19-covid-Confirmed'!G7+'time_series_19-covid-Confirmed'!G37+'time_series_19-covid-Confirmed'!G49+'time_series_19-covid-Confirmed'!G50+'time_series_19-covid-Confirmed'!G98+'time_series_19-covid-Confirmed'!G101+'time_series_19-covid-Confirmed'!G124+'time_series_19-covid-Confirmed'!G127+'time_series_19-covid-Confirmed'!G145+'time_series_19-covid-Confirmed'!G151+'time_series_19-covid-Confirmed'!G167+'time_series_19-covid-Confirmed'!G191+'time_series_19-covid-Confirmed'!G196+'time_series_19-covid-Confirmed'!G206+'time_series_19-covid-Confirmed'!G211+'time_series_19-covid-Confirmed'!G215+'time_series_19-covid-Confirmed'!G217+'time_series_19-covid-Confirmed'!G237+'time_series_19-covid-Confirmed'!G242+'time_series_19-covid-Confirmed'!G244+'time_series_19-covid-Confirmed'!G259+'time_series_19-covid-Confirmed'!G266+'time_series_19-covid-Confirmed'!G268</f>
        <v>0</v>
      </c>
      <c r="F3">
        <f>SUM('time_series_19-covid-Confirmed'!H86:H88)+SUM('time_series_19-covid-Confirmed'!H103:H104)+SUM('time_series_19-covid-Confirmed'!H106:H107)+SUM('time_series_19-covid-Confirmed'!H120:H121)+SUM('time_series_19-covid-Confirmed'!H175:H176)+SUM('time_series_19-covid-Confirmed'!H202:H203)+SUM('time_series_19-covid-Confirmed'!H232:H233)+SUM('time_series_19-covid-Confirmed'!H255:H257)+SUM('time_series_19-covid-Confirmed'!H262:H263)+'time_series_19-covid-Confirmed'!H5+'time_series_19-covid-Confirmed'!H7+'time_series_19-covid-Confirmed'!H37+'time_series_19-covid-Confirmed'!H49+'time_series_19-covid-Confirmed'!H50+'time_series_19-covid-Confirmed'!H98+'time_series_19-covid-Confirmed'!H101+'time_series_19-covid-Confirmed'!H124+'time_series_19-covid-Confirmed'!H127+'time_series_19-covid-Confirmed'!H145+'time_series_19-covid-Confirmed'!H151+'time_series_19-covid-Confirmed'!H167+'time_series_19-covid-Confirmed'!H191+'time_series_19-covid-Confirmed'!H196+'time_series_19-covid-Confirmed'!H206+'time_series_19-covid-Confirmed'!H211+'time_series_19-covid-Confirmed'!H215+'time_series_19-covid-Confirmed'!H217+'time_series_19-covid-Confirmed'!H237+'time_series_19-covid-Confirmed'!H242+'time_series_19-covid-Confirmed'!H244+'time_series_19-covid-Confirmed'!H259+'time_series_19-covid-Confirmed'!H266+'time_series_19-covid-Confirmed'!H268</f>
        <v>0</v>
      </c>
      <c r="G3">
        <f>SUM('time_series_19-covid-Confirmed'!I86:I88)+SUM('time_series_19-covid-Confirmed'!I103:I104)+SUM('time_series_19-covid-Confirmed'!I106:I107)+SUM('time_series_19-covid-Confirmed'!I120:I121)+SUM('time_series_19-covid-Confirmed'!I175:I176)+SUM('time_series_19-covid-Confirmed'!I202:I203)+SUM('time_series_19-covid-Confirmed'!I232:I233)+SUM('time_series_19-covid-Confirmed'!I255:I257)+SUM('time_series_19-covid-Confirmed'!I262:I263)+'time_series_19-covid-Confirmed'!I5+'time_series_19-covid-Confirmed'!I7+'time_series_19-covid-Confirmed'!I37+'time_series_19-covid-Confirmed'!I49+'time_series_19-covid-Confirmed'!I50+'time_series_19-covid-Confirmed'!I98+'time_series_19-covid-Confirmed'!I101+'time_series_19-covid-Confirmed'!I124+'time_series_19-covid-Confirmed'!I127+'time_series_19-covid-Confirmed'!I145+'time_series_19-covid-Confirmed'!I151+'time_series_19-covid-Confirmed'!I167+'time_series_19-covid-Confirmed'!I191+'time_series_19-covid-Confirmed'!I196+'time_series_19-covid-Confirmed'!I206+'time_series_19-covid-Confirmed'!I211+'time_series_19-covid-Confirmed'!I215+'time_series_19-covid-Confirmed'!I217+'time_series_19-covid-Confirmed'!I237+'time_series_19-covid-Confirmed'!I242+'time_series_19-covid-Confirmed'!I244+'time_series_19-covid-Confirmed'!I259+'time_series_19-covid-Confirmed'!I266+'time_series_19-covid-Confirmed'!I268</f>
        <v>0</v>
      </c>
      <c r="H3">
        <f>SUM('time_series_19-covid-Confirmed'!J86:J88)+SUM('time_series_19-covid-Confirmed'!J103:J104)+SUM('time_series_19-covid-Confirmed'!J106:J107)+SUM('time_series_19-covid-Confirmed'!J120:J121)+SUM('time_series_19-covid-Confirmed'!J175:J176)+SUM('time_series_19-covid-Confirmed'!J202:J203)+SUM('time_series_19-covid-Confirmed'!J232:J233)+SUM('time_series_19-covid-Confirmed'!J255:J257)+SUM('time_series_19-covid-Confirmed'!J262:J263)+'time_series_19-covid-Confirmed'!J5+'time_series_19-covid-Confirmed'!J7+'time_series_19-covid-Confirmed'!J37+'time_series_19-covid-Confirmed'!J49+'time_series_19-covid-Confirmed'!J50+'time_series_19-covid-Confirmed'!J98+'time_series_19-covid-Confirmed'!J101+'time_series_19-covid-Confirmed'!J124+'time_series_19-covid-Confirmed'!J127+'time_series_19-covid-Confirmed'!J145+'time_series_19-covid-Confirmed'!J151+'time_series_19-covid-Confirmed'!J167+'time_series_19-covid-Confirmed'!J191+'time_series_19-covid-Confirmed'!J196+'time_series_19-covid-Confirmed'!J206+'time_series_19-covid-Confirmed'!J211+'time_series_19-covid-Confirmed'!J215+'time_series_19-covid-Confirmed'!J217+'time_series_19-covid-Confirmed'!J237+'time_series_19-covid-Confirmed'!J242+'time_series_19-covid-Confirmed'!J244+'time_series_19-covid-Confirmed'!J259+'time_series_19-covid-Confirmed'!J266+'time_series_19-covid-Confirmed'!J268</f>
        <v>0</v>
      </c>
      <c r="I3">
        <f>SUM('time_series_19-covid-Confirmed'!K86:K88)+SUM('time_series_19-covid-Confirmed'!K103:K104)+SUM('time_series_19-covid-Confirmed'!K106:K107)+SUM('time_series_19-covid-Confirmed'!K120:K121)+SUM('time_series_19-covid-Confirmed'!K175:K176)+SUM('time_series_19-covid-Confirmed'!K202:K203)+SUM('time_series_19-covid-Confirmed'!K232:K233)+SUM('time_series_19-covid-Confirmed'!K255:K257)+SUM('time_series_19-covid-Confirmed'!K262:K263)+'time_series_19-covid-Confirmed'!K5+'time_series_19-covid-Confirmed'!K7+'time_series_19-covid-Confirmed'!K37+'time_series_19-covid-Confirmed'!K49+'time_series_19-covid-Confirmed'!K50+'time_series_19-covid-Confirmed'!K98+'time_series_19-covid-Confirmed'!K101+'time_series_19-covid-Confirmed'!K124+'time_series_19-covid-Confirmed'!K127+'time_series_19-covid-Confirmed'!K145+'time_series_19-covid-Confirmed'!K151+'time_series_19-covid-Confirmed'!K167+'time_series_19-covid-Confirmed'!K191+'time_series_19-covid-Confirmed'!K196+'time_series_19-covid-Confirmed'!K206+'time_series_19-covid-Confirmed'!K211+'time_series_19-covid-Confirmed'!K215+'time_series_19-covid-Confirmed'!K217+'time_series_19-covid-Confirmed'!K237+'time_series_19-covid-Confirmed'!K242+'time_series_19-covid-Confirmed'!K244+'time_series_19-covid-Confirmed'!K259+'time_series_19-covid-Confirmed'!K266+'time_series_19-covid-Confirmed'!K268</f>
        <v>0</v>
      </c>
      <c r="J3">
        <f>SUM('time_series_19-covid-Confirmed'!L86:L88)+SUM('time_series_19-covid-Confirmed'!L103:L104)+SUM('time_series_19-covid-Confirmed'!L106:L107)+SUM('time_series_19-covid-Confirmed'!L120:L121)+SUM('time_series_19-covid-Confirmed'!L175:L176)+SUM('time_series_19-covid-Confirmed'!L202:L203)+SUM('time_series_19-covid-Confirmed'!L232:L233)+SUM('time_series_19-covid-Confirmed'!L255:L257)+SUM('time_series_19-covid-Confirmed'!L262:L263)+'time_series_19-covid-Confirmed'!L5+'time_series_19-covid-Confirmed'!L7+'time_series_19-covid-Confirmed'!L37+'time_series_19-covid-Confirmed'!L49+'time_series_19-covid-Confirmed'!L50+'time_series_19-covid-Confirmed'!L98+'time_series_19-covid-Confirmed'!L101+'time_series_19-covid-Confirmed'!L124+'time_series_19-covid-Confirmed'!L127+'time_series_19-covid-Confirmed'!L145+'time_series_19-covid-Confirmed'!L151+'time_series_19-covid-Confirmed'!L167+'time_series_19-covid-Confirmed'!L191+'time_series_19-covid-Confirmed'!L196+'time_series_19-covid-Confirmed'!L206+'time_series_19-covid-Confirmed'!L211+'time_series_19-covid-Confirmed'!L215+'time_series_19-covid-Confirmed'!L217+'time_series_19-covid-Confirmed'!L237+'time_series_19-covid-Confirmed'!L242+'time_series_19-covid-Confirmed'!L244+'time_series_19-covid-Confirmed'!L259+'time_series_19-covid-Confirmed'!L266+'time_series_19-covid-Confirmed'!L268</f>
        <v>0</v>
      </c>
      <c r="K3">
        <f>SUM('time_series_19-covid-Confirmed'!M86:M88)+SUM('time_series_19-covid-Confirmed'!M103:M104)+SUM('time_series_19-covid-Confirmed'!M106:M107)+SUM('time_series_19-covid-Confirmed'!M120:M121)+SUM('time_series_19-covid-Confirmed'!M175:M176)+SUM('time_series_19-covid-Confirmed'!M202:M203)+SUM('time_series_19-covid-Confirmed'!M232:M233)+SUM('time_series_19-covid-Confirmed'!M255:M257)+SUM('time_series_19-covid-Confirmed'!M262:M263)+'time_series_19-covid-Confirmed'!M5+'time_series_19-covid-Confirmed'!M7+'time_series_19-covid-Confirmed'!M37+'time_series_19-covid-Confirmed'!M49+'time_series_19-covid-Confirmed'!M50+'time_series_19-covid-Confirmed'!M98+'time_series_19-covid-Confirmed'!M101+'time_series_19-covid-Confirmed'!M124+'time_series_19-covid-Confirmed'!M127+'time_series_19-covid-Confirmed'!M145+'time_series_19-covid-Confirmed'!M151+'time_series_19-covid-Confirmed'!M167+'time_series_19-covid-Confirmed'!M191+'time_series_19-covid-Confirmed'!M196+'time_series_19-covid-Confirmed'!M206+'time_series_19-covid-Confirmed'!M211+'time_series_19-covid-Confirmed'!M215+'time_series_19-covid-Confirmed'!M217+'time_series_19-covid-Confirmed'!M237+'time_series_19-covid-Confirmed'!M242+'time_series_19-covid-Confirmed'!M244+'time_series_19-covid-Confirmed'!M259+'time_series_19-covid-Confirmed'!M266+'time_series_19-covid-Confirmed'!M268</f>
        <v>0</v>
      </c>
      <c r="L3">
        <f>SUM('time_series_19-covid-Confirmed'!N86:N88)+SUM('time_series_19-covid-Confirmed'!N103:N104)+SUM('time_series_19-covid-Confirmed'!N106:N107)+SUM('time_series_19-covid-Confirmed'!N120:N121)+SUM('time_series_19-covid-Confirmed'!N175:N176)+SUM('time_series_19-covid-Confirmed'!N202:N203)+SUM('time_series_19-covid-Confirmed'!N232:N233)+SUM('time_series_19-covid-Confirmed'!N255:N257)+SUM('time_series_19-covid-Confirmed'!N262:N263)+'time_series_19-covid-Confirmed'!N5+'time_series_19-covid-Confirmed'!N7+'time_series_19-covid-Confirmed'!N37+'time_series_19-covid-Confirmed'!N49+'time_series_19-covid-Confirmed'!N50+'time_series_19-covid-Confirmed'!N98+'time_series_19-covid-Confirmed'!N101+'time_series_19-covid-Confirmed'!N124+'time_series_19-covid-Confirmed'!N127+'time_series_19-covid-Confirmed'!N145+'time_series_19-covid-Confirmed'!N151+'time_series_19-covid-Confirmed'!N167+'time_series_19-covid-Confirmed'!N191+'time_series_19-covid-Confirmed'!N196+'time_series_19-covid-Confirmed'!N206+'time_series_19-covid-Confirmed'!N211+'time_series_19-covid-Confirmed'!N215+'time_series_19-covid-Confirmed'!N217+'time_series_19-covid-Confirmed'!N237+'time_series_19-covid-Confirmed'!N242+'time_series_19-covid-Confirmed'!N244+'time_series_19-covid-Confirmed'!N259+'time_series_19-covid-Confirmed'!N266+'time_series_19-covid-Confirmed'!N268</f>
        <v>0</v>
      </c>
      <c r="M3">
        <f>SUM('time_series_19-covid-Confirmed'!O86:O88)+SUM('time_series_19-covid-Confirmed'!O103:O104)+SUM('time_series_19-covid-Confirmed'!O106:O107)+SUM('time_series_19-covid-Confirmed'!O120:O121)+SUM('time_series_19-covid-Confirmed'!O175:O176)+SUM('time_series_19-covid-Confirmed'!O202:O203)+SUM('time_series_19-covid-Confirmed'!O232:O233)+SUM('time_series_19-covid-Confirmed'!O255:O257)+SUM('time_series_19-covid-Confirmed'!O262:O263)+'time_series_19-covid-Confirmed'!O5+'time_series_19-covid-Confirmed'!O7+'time_series_19-covid-Confirmed'!O37+'time_series_19-covid-Confirmed'!O49+'time_series_19-covid-Confirmed'!O50+'time_series_19-covid-Confirmed'!O98+'time_series_19-covid-Confirmed'!O101+'time_series_19-covid-Confirmed'!O124+'time_series_19-covid-Confirmed'!O127+'time_series_19-covid-Confirmed'!O145+'time_series_19-covid-Confirmed'!O151+'time_series_19-covid-Confirmed'!O167+'time_series_19-covid-Confirmed'!O191+'time_series_19-covid-Confirmed'!O196+'time_series_19-covid-Confirmed'!O206+'time_series_19-covid-Confirmed'!O211+'time_series_19-covid-Confirmed'!O215+'time_series_19-covid-Confirmed'!O217+'time_series_19-covid-Confirmed'!O237+'time_series_19-covid-Confirmed'!O242+'time_series_19-covid-Confirmed'!O244+'time_series_19-covid-Confirmed'!O259+'time_series_19-covid-Confirmed'!O266+'time_series_19-covid-Confirmed'!O268</f>
        <v>0</v>
      </c>
      <c r="N3">
        <f>SUM('time_series_19-covid-Confirmed'!P86:P88)+SUM('time_series_19-covid-Confirmed'!P103:P104)+SUM('time_series_19-covid-Confirmed'!P106:P107)+SUM('time_series_19-covid-Confirmed'!P120:P121)+SUM('time_series_19-covid-Confirmed'!P175:P176)+SUM('time_series_19-covid-Confirmed'!P202:P203)+SUM('time_series_19-covid-Confirmed'!P232:P233)+SUM('time_series_19-covid-Confirmed'!P255:P257)+SUM('time_series_19-covid-Confirmed'!P262:P263)+'time_series_19-covid-Confirmed'!P5+'time_series_19-covid-Confirmed'!P7+'time_series_19-covid-Confirmed'!P37+'time_series_19-covid-Confirmed'!P49+'time_series_19-covid-Confirmed'!P50+'time_series_19-covid-Confirmed'!P98+'time_series_19-covid-Confirmed'!P101+'time_series_19-covid-Confirmed'!P124+'time_series_19-covid-Confirmed'!P127+'time_series_19-covid-Confirmed'!P145+'time_series_19-covid-Confirmed'!P151+'time_series_19-covid-Confirmed'!P167+'time_series_19-covid-Confirmed'!P191+'time_series_19-covid-Confirmed'!P196+'time_series_19-covid-Confirmed'!P206+'time_series_19-covid-Confirmed'!P211+'time_series_19-covid-Confirmed'!P215+'time_series_19-covid-Confirmed'!P217+'time_series_19-covid-Confirmed'!P237+'time_series_19-covid-Confirmed'!P242+'time_series_19-covid-Confirmed'!P244+'time_series_19-covid-Confirmed'!P259+'time_series_19-covid-Confirmed'!P266+'time_series_19-covid-Confirmed'!P268</f>
        <v>0</v>
      </c>
      <c r="O3">
        <f>SUM('time_series_19-covid-Confirmed'!Q86:Q88)+SUM('time_series_19-covid-Confirmed'!Q103:Q104)+SUM('time_series_19-covid-Confirmed'!Q106:Q107)+SUM('time_series_19-covid-Confirmed'!Q120:Q121)+SUM('time_series_19-covid-Confirmed'!Q175:Q176)+SUM('time_series_19-covid-Confirmed'!Q202:Q203)+SUM('time_series_19-covid-Confirmed'!Q232:Q233)+SUM('time_series_19-covid-Confirmed'!Q255:Q257)+SUM('time_series_19-covid-Confirmed'!Q262:Q263)+'time_series_19-covid-Confirmed'!Q5+'time_series_19-covid-Confirmed'!Q7+'time_series_19-covid-Confirmed'!Q37+'time_series_19-covid-Confirmed'!Q49+'time_series_19-covid-Confirmed'!Q50+'time_series_19-covid-Confirmed'!Q98+'time_series_19-covid-Confirmed'!Q101+'time_series_19-covid-Confirmed'!Q124+'time_series_19-covid-Confirmed'!Q127+'time_series_19-covid-Confirmed'!Q145+'time_series_19-covid-Confirmed'!Q151+'time_series_19-covid-Confirmed'!Q167+'time_series_19-covid-Confirmed'!Q191+'time_series_19-covid-Confirmed'!Q196+'time_series_19-covid-Confirmed'!Q206+'time_series_19-covid-Confirmed'!Q211+'time_series_19-covid-Confirmed'!Q215+'time_series_19-covid-Confirmed'!Q217+'time_series_19-covid-Confirmed'!Q237+'time_series_19-covid-Confirmed'!Q242+'time_series_19-covid-Confirmed'!Q244+'time_series_19-covid-Confirmed'!Q259+'time_series_19-covid-Confirmed'!Q266+'time_series_19-covid-Confirmed'!Q268</f>
        <v>0</v>
      </c>
      <c r="P3">
        <f>SUM('time_series_19-covid-Confirmed'!R86:R88)+SUM('time_series_19-covid-Confirmed'!R103:R104)+SUM('time_series_19-covid-Confirmed'!R106:R107)+SUM('time_series_19-covid-Confirmed'!R120:R121)+SUM('time_series_19-covid-Confirmed'!R175:R176)+SUM('time_series_19-covid-Confirmed'!R202:R203)+SUM('time_series_19-covid-Confirmed'!R232:R233)+SUM('time_series_19-covid-Confirmed'!R255:R257)+SUM('time_series_19-covid-Confirmed'!R262:R263)+'time_series_19-covid-Confirmed'!R5+'time_series_19-covid-Confirmed'!R7+'time_series_19-covid-Confirmed'!R37+'time_series_19-covid-Confirmed'!R49+'time_series_19-covid-Confirmed'!R50+'time_series_19-covid-Confirmed'!R98+'time_series_19-covid-Confirmed'!R101+'time_series_19-covid-Confirmed'!R124+'time_series_19-covid-Confirmed'!R127+'time_series_19-covid-Confirmed'!R145+'time_series_19-covid-Confirmed'!R151+'time_series_19-covid-Confirmed'!R167+'time_series_19-covid-Confirmed'!R191+'time_series_19-covid-Confirmed'!R196+'time_series_19-covid-Confirmed'!R206+'time_series_19-covid-Confirmed'!R211+'time_series_19-covid-Confirmed'!R215+'time_series_19-covid-Confirmed'!R217+'time_series_19-covid-Confirmed'!R237+'time_series_19-covid-Confirmed'!R242+'time_series_19-covid-Confirmed'!R244+'time_series_19-covid-Confirmed'!R259+'time_series_19-covid-Confirmed'!R266+'time_series_19-covid-Confirmed'!R268</f>
        <v>0</v>
      </c>
      <c r="Q3">
        <f>SUM('time_series_19-covid-Confirmed'!S86:S88)+SUM('time_series_19-covid-Confirmed'!S103:S104)+SUM('time_series_19-covid-Confirmed'!S106:S107)+SUM('time_series_19-covid-Confirmed'!S120:S121)+SUM('time_series_19-covid-Confirmed'!S175:S176)+SUM('time_series_19-covid-Confirmed'!S202:S203)+SUM('time_series_19-covid-Confirmed'!S232:S233)+SUM('time_series_19-covid-Confirmed'!S255:S257)+SUM('time_series_19-covid-Confirmed'!S262:S263)+'time_series_19-covid-Confirmed'!S5+'time_series_19-covid-Confirmed'!S7+'time_series_19-covid-Confirmed'!S37+'time_series_19-covid-Confirmed'!S49+'time_series_19-covid-Confirmed'!S50+'time_series_19-covid-Confirmed'!S98+'time_series_19-covid-Confirmed'!S101+'time_series_19-covid-Confirmed'!S124+'time_series_19-covid-Confirmed'!S127+'time_series_19-covid-Confirmed'!S145+'time_series_19-covid-Confirmed'!S151+'time_series_19-covid-Confirmed'!S167+'time_series_19-covid-Confirmed'!S191+'time_series_19-covid-Confirmed'!S196+'time_series_19-covid-Confirmed'!S206+'time_series_19-covid-Confirmed'!S211+'time_series_19-covid-Confirmed'!S215+'time_series_19-covid-Confirmed'!S217+'time_series_19-covid-Confirmed'!S237+'time_series_19-covid-Confirmed'!S242+'time_series_19-covid-Confirmed'!S244+'time_series_19-covid-Confirmed'!S259+'time_series_19-covid-Confirmed'!S266+'time_series_19-covid-Confirmed'!S268</f>
        <v>0</v>
      </c>
      <c r="R3">
        <f>SUM('time_series_19-covid-Confirmed'!T86:T88)+SUM('time_series_19-covid-Confirmed'!T103:T104)+SUM('time_series_19-covid-Confirmed'!T106:T107)+SUM('time_series_19-covid-Confirmed'!T120:T121)+SUM('time_series_19-covid-Confirmed'!T175:T176)+SUM('time_series_19-covid-Confirmed'!T202:T203)+SUM('time_series_19-covid-Confirmed'!T232:T233)+SUM('time_series_19-covid-Confirmed'!T255:T257)+SUM('time_series_19-covid-Confirmed'!T262:T263)+'time_series_19-covid-Confirmed'!T5+'time_series_19-covid-Confirmed'!T7+'time_series_19-covid-Confirmed'!T37+'time_series_19-covid-Confirmed'!T49+'time_series_19-covid-Confirmed'!T50+'time_series_19-covid-Confirmed'!T98+'time_series_19-covid-Confirmed'!T101+'time_series_19-covid-Confirmed'!T124+'time_series_19-covid-Confirmed'!T127+'time_series_19-covid-Confirmed'!T145+'time_series_19-covid-Confirmed'!T151+'time_series_19-covid-Confirmed'!T167+'time_series_19-covid-Confirmed'!T191+'time_series_19-covid-Confirmed'!T196+'time_series_19-covid-Confirmed'!T206+'time_series_19-covid-Confirmed'!T211+'time_series_19-covid-Confirmed'!T215+'time_series_19-covid-Confirmed'!T217+'time_series_19-covid-Confirmed'!T237+'time_series_19-covid-Confirmed'!T242+'time_series_19-covid-Confirmed'!T244+'time_series_19-covid-Confirmed'!T259+'time_series_19-covid-Confirmed'!T266+'time_series_19-covid-Confirmed'!T268</f>
        <v>0</v>
      </c>
      <c r="S3">
        <f>SUM('time_series_19-covid-Confirmed'!U86:U88)+SUM('time_series_19-covid-Confirmed'!U103:U104)+SUM('time_series_19-covid-Confirmed'!U106:U107)+SUM('time_series_19-covid-Confirmed'!U120:U121)+SUM('time_series_19-covid-Confirmed'!U175:U176)+SUM('time_series_19-covid-Confirmed'!U202:U203)+SUM('time_series_19-covid-Confirmed'!U232:U233)+SUM('time_series_19-covid-Confirmed'!U255:U257)+SUM('time_series_19-covid-Confirmed'!U262:U263)+'time_series_19-covid-Confirmed'!U5+'time_series_19-covid-Confirmed'!U7+'time_series_19-covid-Confirmed'!U37+'time_series_19-covid-Confirmed'!U49+'time_series_19-covid-Confirmed'!U50+'time_series_19-covid-Confirmed'!U98+'time_series_19-covid-Confirmed'!U101+'time_series_19-covid-Confirmed'!U124+'time_series_19-covid-Confirmed'!U127+'time_series_19-covid-Confirmed'!U145+'time_series_19-covid-Confirmed'!U151+'time_series_19-covid-Confirmed'!U167+'time_series_19-covid-Confirmed'!U191+'time_series_19-covid-Confirmed'!U196+'time_series_19-covid-Confirmed'!U206+'time_series_19-covid-Confirmed'!U211+'time_series_19-covid-Confirmed'!U215+'time_series_19-covid-Confirmed'!U217+'time_series_19-covid-Confirmed'!U237+'time_series_19-covid-Confirmed'!U242+'time_series_19-covid-Confirmed'!U244+'time_series_19-covid-Confirmed'!U259+'time_series_19-covid-Confirmed'!U266+'time_series_19-covid-Confirmed'!U268</f>
        <v>0</v>
      </c>
      <c r="T3">
        <f>SUM('time_series_19-covid-Confirmed'!V86:V88)+SUM('time_series_19-covid-Confirmed'!V103:V104)+SUM('time_series_19-covid-Confirmed'!V106:V107)+SUM('time_series_19-covid-Confirmed'!V120:V121)+SUM('time_series_19-covid-Confirmed'!V175:V176)+SUM('time_series_19-covid-Confirmed'!V202:V203)+SUM('time_series_19-covid-Confirmed'!V232:V233)+SUM('time_series_19-covid-Confirmed'!V255:V257)+SUM('time_series_19-covid-Confirmed'!V262:V263)+'time_series_19-covid-Confirmed'!V5+'time_series_19-covid-Confirmed'!V7+'time_series_19-covid-Confirmed'!V37+'time_series_19-covid-Confirmed'!V49+'time_series_19-covid-Confirmed'!V50+'time_series_19-covid-Confirmed'!V98+'time_series_19-covid-Confirmed'!V101+'time_series_19-covid-Confirmed'!V124+'time_series_19-covid-Confirmed'!V127+'time_series_19-covid-Confirmed'!V145+'time_series_19-covid-Confirmed'!V151+'time_series_19-covid-Confirmed'!V167+'time_series_19-covid-Confirmed'!V191+'time_series_19-covid-Confirmed'!V196+'time_series_19-covid-Confirmed'!V206+'time_series_19-covid-Confirmed'!V211+'time_series_19-covid-Confirmed'!V215+'time_series_19-covid-Confirmed'!V217+'time_series_19-covid-Confirmed'!V237+'time_series_19-covid-Confirmed'!V242+'time_series_19-covid-Confirmed'!V244+'time_series_19-covid-Confirmed'!V259+'time_series_19-covid-Confirmed'!V266+'time_series_19-covid-Confirmed'!V268</f>
        <v>0</v>
      </c>
      <c r="U3">
        <f>SUM('time_series_19-covid-Confirmed'!W86:W88)+SUM('time_series_19-covid-Confirmed'!W103:W104)+SUM('time_series_19-covid-Confirmed'!W106:W107)+SUM('time_series_19-covid-Confirmed'!W120:W121)+SUM('time_series_19-covid-Confirmed'!W175:W176)+SUM('time_series_19-covid-Confirmed'!W202:W203)+SUM('time_series_19-covid-Confirmed'!W232:W233)+SUM('time_series_19-covid-Confirmed'!W255:W257)+SUM('time_series_19-covid-Confirmed'!W262:W263)+'time_series_19-covid-Confirmed'!W5+'time_series_19-covid-Confirmed'!W7+'time_series_19-covid-Confirmed'!W37+'time_series_19-covid-Confirmed'!W49+'time_series_19-covid-Confirmed'!W50+'time_series_19-covid-Confirmed'!W98+'time_series_19-covid-Confirmed'!W101+'time_series_19-covid-Confirmed'!W124+'time_series_19-covid-Confirmed'!W127+'time_series_19-covid-Confirmed'!W145+'time_series_19-covid-Confirmed'!W151+'time_series_19-covid-Confirmed'!W167+'time_series_19-covid-Confirmed'!W191+'time_series_19-covid-Confirmed'!W196+'time_series_19-covid-Confirmed'!W206+'time_series_19-covid-Confirmed'!W211+'time_series_19-covid-Confirmed'!W215+'time_series_19-covid-Confirmed'!W217+'time_series_19-covid-Confirmed'!W237+'time_series_19-covid-Confirmed'!W242+'time_series_19-covid-Confirmed'!W244+'time_series_19-covid-Confirmed'!W259+'time_series_19-covid-Confirmed'!W266+'time_series_19-covid-Confirmed'!W268</f>
        <v>0</v>
      </c>
      <c r="V3">
        <f>SUM('time_series_19-covid-Confirmed'!X86:X88)+SUM('time_series_19-covid-Confirmed'!X103:X104)+SUM('time_series_19-covid-Confirmed'!X106:X107)+SUM('time_series_19-covid-Confirmed'!X120:X121)+SUM('time_series_19-covid-Confirmed'!X175:X176)+SUM('time_series_19-covid-Confirmed'!X202:X203)+SUM('time_series_19-covid-Confirmed'!X232:X233)+SUM('time_series_19-covid-Confirmed'!X255:X257)+SUM('time_series_19-covid-Confirmed'!X262:X263)+'time_series_19-covid-Confirmed'!X5+'time_series_19-covid-Confirmed'!X7+'time_series_19-covid-Confirmed'!X37+'time_series_19-covid-Confirmed'!X49+'time_series_19-covid-Confirmed'!X50+'time_series_19-covid-Confirmed'!X98+'time_series_19-covid-Confirmed'!X101+'time_series_19-covid-Confirmed'!X124+'time_series_19-covid-Confirmed'!X127+'time_series_19-covid-Confirmed'!X145+'time_series_19-covid-Confirmed'!X151+'time_series_19-covid-Confirmed'!X167+'time_series_19-covid-Confirmed'!X191+'time_series_19-covid-Confirmed'!X196+'time_series_19-covid-Confirmed'!X206+'time_series_19-covid-Confirmed'!X211+'time_series_19-covid-Confirmed'!X215+'time_series_19-covid-Confirmed'!X217+'time_series_19-covid-Confirmed'!X237+'time_series_19-covid-Confirmed'!X242+'time_series_19-covid-Confirmed'!X244+'time_series_19-covid-Confirmed'!X259+'time_series_19-covid-Confirmed'!X266+'time_series_19-covid-Confirmed'!X268</f>
        <v>0</v>
      </c>
      <c r="W3">
        <f>SUM('time_series_19-covid-Confirmed'!Y86:Y88)+SUM('time_series_19-covid-Confirmed'!Y103:Y104)+SUM('time_series_19-covid-Confirmed'!Y106:Y107)+SUM('time_series_19-covid-Confirmed'!Y120:Y121)+SUM('time_series_19-covid-Confirmed'!Y175:Y176)+SUM('time_series_19-covid-Confirmed'!Y202:Y203)+SUM('time_series_19-covid-Confirmed'!Y232:Y233)+SUM('time_series_19-covid-Confirmed'!Y255:Y257)+SUM('time_series_19-covid-Confirmed'!Y262:Y263)+'time_series_19-covid-Confirmed'!Y5+'time_series_19-covid-Confirmed'!Y7+'time_series_19-covid-Confirmed'!Y37+'time_series_19-covid-Confirmed'!Y49+'time_series_19-covid-Confirmed'!Y50+'time_series_19-covid-Confirmed'!Y98+'time_series_19-covid-Confirmed'!Y101+'time_series_19-covid-Confirmed'!Y124+'time_series_19-covid-Confirmed'!Y127+'time_series_19-covid-Confirmed'!Y145+'time_series_19-covid-Confirmed'!Y151+'time_series_19-covid-Confirmed'!Y167+'time_series_19-covid-Confirmed'!Y191+'time_series_19-covid-Confirmed'!Y196+'time_series_19-covid-Confirmed'!Y206+'time_series_19-covid-Confirmed'!Y211+'time_series_19-covid-Confirmed'!Y215+'time_series_19-covid-Confirmed'!Y217+'time_series_19-covid-Confirmed'!Y237+'time_series_19-covid-Confirmed'!Y242+'time_series_19-covid-Confirmed'!Y244+'time_series_19-covid-Confirmed'!Y259+'time_series_19-covid-Confirmed'!Y266+'time_series_19-covid-Confirmed'!Y268</f>
        <v>0</v>
      </c>
      <c r="X3">
        <f>SUM('time_series_19-covid-Confirmed'!Z86:Z88)+SUM('time_series_19-covid-Confirmed'!Z103:Z104)+SUM('time_series_19-covid-Confirmed'!Z106:Z107)+SUM('time_series_19-covid-Confirmed'!Z120:Z121)+SUM('time_series_19-covid-Confirmed'!Z175:Z176)+SUM('time_series_19-covid-Confirmed'!Z202:Z203)+SUM('time_series_19-covid-Confirmed'!Z232:Z233)+SUM('time_series_19-covid-Confirmed'!Z255:Z257)+SUM('time_series_19-covid-Confirmed'!Z262:Z263)+'time_series_19-covid-Confirmed'!Z5+'time_series_19-covid-Confirmed'!Z7+'time_series_19-covid-Confirmed'!Z37+'time_series_19-covid-Confirmed'!Z49+'time_series_19-covid-Confirmed'!Z50+'time_series_19-covid-Confirmed'!Z98+'time_series_19-covid-Confirmed'!Z101+'time_series_19-covid-Confirmed'!Z124+'time_series_19-covid-Confirmed'!Z127+'time_series_19-covid-Confirmed'!Z145+'time_series_19-covid-Confirmed'!Z151+'time_series_19-covid-Confirmed'!Z167+'time_series_19-covid-Confirmed'!Z191+'time_series_19-covid-Confirmed'!Z196+'time_series_19-covid-Confirmed'!Z206+'time_series_19-covid-Confirmed'!Z211+'time_series_19-covid-Confirmed'!Z215+'time_series_19-covid-Confirmed'!Z217+'time_series_19-covid-Confirmed'!Z237+'time_series_19-covid-Confirmed'!Z242+'time_series_19-covid-Confirmed'!Z244+'time_series_19-covid-Confirmed'!Z259+'time_series_19-covid-Confirmed'!Z266+'time_series_19-covid-Confirmed'!Z268</f>
        <v>0</v>
      </c>
      <c r="Y3">
        <f>SUM('time_series_19-covid-Confirmed'!AA86:AA88)+SUM('time_series_19-covid-Confirmed'!AA103:AA104)+SUM('time_series_19-covid-Confirmed'!AA106:AA107)+SUM('time_series_19-covid-Confirmed'!AA120:AA121)+SUM('time_series_19-covid-Confirmed'!AA175:AA176)+SUM('time_series_19-covid-Confirmed'!AA202:AA203)+SUM('time_series_19-covid-Confirmed'!AA232:AA233)+SUM('time_series_19-covid-Confirmed'!AA255:AA257)+SUM('time_series_19-covid-Confirmed'!AA262:AA263)+'time_series_19-covid-Confirmed'!AA5+'time_series_19-covid-Confirmed'!AA7+'time_series_19-covid-Confirmed'!AA37+'time_series_19-covid-Confirmed'!AA49+'time_series_19-covid-Confirmed'!AA50+'time_series_19-covid-Confirmed'!AA98+'time_series_19-covid-Confirmed'!AA101+'time_series_19-covid-Confirmed'!AA124+'time_series_19-covid-Confirmed'!AA127+'time_series_19-covid-Confirmed'!AA145+'time_series_19-covid-Confirmed'!AA151+'time_series_19-covid-Confirmed'!AA167+'time_series_19-covid-Confirmed'!AA191+'time_series_19-covid-Confirmed'!AA196+'time_series_19-covid-Confirmed'!AA206+'time_series_19-covid-Confirmed'!AA211+'time_series_19-covid-Confirmed'!AA215+'time_series_19-covid-Confirmed'!AA217+'time_series_19-covid-Confirmed'!AA237+'time_series_19-covid-Confirmed'!AA242+'time_series_19-covid-Confirmed'!AA244+'time_series_19-covid-Confirmed'!AA259+'time_series_19-covid-Confirmed'!AA266+'time_series_19-covid-Confirmed'!AA268</f>
        <v>0</v>
      </c>
      <c r="Z3">
        <f>SUM('time_series_19-covid-Confirmed'!AB86:AB88)+SUM('time_series_19-covid-Confirmed'!AB103:AB104)+SUM('time_series_19-covid-Confirmed'!AB106:AB107)+SUM('time_series_19-covid-Confirmed'!AB120:AB121)+SUM('time_series_19-covid-Confirmed'!AB175:AB176)+SUM('time_series_19-covid-Confirmed'!AB202:AB203)+SUM('time_series_19-covid-Confirmed'!AB232:AB233)+SUM('time_series_19-covid-Confirmed'!AB255:AB257)+SUM('time_series_19-covid-Confirmed'!AB262:AB263)+'time_series_19-covid-Confirmed'!AB5+'time_series_19-covid-Confirmed'!AB7+'time_series_19-covid-Confirmed'!AB37+'time_series_19-covid-Confirmed'!AB49+'time_series_19-covid-Confirmed'!AB50+'time_series_19-covid-Confirmed'!AB98+'time_series_19-covid-Confirmed'!AB101+'time_series_19-covid-Confirmed'!AB124+'time_series_19-covid-Confirmed'!AB127+'time_series_19-covid-Confirmed'!AB145+'time_series_19-covid-Confirmed'!AB151+'time_series_19-covid-Confirmed'!AB167+'time_series_19-covid-Confirmed'!AB191+'time_series_19-covid-Confirmed'!AB196+'time_series_19-covid-Confirmed'!AB206+'time_series_19-covid-Confirmed'!AB211+'time_series_19-covid-Confirmed'!AB215+'time_series_19-covid-Confirmed'!AB217+'time_series_19-covid-Confirmed'!AB237+'time_series_19-covid-Confirmed'!AB242+'time_series_19-covid-Confirmed'!AB244+'time_series_19-covid-Confirmed'!AB259+'time_series_19-covid-Confirmed'!AB266+'time_series_19-covid-Confirmed'!AB268</f>
        <v>1</v>
      </c>
      <c r="AA3">
        <f>SUM('time_series_19-covid-Confirmed'!AC86:AC88)+SUM('time_series_19-covid-Confirmed'!AC103:AC104)+SUM('time_series_19-covid-Confirmed'!AC106:AC107)+SUM('time_series_19-covid-Confirmed'!AC120:AC121)+SUM('time_series_19-covid-Confirmed'!AC175:AC176)+SUM('time_series_19-covid-Confirmed'!AC202:AC203)+SUM('time_series_19-covid-Confirmed'!AC232:AC233)+SUM('time_series_19-covid-Confirmed'!AC255:AC257)+SUM('time_series_19-covid-Confirmed'!AC262:AC263)+'time_series_19-covid-Confirmed'!AC5+'time_series_19-covid-Confirmed'!AC7+'time_series_19-covid-Confirmed'!AC37+'time_series_19-covid-Confirmed'!AC49+'time_series_19-covid-Confirmed'!AC50+'time_series_19-covid-Confirmed'!AC98+'time_series_19-covid-Confirmed'!AC101+'time_series_19-covid-Confirmed'!AC124+'time_series_19-covid-Confirmed'!AC127+'time_series_19-covid-Confirmed'!AC145+'time_series_19-covid-Confirmed'!AC151+'time_series_19-covid-Confirmed'!AC167+'time_series_19-covid-Confirmed'!AC191+'time_series_19-covid-Confirmed'!AC196+'time_series_19-covid-Confirmed'!AC206+'time_series_19-covid-Confirmed'!AC211+'time_series_19-covid-Confirmed'!AC215+'time_series_19-covid-Confirmed'!AC217+'time_series_19-covid-Confirmed'!AC237+'time_series_19-covid-Confirmed'!AC242+'time_series_19-covid-Confirmed'!AC244+'time_series_19-covid-Confirmed'!AC259+'time_series_19-covid-Confirmed'!AC266+'time_series_19-covid-Confirmed'!AC268</f>
        <v>1</v>
      </c>
      <c r="AB3">
        <f>SUM('time_series_19-covid-Confirmed'!AD86:AD88)+SUM('time_series_19-covid-Confirmed'!AD103:AD104)+SUM('time_series_19-covid-Confirmed'!AD106:AD107)+SUM('time_series_19-covid-Confirmed'!AD120:AD121)+SUM('time_series_19-covid-Confirmed'!AD175:AD176)+SUM('time_series_19-covid-Confirmed'!AD202:AD203)+SUM('time_series_19-covid-Confirmed'!AD232:AD233)+SUM('time_series_19-covid-Confirmed'!AD255:AD257)+SUM('time_series_19-covid-Confirmed'!AD262:AD263)+'time_series_19-covid-Confirmed'!AD5+'time_series_19-covid-Confirmed'!AD7+'time_series_19-covid-Confirmed'!AD37+'time_series_19-covid-Confirmed'!AD49+'time_series_19-covid-Confirmed'!AD50+'time_series_19-covid-Confirmed'!AD98+'time_series_19-covid-Confirmed'!AD101+'time_series_19-covid-Confirmed'!AD124+'time_series_19-covid-Confirmed'!AD127+'time_series_19-covid-Confirmed'!AD145+'time_series_19-covid-Confirmed'!AD151+'time_series_19-covid-Confirmed'!AD167+'time_series_19-covid-Confirmed'!AD191+'time_series_19-covid-Confirmed'!AD196+'time_series_19-covid-Confirmed'!AD206+'time_series_19-covid-Confirmed'!AD211+'time_series_19-covid-Confirmed'!AD215+'time_series_19-covid-Confirmed'!AD217+'time_series_19-covid-Confirmed'!AD237+'time_series_19-covid-Confirmed'!AD242+'time_series_19-covid-Confirmed'!AD244+'time_series_19-covid-Confirmed'!AD259+'time_series_19-covid-Confirmed'!AD266+'time_series_19-covid-Confirmed'!AD268</f>
        <v>1</v>
      </c>
      <c r="AC3">
        <f>SUM('time_series_19-covid-Confirmed'!AE86:AE88)+SUM('time_series_19-covid-Confirmed'!AE103:AE104)+SUM('time_series_19-covid-Confirmed'!AE106:AE107)+SUM('time_series_19-covid-Confirmed'!AE120:AE121)+SUM('time_series_19-covid-Confirmed'!AE175:AE176)+SUM('time_series_19-covid-Confirmed'!AE202:AE203)+SUM('time_series_19-covid-Confirmed'!AE232:AE233)+SUM('time_series_19-covid-Confirmed'!AE255:AE257)+SUM('time_series_19-covid-Confirmed'!AE262:AE263)+'time_series_19-covid-Confirmed'!AE5+'time_series_19-covid-Confirmed'!AE7+'time_series_19-covid-Confirmed'!AE37+'time_series_19-covid-Confirmed'!AE49+'time_series_19-covid-Confirmed'!AE50+'time_series_19-covid-Confirmed'!AE98+'time_series_19-covid-Confirmed'!AE101+'time_series_19-covid-Confirmed'!AE124+'time_series_19-covid-Confirmed'!AE127+'time_series_19-covid-Confirmed'!AE145+'time_series_19-covid-Confirmed'!AE151+'time_series_19-covid-Confirmed'!AE167+'time_series_19-covid-Confirmed'!AE191+'time_series_19-covid-Confirmed'!AE196+'time_series_19-covid-Confirmed'!AE206+'time_series_19-covid-Confirmed'!AE211+'time_series_19-covid-Confirmed'!AE215+'time_series_19-covid-Confirmed'!AE217+'time_series_19-covid-Confirmed'!AE237+'time_series_19-covid-Confirmed'!AE242+'time_series_19-covid-Confirmed'!AE244+'time_series_19-covid-Confirmed'!AE259+'time_series_19-covid-Confirmed'!AE266+'time_series_19-covid-Confirmed'!AE268</f>
        <v>1</v>
      </c>
      <c r="AD3">
        <f>SUM('time_series_19-covid-Confirmed'!AF86:AF88)+SUM('time_series_19-covid-Confirmed'!AF103:AF104)+SUM('time_series_19-covid-Confirmed'!AF106:AF107)+SUM('time_series_19-covid-Confirmed'!AF120:AF121)+SUM('time_series_19-covid-Confirmed'!AF175:AF176)+SUM('time_series_19-covid-Confirmed'!AF202:AF203)+SUM('time_series_19-covid-Confirmed'!AF232:AF233)+SUM('time_series_19-covid-Confirmed'!AF255:AF257)+SUM('time_series_19-covid-Confirmed'!AF262:AF263)+'time_series_19-covid-Confirmed'!AF5+'time_series_19-covid-Confirmed'!AF7+'time_series_19-covid-Confirmed'!AF37+'time_series_19-covid-Confirmed'!AF49+'time_series_19-covid-Confirmed'!AF50+'time_series_19-covid-Confirmed'!AF98+'time_series_19-covid-Confirmed'!AF101+'time_series_19-covid-Confirmed'!AF124+'time_series_19-covid-Confirmed'!AF127+'time_series_19-covid-Confirmed'!AF145+'time_series_19-covid-Confirmed'!AF151+'time_series_19-covid-Confirmed'!AF167+'time_series_19-covid-Confirmed'!AF191+'time_series_19-covid-Confirmed'!AF196+'time_series_19-covid-Confirmed'!AF206+'time_series_19-covid-Confirmed'!AF211+'time_series_19-covid-Confirmed'!AF215+'time_series_19-covid-Confirmed'!AF217+'time_series_19-covid-Confirmed'!AF237+'time_series_19-covid-Confirmed'!AF242+'time_series_19-covid-Confirmed'!AF244+'time_series_19-covid-Confirmed'!AF259+'time_series_19-covid-Confirmed'!AF266+'time_series_19-covid-Confirmed'!AF268</f>
        <v>1</v>
      </c>
      <c r="AE3">
        <f>SUM('time_series_19-covid-Confirmed'!AG86:AG88)+SUM('time_series_19-covid-Confirmed'!AG103:AG104)+SUM('time_series_19-covid-Confirmed'!AG106:AG107)+SUM('time_series_19-covid-Confirmed'!AG120:AG121)+SUM('time_series_19-covid-Confirmed'!AG175:AG176)+SUM('time_series_19-covid-Confirmed'!AG202:AG203)+SUM('time_series_19-covid-Confirmed'!AG232:AG233)+SUM('time_series_19-covid-Confirmed'!AG255:AG257)+SUM('time_series_19-covid-Confirmed'!AG262:AG263)+'time_series_19-covid-Confirmed'!AG5+'time_series_19-covid-Confirmed'!AG7+'time_series_19-covid-Confirmed'!AG37+'time_series_19-covid-Confirmed'!AG49+'time_series_19-covid-Confirmed'!AG50+'time_series_19-covid-Confirmed'!AG98+'time_series_19-covid-Confirmed'!AG101+'time_series_19-covid-Confirmed'!AG124+'time_series_19-covid-Confirmed'!AG127+'time_series_19-covid-Confirmed'!AG145+'time_series_19-covid-Confirmed'!AG151+'time_series_19-covid-Confirmed'!AG167+'time_series_19-covid-Confirmed'!AG191+'time_series_19-covid-Confirmed'!AG196+'time_series_19-covid-Confirmed'!AG206+'time_series_19-covid-Confirmed'!AG211+'time_series_19-covid-Confirmed'!AG215+'time_series_19-covid-Confirmed'!AG217+'time_series_19-covid-Confirmed'!AG237+'time_series_19-covid-Confirmed'!AG242+'time_series_19-covid-Confirmed'!AG244+'time_series_19-covid-Confirmed'!AG259+'time_series_19-covid-Confirmed'!AG266+'time_series_19-covid-Confirmed'!AG268</f>
        <v>1</v>
      </c>
      <c r="AF3">
        <f>SUM('time_series_19-covid-Confirmed'!AH86:AH88)+SUM('time_series_19-covid-Confirmed'!AH103:AH104)+SUM('time_series_19-covid-Confirmed'!AH106:AH107)+SUM('time_series_19-covid-Confirmed'!AH120:AH121)+SUM('time_series_19-covid-Confirmed'!AH175:AH176)+SUM('time_series_19-covid-Confirmed'!AH202:AH203)+SUM('time_series_19-covid-Confirmed'!AH232:AH233)+SUM('time_series_19-covid-Confirmed'!AH255:AH257)+SUM('time_series_19-covid-Confirmed'!AH262:AH263)+'time_series_19-covid-Confirmed'!AH5+'time_series_19-covid-Confirmed'!AH7+'time_series_19-covid-Confirmed'!AH37+'time_series_19-covid-Confirmed'!AH49+'time_series_19-covid-Confirmed'!AH50+'time_series_19-covid-Confirmed'!AH98+'time_series_19-covid-Confirmed'!AH101+'time_series_19-covid-Confirmed'!AH124+'time_series_19-covid-Confirmed'!AH127+'time_series_19-covid-Confirmed'!AH145+'time_series_19-covid-Confirmed'!AH151+'time_series_19-covid-Confirmed'!AH167+'time_series_19-covid-Confirmed'!AH191+'time_series_19-covid-Confirmed'!AH196+'time_series_19-covid-Confirmed'!AH206+'time_series_19-covid-Confirmed'!AH211+'time_series_19-covid-Confirmed'!AH215+'time_series_19-covid-Confirmed'!AH217+'time_series_19-covid-Confirmed'!AH237+'time_series_19-covid-Confirmed'!AH242+'time_series_19-covid-Confirmed'!AH244+'time_series_19-covid-Confirmed'!AH259+'time_series_19-covid-Confirmed'!AH266+'time_series_19-covid-Confirmed'!AH268</f>
        <v>1</v>
      </c>
      <c r="AG3">
        <f>SUM('time_series_19-covid-Confirmed'!AI86:AI88)+SUM('time_series_19-covid-Confirmed'!AI103:AI104)+SUM('time_series_19-covid-Confirmed'!AI106:AI107)+SUM('time_series_19-covid-Confirmed'!AI120:AI121)+SUM('time_series_19-covid-Confirmed'!AI175:AI176)+SUM('time_series_19-covid-Confirmed'!AI202:AI203)+SUM('time_series_19-covid-Confirmed'!AI232:AI233)+SUM('time_series_19-covid-Confirmed'!AI255:AI257)+SUM('time_series_19-covid-Confirmed'!AI262:AI263)+'time_series_19-covid-Confirmed'!AI5+'time_series_19-covid-Confirmed'!AI7+'time_series_19-covid-Confirmed'!AI37+'time_series_19-covid-Confirmed'!AI49+'time_series_19-covid-Confirmed'!AI50+'time_series_19-covid-Confirmed'!AI98+'time_series_19-covid-Confirmed'!AI101+'time_series_19-covid-Confirmed'!AI124+'time_series_19-covid-Confirmed'!AI127+'time_series_19-covid-Confirmed'!AI145+'time_series_19-covid-Confirmed'!AI151+'time_series_19-covid-Confirmed'!AI167+'time_series_19-covid-Confirmed'!AI191+'time_series_19-covid-Confirmed'!AI196+'time_series_19-covid-Confirmed'!AI206+'time_series_19-covid-Confirmed'!AI211+'time_series_19-covid-Confirmed'!AI215+'time_series_19-covid-Confirmed'!AI217+'time_series_19-covid-Confirmed'!AI237+'time_series_19-covid-Confirmed'!AI242+'time_series_19-covid-Confirmed'!AI244+'time_series_19-covid-Confirmed'!AI259+'time_series_19-covid-Confirmed'!AI266+'time_series_19-covid-Confirmed'!AI268</f>
        <v>1</v>
      </c>
      <c r="AH3">
        <f>SUM('time_series_19-covid-Confirmed'!AJ86:AJ88)+SUM('time_series_19-covid-Confirmed'!AJ103:AJ104)+SUM('time_series_19-covid-Confirmed'!AJ106:AJ107)+SUM('time_series_19-covid-Confirmed'!AJ120:AJ121)+SUM('time_series_19-covid-Confirmed'!AJ175:AJ176)+SUM('time_series_19-covid-Confirmed'!AJ202:AJ203)+SUM('time_series_19-covid-Confirmed'!AJ232:AJ233)+SUM('time_series_19-covid-Confirmed'!AJ255:AJ257)+SUM('time_series_19-covid-Confirmed'!AJ262:AJ263)+'time_series_19-covid-Confirmed'!AJ5+'time_series_19-covid-Confirmed'!AJ7+'time_series_19-covid-Confirmed'!AJ37+'time_series_19-covid-Confirmed'!AJ49+'time_series_19-covid-Confirmed'!AJ50+'time_series_19-covid-Confirmed'!AJ98+'time_series_19-covid-Confirmed'!AJ101+'time_series_19-covid-Confirmed'!AJ124+'time_series_19-covid-Confirmed'!AJ127+'time_series_19-covid-Confirmed'!AJ145+'time_series_19-covid-Confirmed'!AJ151+'time_series_19-covid-Confirmed'!AJ167+'time_series_19-covid-Confirmed'!AJ191+'time_series_19-covid-Confirmed'!AJ196+'time_series_19-covid-Confirmed'!AJ206+'time_series_19-covid-Confirmed'!AJ211+'time_series_19-covid-Confirmed'!AJ215+'time_series_19-covid-Confirmed'!AJ217+'time_series_19-covid-Confirmed'!AJ237+'time_series_19-covid-Confirmed'!AJ242+'time_series_19-covid-Confirmed'!AJ244+'time_series_19-covid-Confirmed'!AJ259+'time_series_19-covid-Confirmed'!AJ266+'time_series_19-covid-Confirmed'!AJ268</f>
        <v>1</v>
      </c>
      <c r="AI3">
        <f>SUM('time_series_19-covid-Confirmed'!AK86:AK88)+SUM('time_series_19-covid-Confirmed'!AK103:AK104)+SUM('time_series_19-covid-Confirmed'!AK106:AK107)+SUM('time_series_19-covid-Confirmed'!AK120:AK121)+SUM('time_series_19-covid-Confirmed'!AK175:AK176)+SUM('time_series_19-covid-Confirmed'!AK202:AK203)+SUM('time_series_19-covid-Confirmed'!AK232:AK233)+SUM('time_series_19-covid-Confirmed'!AK255:AK257)+SUM('time_series_19-covid-Confirmed'!AK262:AK263)+'time_series_19-covid-Confirmed'!AK5+'time_series_19-covid-Confirmed'!AK7+'time_series_19-covid-Confirmed'!AK37+'time_series_19-covid-Confirmed'!AK49+'time_series_19-covid-Confirmed'!AK50+'time_series_19-covid-Confirmed'!AK98+'time_series_19-covid-Confirmed'!AK101+'time_series_19-covid-Confirmed'!AK124+'time_series_19-covid-Confirmed'!AK127+'time_series_19-covid-Confirmed'!AK145+'time_series_19-covid-Confirmed'!AK151+'time_series_19-covid-Confirmed'!AK167+'time_series_19-covid-Confirmed'!AK191+'time_series_19-covid-Confirmed'!AK196+'time_series_19-covid-Confirmed'!AK206+'time_series_19-covid-Confirmed'!AK211+'time_series_19-covid-Confirmed'!AK215+'time_series_19-covid-Confirmed'!AK217+'time_series_19-covid-Confirmed'!AK237+'time_series_19-covid-Confirmed'!AK242+'time_series_19-covid-Confirmed'!AK244+'time_series_19-covid-Confirmed'!AK259+'time_series_19-covid-Confirmed'!AK266+'time_series_19-covid-Confirmed'!AK268</f>
        <v>1</v>
      </c>
      <c r="AJ3">
        <f>SUM('time_series_19-covid-Confirmed'!AL86:AL88)+SUM('time_series_19-covid-Confirmed'!AL103:AL104)+SUM('time_series_19-covid-Confirmed'!AL106:AL107)+SUM('time_series_19-covid-Confirmed'!AL120:AL121)+SUM('time_series_19-covid-Confirmed'!AL175:AL176)+SUM('time_series_19-covid-Confirmed'!AL202:AL203)+SUM('time_series_19-covid-Confirmed'!AL232:AL233)+SUM('time_series_19-covid-Confirmed'!AL255:AL257)+SUM('time_series_19-covid-Confirmed'!AL262:AL263)+'time_series_19-covid-Confirmed'!AL5+'time_series_19-covid-Confirmed'!AL7+'time_series_19-covid-Confirmed'!AL37+'time_series_19-covid-Confirmed'!AL49+'time_series_19-covid-Confirmed'!AL50+'time_series_19-covid-Confirmed'!AL98+'time_series_19-covid-Confirmed'!AL101+'time_series_19-covid-Confirmed'!AL124+'time_series_19-covid-Confirmed'!AL127+'time_series_19-covid-Confirmed'!AL145+'time_series_19-covid-Confirmed'!AL151+'time_series_19-covid-Confirmed'!AL167+'time_series_19-covid-Confirmed'!AL191+'time_series_19-covid-Confirmed'!AL196+'time_series_19-covid-Confirmed'!AL206+'time_series_19-covid-Confirmed'!AL211+'time_series_19-covid-Confirmed'!AL215+'time_series_19-covid-Confirmed'!AL217+'time_series_19-covid-Confirmed'!AL237+'time_series_19-covid-Confirmed'!AL242+'time_series_19-covid-Confirmed'!AL244+'time_series_19-covid-Confirmed'!AL259+'time_series_19-covid-Confirmed'!AL266+'time_series_19-covid-Confirmed'!AL268</f>
        <v>1</v>
      </c>
      <c r="AK3">
        <f>SUM('time_series_19-covid-Confirmed'!AM86:AM88)+SUM('time_series_19-covid-Confirmed'!AM103:AM104)+SUM('time_series_19-covid-Confirmed'!AM106:AM107)+SUM('time_series_19-covid-Confirmed'!AM120:AM121)+SUM('time_series_19-covid-Confirmed'!AM175:AM176)+SUM('time_series_19-covid-Confirmed'!AM202:AM203)+SUM('time_series_19-covid-Confirmed'!AM232:AM233)+SUM('time_series_19-covid-Confirmed'!AM255:AM257)+SUM('time_series_19-covid-Confirmed'!AM262:AM263)+'time_series_19-covid-Confirmed'!AM5+'time_series_19-covid-Confirmed'!AM7+'time_series_19-covid-Confirmed'!AM37+'time_series_19-covid-Confirmed'!AM49+'time_series_19-covid-Confirmed'!AM50+'time_series_19-covid-Confirmed'!AM98+'time_series_19-covid-Confirmed'!AM101+'time_series_19-covid-Confirmed'!AM124+'time_series_19-covid-Confirmed'!AM127+'time_series_19-covid-Confirmed'!AM145+'time_series_19-covid-Confirmed'!AM151+'time_series_19-covid-Confirmed'!AM167+'time_series_19-covid-Confirmed'!AM191+'time_series_19-covid-Confirmed'!AM196+'time_series_19-covid-Confirmed'!AM206+'time_series_19-covid-Confirmed'!AM211+'time_series_19-covid-Confirmed'!AM215+'time_series_19-covid-Confirmed'!AM217+'time_series_19-covid-Confirmed'!AM237+'time_series_19-covid-Confirmed'!AM242+'time_series_19-covid-Confirmed'!AM244+'time_series_19-covid-Confirmed'!AM259+'time_series_19-covid-Confirmed'!AM266+'time_series_19-covid-Confirmed'!AM268</f>
        <v>2</v>
      </c>
      <c r="AL3">
        <f>SUM('time_series_19-covid-Confirmed'!AN86:AN88)+SUM('time_series_19-covid-Confirmed'!AN103:AN104)+SUM('time_series_19-covid-Confirmed'!AN106:AN107)+SUM('time_series_19-covid-Confirmed'!AN120:AN121)+SUM('time_series_19-covid-Confirmed'!AN175:AN176)+SUM('time_series_19-covid-Confirmed'!AN202:AN203)+SUM('time_series_19-covid-Confirmed'!AN232:AN233)+SUM('time_series_19-covid-Confirmed'!AN255:AN257)+SUM('time_series_19-covid-Confirmed'!AN262:AN263)+'time_series_19-covid-Confirmed'!AN5+'time_series_19-covid-Confirmed'!AN7+'time_series_19-covid-Confirmed'!AN37+'time_series_19-covid-Confirmed'!AN49+'time_series_19-covid-Confirmed'!AN50+'time_series_19-covid-Confirmed'!AN98+'time_series_19-covid-Confirmed'!AN101+'time_series_19-covid-Confirmed'!AN124+'time_series_19-covid-Confirmed'!AN127+'time_series_19-covid-Confirmed'!AN145+'time_series_19-covid-Confirmed'!AN151+'time_series_19-covid-Confirmed'!AN167+'time_series_19-covid-Confirmed'!AN191+'time_series_19-covid-Confirmed'!AN196+'time_series_19-covid-Confirmed'!AN206+'time_series_19-covid-Confirmed'!AN211+'time_series_19-covid-Confirmed'!AN215+'time_series_19-covid-Confirmed'!AN217+'time_series_19-covid-Confirmed'!AN237+'time_series_19-covid-Confirmed'!AN242+'time_series_19-covid-Confirmed'!AN244+'time_series_19-covid-Confirmed'!AN259+'time_series_19-covid-Confirmed'!AN266+'time_series_19-covid-Confirmed'!AN268</f>
        <v>2</v>
      </c>
      <c r="AM3">
        <f>SUM('time_series_19-covid-Confirmed'!AO86:AO88)+SUM('time_series_19-covid-Confirmed'!AO103:AO104)+SUM('time_series_19-covid-Confirmed'!AO106:AO107)+SUM('time_series_19-covid-Confirmed'!AO120:AO121)+SUM('time_series_19-covid-Confirmed'!AO175:AO176)+SUM('time_series_19-covid-Confirmed'!AO202:AO203)+SUM('time_series_19-covid-Confirmed'!AO232:AO233)+SUM('time_series_19-covid-Confirmed'!AO255:AO257)+SUM('time_series_19-covid-Confirmed'!AO262:AO263)+'time_series_19-covid-Confirmed'!AO5+'time_series_19-covid-Confirmed'!AO7+'time_series_19-covid-Confirmed'!AO37+'time_series_19-covid-Confirmed'!AO49+'time_series_19-covid-Confirmed'!AO50+'time_series_19-covid-Confirmed'!AO98+'time_series_19-covid-Confirmed'!AO101+'time_series_19-covid-Confirmed'!AO124+'time_series_19-covid-Confirmed'!AO127+'time_series_19-covid-Confirmed'!AO145+'time_series_19-covid-Confirmed'!AO151+'time_series_19-covid-Confirmed'!AO167+'time_series_19-covid-Confirmed'!AO191+'time_series_19-covid-Confirmed'!AO196+'time_series_19-covid-Confirmed'!AO206+'time_series_19-covid-Confirmed'!AO211+'time_series_19-covid-Confirmed'!AO215+'time_series_19-covid-Confirmed'!AO217+'time_series_19-covid-Confirmed'!AO237+'time_series_19-covid-Confirmed'!AO242+'time_series_19-covid-Confirmed'!AO244+'time_series_19-covid-Confirmed'!AO259+'time_series_19-covid-Confirmed'!AO266+'time_series_19-covid-Confirmed'!AO268</f>
        <v>2</v>
      </c>
      <c r="AN3">
        <f>SUM('time_series_19-covid-Confirmed'!AP86:AP88)+SUM('time_series_19-covid-Confirmed'!AP103:AP104)+SUM('time_series_19-covid-Confirmed'!AP106:AP107)+SUM('time_series_19-covid-Confirmed'!AP120:AP121)+SUM('time_series_19-covid-Confirmed'!AP175:AP176)+SUM('time_series_19-covid-Confirmed'!AP202:AP203)+SUM('time_series_19-covid-Confirmed'!AP232:AP233)+SUM('time_series_19-covid-Confirmed'!AP255:AP257)+SUM('time_series_19-covid-Confirmed'!AP262:AP263)+'time_series_19-covid-Confirmed'!AP5+'time_series_19-covid-Confirmed'!AP7+'time_series_19-covid-Confirmed'!AP37+'time_series_19-covid-Confirmed'!AP49+'time_series_19-covid-Confirmed'!AP50+'time_series_19-covid-Confirmed'!AP98+'time_series_19-covid-Confirmed'!AP101+'time_series_19-covid-Confirmed'!AP124+'time_series_19-covid-Confirmed'!AP127+'time_series_19-covid-Confirmed'!AP145+'time_series_19-covid-Confirmed'!AP151+'time_series_19-covid-Confirmed'!AP167+'time_series_19-covid-Confirmed'!AP191+'time_series_19-covid-Confirmed'!AP196+'time_series_19-covid-Confirmed'!AP206+'time_series_19-covid-Confirmed'!AP211+'time_series_19-covid-Confirmed'!AP215+'time_series_19-covid-Confirmed'!AP217+'time_series_19-covid-Confirmed'!AP237+'time_series_19-covid-Confirmed'!AP242+'time_series_19-covid-Confirmed'!AP244+'time_series_19-covid-Confirmed'!AP259+'time_series_19-covid-Confirmed'!AP266+'time_series_19-covid-Confirmed'!AP268</f>
        <v>3</v>
      </c>
      <c r="AO3">
        <f>SUM('time_series_19-covid-Confirmed'!AQ86:AQ88)+SUM('time_series_19-covid-Confirmed'!AQ103:AQ104)+SUM('time_series_19-covid-Confirmed'!AQ106:AQ107)+SUM('time_series_19-covid-Confirmed'!AQ120:AQ121)+SUM('time_series_19-covid-Confirmed'!AQ175:AQ176)+SUM('time_series_19-covid-Confirmed'!AQ202:AQ203)+SUM('time_series_19-covid-Confirmed'!AQ232:AQ233)+SUM('time_series_19-covid-Confirmed'!AQ255:AQ257)+SUM('time_series_19-covid-Confirmed'!AQ262:AQ263)+'time_series_19-covid-Confirmed'!AQ5+'time_series_19-covid-Confirmed'!AQ7+'time_series_19-covid-Confirmed'!AQ37+'time_series_19-covid-Confirmed'!AQ49+'time_series_19-covid-Confirmed'!AQ50+'time_series_19-covid-Confirmed'!AQ98+'time_series_19-covid-Confirmed'!AQ101+'time_series_19-covid-Confirmed'!AQ124+'time_series_19-covid-Confirmed'!AQ127+'time_series_19-covid-Confirmed'!AQ145+'time_series_19-covid-Confirmed'!AQ151+'time_series_19-covid-Confirmed'!AQ167+'time_series_19-covid-Confirmed'!AQ191+'time_series_19-covid-Confirmed'!AQ196+'time_series_19-covid-Confirmed'!AQ206+'time_series_19-covid-Confirmed'!AQ211+'time_series_19-covid-Confirmed'!AQ215+'time_series_19-covid-Confirmed'!AQ217+'time_series_19-covid-Confirmed'!AQ237+'time_series_19-covid-Confirmed'!AQ242+'time_series_19-covid-Confirmed'!AQ244+'time_series_19-covid-Confirmed'!AQ259+'time_series_19-covid-Confirmed'!AQ266+'time_series_19-covid-Confirmed'!AQ268</f>
        <v>3</v>
      </c>
      <c r="AP3">
        <f>SUM('time_series_19-covid-Confirmed'!AR86:AR88)+SUM('time_series_19-covid-Confirmed'!AR103:AR104)+SUM('time_series_19-covid-Confirmed'!AR106:AR107)+SUM('time_series_19-covid-Confirmed'!AR120:AR121)+SUM('time_series_19-covid-Confirmed'!AR175:AR176)+SUM('time_series_19-covid-Confirmed'!AR202:AR203)+SUM('time_series_19-covid-Confirmed'!AR232:AR233)+SUM('time_series_19-covid-Confirmed'!AR255:AR257)+SUM('time_series_19-covid-Confirmed'!AR262:AR263)+'time_series_19-covid-Confirmed'!AR5+'time_series_19-covid-Confirmed'!AR7+'time_series_19-covid-Confirmed'!AR37+'time_series_19-covid-Confirmed'!AR49+'time_series_19-covid-Confirmed'!AR50+'time_series_19-covid-Confirmed'!AR98+'time_series_19-covid-Confirmed'!AR101+'time_series_19-covid-Confirmed'!AR124+'time_series_19-covid-Confirmed'!AR127+'time_series_19-covid-Confirmed'!AR145+'time_series_19-covid-Confirmed'!AR151+'time_series_19-covid-Confirmed'!AR167+'time_series_19-covid-Confirmed'!AR191+'time_series_19-covid-Confirmed'!AR196+'time_series_19-covid-Confirmed'!AR206+'time_series_19-covid-Confirmed'!AR211+'time_series_19-covid-Confirmed'!AR215+'time_series_19-covid-Confirmed'!AR217+'time_series_19-covid-Confirmed'!AR237+'time_series_19-covid-Confirmed'!AR242+'time_series_19-covid-Confirmed'!AR244+'time_series_19-covid-Confirmed'!AR259+'time_series_19-covid-Confirmed'!AR266+'time_series_19-covid-Confirmed'!AR268</f>
        <v>4</v>
      </c>
      <c r="AQ3">
        <f>SUM('time_series_19-covid-Confirmed'!AS86:AS88)+SUM('time_series_19-covid-Confirmed'!AS103:AS104)+SUM('time_series_19-covid-Confirmed'!AS106:AS107)+SUM('time_series_19-covid-Confirmed'!AS120:AS121)+SUM('time_series_19-covid-Confirmed'!AS175:AS176)+SUM('time_series_19-covid-Confirmed'!AS202:AS203)+SUM('time_series_19-covid-Confirmed'!AS232:AS233)+SUM('time_series_19-covid-Confirmed'!AS255:AS257)+SUM('time_series_19-covid-Confirmed'!AS262:AS263)+'time_series_19-covid-Confirmed'!AS5+'time_series_19-covid-Confirmed'!AS7+'time_series_19-covid-Confirmed'!AS37+'time_series_19-covid-Confirmed'!AS49+'time_series_19-covid-Confirmed'!AS50+'time_series_19-covid-Confirmed'!AS98+'time_series_19-covid-Confirmed'!AS101+'time_series_19-covid-Confirmed'!AS124+'time_series_19-covid-Confirmed'!AS127+'time_series_19-covid-Confirmed'!AS145+'time_series_19-covid-Confirmed'!AS151+'time_series_19-covid-Confirmed'!AS167+'time_series_19-covid-Confirmed'!AS191+'time_series_19-covid-Confirmed'!AS196+'time_series_19-covid-Confirmed'!AS206+'time_series_19-covid-Confirmed'!AS211+'time_series_19-covid-Confirmed'!AS215+'time_series_19-covid-Confirmed'!AS217+'time_series_19-covid-Confirmed'!AS237+'time_series_19-covid-Confirmed'!AS242+'time_series_19-covid-Confirmed'!AS244+'time_series_19-covid-Confirmed'!AS259+'time_series_19-covid-Confirmed'!AS266+'time_series_19-covid-Confirmed'!AS268</f>
        <v>7</v>
      </c>
      <c r="AR3">
        <f>SUM('time_series_19-covid-Confirmed'!AT86:AT88)+SUM('time_series_19-covid-Confirmed'!AT103:AT104)+SUM('time_series_19-covid-Confirmed'!AT106:AT107)+SUM('time_series_19-covid-Confirmed'!AT120:AT121)+SUM('time_series_19-covid-Confirmed'!AT175:AT176)+SUM('time_series_19-covid-Confirmed'!AT202:AT203)+SUM('time_series_19-covid-Confirmed'!AT232:AT233)+SUM('time_series_19-covid-Confirmed'!AT255:AT257)+SUM('time_series_19-covid-Confirmed'!AT262:AT263)+'time_series_19-covid-Confirmed'!AT5+'time_series_19-covid-Confirmed'!AT7+'time_series_19-covid-Confirmed'!AT37+'time_series_19-covid-Confirmed'!AT49+'time_series_19-covid-Confirmed'!AT50+'time_series_19-covid-Confirmed'!AT98+'time_series_19-covid-Confirmed'!AT101+'time_series_19-covid-Confirmed'!AT124+'time_series_19-covid-Confirmed'!AT127+'time_series_19-covid-Confirmed'!AT145+'time_series_19-covid-Confirmed'!AT151+'time_series_19-covid-Confirmed'!AT167+'time_series_19-covid-Confirmed'!AT191+'time_series_19-covid-Confirmed'!AT196+'time_series_19-covid-Confirmed'!AT206+'time_series_19-covid-Confirmed'!AT211+'time_series_19-covid-Confirmed'!AT215+'time_series_19-covid-Confirmed'!AT217+'time_series_19-covid-Confirmed'!AT237+'time_series_19-covid-Confirmed'!AT242+'time_series_19-covid-Confirmed'!AT244+'time_series_19-covid-Confirmed'!AT259+'time_series_19-covid-Confirmed'!AT266+'time_series_19-covid-Confirmed'!AT268</f>
        <v>10</v>
      </c>
      <c r="AS3">
        <f>SUM('time_series_19-covid-Confirmed'!AU86:AU88)+SUM('time_series_19-covid-Confirmed'!AU103:AU104)+SUM('time_series_19-covid-Confirmed'!AU106:AU107)+SUM('time_series_19-covid-Confirmed'!AU120:AU121)+SUM('time_series_19-covid-Confirmed'!AU175:AU176)+SUM('time_series_19-covid-Confirmed'!AU202:AU203)+SUM('time_series_19-covid-Confirmed'!AU232:AU233)+SUM('time_series_19-covid-Confirmed'!AU255:AU257)+SUM('time_series_19-covid-Confirmed'!AU262:AU263)+'time_series_19-covid-Confirmed'!AU5+'time_series_19-covid-Confirmed'!AU7+'time_series_19-covid-Confirmed'!AU37+'time_series_19-covid-Confirmed'!AU49+'time_series_19-covid-Confirmed'!AU50+'time_series_19-covid-Confirmed'!AU98+'time_series_19-covid-Confirmed'!AU101+'time_series_19-covid-Confirmed'!AU124+'time_series_19-covid-Confirmed'!AU127+'time_series_19-covid-Confirmed'!AU145+'time_series_19-covid-Confirmed'!AU151+'time_series_19-covid-Confirmed'!AU167+'time_series_19-covid-Confirmed'!AU191+'time_series_19-covid-Confirmed'!AU196+'time_series_19-covid-Confirmed'!AU206+'time_series_19-covid-Confirmed'!AU211+'time_series_19-covid-Confirmed'!AU215+'time_series_19-covid-Confirmed'!AU217+'time_series_19-covid-Confirmed'!AU237+'time_series_19-covid-Confirmed'!AU242+'time_series_19-covid-Confirmed'!AU244+'time_series_19-covid-Confirmed'!AU259+'time_series_19-covid-Confirmed'!AU266+'time_series_19-covid-Confirmed'!AU268</f>
        <v>20</v>
      </c>
      <c r="AT3">
        <f>SUM('time_series_19-covid-Confirmed'!AV86:AV88)+SUM('time_series_19-covid-Confirmed'!AV103:AV104)+SUM('time_series_19-covid-Confirmed'!AV106:AV107)+SUM('time_series_19-covid-Confirmed'!AV120:AV121)+SUM('time_series_19-covid-Confirmed'!AV175:AV176)+SUM('time_series_19-covid-Confirmed'!AV202:AV203)+SUM('time_series_19-covid-Confirmed'!AV232:AV233)+SUM('time_series_19-covid-Confirmed'!AV255:AV257)+SUM('time_series_19-covid-Confirmed'!AV262:AV263)+'time_series_19-covid-Confirmed'!AV5+'time_series_19-covid-Confirmed'!AV7+'time_series_19-covid-Confirmed'!AV37+'time_series_19-covid-Confirmed'!AV49+'time_series_19-covid-Confirmed'!AV50+'time_series_19-covid-Confirmed'!AV98+'time_series_19-covid-Confirmed'!AV101+'time_series_19-covid-Confirmed'!AV124+'time_series_19-covid-Confirmed'!AV127+'time_series_19-covid-Confirmed'!AV145+'time_series_19-covid-Confirmed'!AV151+'time_series_19-covid-Confirmed'!AV167+'time_series_19-covid-Confirmed'!AV191+'time_series_19-covid-Confirmed'!AV196+'time_series_19-covid-Confirmed'!AV206+'time_series_19-covid-Confirmed'!AV211+'time_series_19-covid-Confirmed'!AV215+'time_series_19-covid-Confirmed'!AV217+'time_series_19-covid-Confirmed'!AV237+'time_series_19-covid-Confirmed'!AV242+'time_series_19-covid-Confirmed'!AV244+'time_series_19-covid-Confirmed'!AV259+'time_series_19-covid-Confirmed'!AV266+'time_series_19-covid-Confirmed'!AV268</f>
        <v>22</v>
      </c>
      <c r="AU3">
        <f>SUM('time_series_19-covid-Confirmed'!AW86:AW88)+SUM('time_series_19-covid-Confirmed'!AW103:AW104)+SUM('time_series_19-covid-Confirmed'!AW106:AW107)+SUM('time_series_19-covid-Confirmed'!AW120:AW121)+SUM('time_series_19-covid-Confirmed'!AW175:AW176)+SUM('time_series_19-covid-Confirmed'!AW202:AW203)+SUM('time_series_19-covid-Confirmed'!AW232:AW233)+SUM('time_series_19-covid-Confirmed'!AW255:AW257)+SUM('time_series_19-covid-Confirmed'!AW262:AW263)+'time_series_19-covid-Confirmed'!AW5+'time_series_19-covid-Confirmed'!AW7+'time_series_19-covid-Confirmed'!AW37+'time_series_19-covid-Confirmed'!AW49+'time_series_19-covid-Confirmed'!AW50+'time_series_19-covid-Confirmed'!AW98+'time_series_19-covid-Confirmed'!AW101+'time_series_19-covid-Confirmed'!AW124+'time_series_19-covid-Confirmed'!AW127+'time_series_19-covid-Confirmed'!AW145+'time_series_19-covid-Confirmed'!AW151+'time_series_19-covid-Confirmed'!AW167+'time_series_19-covid-Confirmed'!AW191+'time_series_19-covid-Confirmed'!AW196+'time_series_19-covid-Confirmed'!AW206+'time_series_19-covid-Confirmed'!AW211+'time_series_19-covid-Confirmed'!AW215+'time_series_19-covid-Confirmed'!AW217+'time_series_19-covid-Confirmed'!AW237+'time_series_19-covid-Confirmed'!AW242+'time_series_19-covid-Confirmed'!AW244+'time_series_19-covid-Confirmed'!AW259+'time_series_19-covid-Confirmed'!AW266+'time_series_19-covid-Confirmed'!AW268</f>
        <v>41</v>
      </c>
      <c r="AV3">
        <f>SUM('time_series_19-covid-Confirmed'!AX86:AX88)+SUM('time_series_19-covid-Confirmed'!AX103:AX104)+SUM('time_series_19-covid-Confirmed'!AX106:AX107)+SUM('time_series_19-covid-Confirmed'!AX120:AX121)+SUM('time_series_19-covid-Confirmed'!AX175:AX176)+SUM('time_series_19-covid-Confirmed'!AX202:AX203)+SUM('time_series_19-covid-Confirmed'!AX232:AX233)+SUM('time_series_19-covid-Confirmed'!AX255:AX257)+SUM('time_series_19-covid-Confirmed'!AX262:AX263)+'time_series_19-covid-Confirmed'!AX5+'time_series_19-covid-Confirmed'!AX7+'time_series_19-covid-Confirmed'!AX37+'time_series_19-covid-Confirmed'!AX49+'time_series_19-covid-Confirmed'!AX50+'time_series_19-covid-Confirmed'!AX98+'time_series_19-covid-Confirmed'!AX101+'time_series_19-covid-Confirmed'!AX124+'time_series_19-covid-Confirmed'!AX127+'time_series_19-covid-Confirmed'!AX145+'time_series_19-covid-Confirmed'!AX151+'time_series_19-covid-Confirmed'!AX167+'time_series_19-covid-Confirmed'!AX191+'time_series_19-covid-Confirmed'!AX196+'time_series_19-covid-Confirmed'!AX206+'time_series_19-covid-Confirmed'!AX211+'time_series_19-covid-Confirmed'!AX215+'time_series_19-covid-Confirmed'!AX217+'time_series_19-covid-Confirmed'!AX237+'time_series_19-covid-Confirmed'!AX242+'time_series_19-covid-Confirmed'!AX244+'time_series_19-covid-Confirmed'!AX259+'time_series_19-covid-Confirmed'!AX266+'time_series_19-covid-Confirmed'!AX268</f>
        <v>41</v>
      </c>
      <c r="AW3">
        <f>SUM('time_series_19-covid-Confirmed'!AY86:AY88)+SUM('time_series_19-covid-Confirmed'!AY103:AY104)+SUM('time_series_19-covid-Confirmed'!AY106:AY107)+SUM('time_series_19-covid-Confirmed'!AY120:AY121)+SUM('time_series_19-covid-Confirmed'!AY175:AY176)+SUM('time_series_19-covid-Confirmed'!AY202:AY203)+SUM('time_series_19-covid-Confirmed'!AY232:AY233)+SUM('time_series_19-covid-Confirmed'!AY255:AY257)+SUM('time_series_19-covid-Confirmed'!AY262:AY263)+'time_series_19-covid-Confirmed'!AY5+'time_series_19-covid-Confirmed'!AY7+'time_series_19-covid-Confirmed'!AY37+'time_series_19-covid-Confirmed'!AY49+'time_series_19-covid-Confirmed'!AY50+'time_series_19-covid-Confirmed'!AY98+'time_series_19-covid-Confirmed'!AY101+'time_series_19-covid-Confirmed'!AY124+'time_series_19-covid-Confirmed'!AY127+'time_series_19-covid-Confirmed'!AY145+'time_series_19-covid-Confirmed'!AY151+'time_series_19-covid-Confirmed'!AY167+'time_series_19-covid-Confirmed'!AY191+'time_series_19-covid-Confirmed'!AY196+'time_series_19-covid-Confirmed'!AY206+'time_series_19-covid-Confirmed'!AY211+'time_series_19-covid-Confirmed'!AY215+'time_series_19-covid-Confirmed'!AY217+'time_series_19-covid-Confirmed'!AY237+'time_series_19-covid-Confirmed'!AY242+'time_series_19-covid-Confirmed'!AY244+'time_series_19-covid-Confirmed'!AY259+'time_series_19-covid-Confirmed'!AY266+'time_series_19-covid-Confirmed'!AY268</f>
        <v>85</v>
      </c>
      <c r="AX3">
        <f>SUM('time_series_19-covid-Confirmed'!AZ86:AZ88)+SUM('time_series_19-covid-Confirmed'!AZ103:AZ104)+SUM('time_series_19-covid-Confirmed'!AZ106:AZ107)+SUM('time_series_19-covid-Confirmed'!AZ120:AZ121)+SUM('time_series_19-covid-Confirmed'!AZ175:AZ176)+SUM('time_series_19-covid-Confirmed'!AZ202:AZ203)+SUM('time_series_19-covid-Confirmed'!AZ232:AZ233)+SUM('time_series_19-covid-Confirmed'!AZ255:AZ257)+SUM('time_series_19-covid-Confirmed'!AZ262:AZ263)+'time_series_19-covid-Confirmed'!AZ5+'time_series_19-covid-Confirmed'!AZ7+'time_series_19-covid-Confirmed'!AZ37+'time_series_19-covid-Confirmed'!AZ49+'time_series_19-covid-Confirmed'!AZ50+'time_series_19-covid-Confirmed'!AZ98+'time_series_19-covid-Confirmed'!AZ101+'time_series_19-covid-Confirmed'!AZ124+'time_series_19-covid-Confirmed'!AZ127+'time_series_19-covid-Confirmed'!AZ145+'time_series_19-covid-Confirmed'!AZ151+'time_series_19-covid-Confirmed'!AZ167+'time_series_19-covid-Confirmed'!AZ191+'time_series_19-covid-Confirmed'!AZ196+'time_series_19-covid-Confirmed'!AZ206+'time_series_19-covid-Confirmed'!AZ211+'time_series_19-covid-Confirmed'!AZ215+'time_series_19-covid-Confirmed'!AZ217+'time_series_19-covid-Confirmed'!AZ237+'time_series_19-covid-Confirmed'!AZ242+'time_series_19-covid-Confirmed'!AZ244+'time_series_19-covid-Confirmed'!AZ259+'time_series_19-covid-Confirmed'!AZ266+'time_series_19-covid-Confirmed'!AZ268</f>
        <v>97</v>
      </c>
      <c r="AY3">
        <f>SUM('time_series_19-covid-Confirmed'!BA86:BA88)+SUM('time_series_19-covid-Confirmed'!BA103:BA104)+SUM('time_series_19-covid-Confirmed'!BA106:BA107)+SUM('time_series_19-covid-Confirmed'!BA120:BA121)+SUM('time_series_19-covid-Confirmed'!BA175:BA176)+SUM('time_series_19-covid-Confirmed'!BA202:BA203)+SUM('time_series_19-covid-Confirmed'!BA232:BA233)+SUM('time_series_19-covid-Confirmed'!BA255:BA257)+SUM('time_series_19-covid-Confirmed'!BA262:BA263)+'time_series_19-covid-Confirmed'!BA5+'time_series_19-covid-Confirmed'!BA7+'time_series_19-covid-Confirmed'!BA37+'time_series_19-covid-Confirmed'!BA49+'time_series_19-covid-Confirmed'!BA50+'time_series_19-covid-Confirmed'!BA98+'time_series_19-covid-Confirmed'!BA101+'time_series_19-covid-Confirmed'!BA124+'time_series_19-covid-Confirmed'!BA127+'time_series_19-covid-Confirmed'!BA145+'time_series_19-covid-Confirmed'!BA151+'time_series_19-covid-Confirmed'!BA167+'time_series_19-covid-Confirmed'!BA191+'time_series_19-covid-Confirmed'!BA196+'time_series_19-covid-Confirmed'!BA206+'time_series_19-covid-Confirmed'!BA211+'time_series_19-covid-Confirmed'!BA215+'time_series_19-covid-Confirmed'!BA217+'time_series_19-covid-Confirmed'!BA237+'time_series_19-covid-Confirmed'!BA242+'time_series_19-covid-Confirmed'!BA244+'time_series_19-covid-Confirmed'!BA259+'time_series_19-covid-Confirmed'!BA266+'time_series_19-covid-Confirmed'!BA268</f>
        <v>108</v>
      </c>
      <c r="AZ3">
        <f>SUM('time_series_19-covid-Confirmed'!BB86:BB88)+SUM('time_series_19-covid-Confirmed'!BB103:BB104)+SUM('time_series_19-covid-Confirmed'!BB106:BB107)+SUM('time_series_19-covid-Confirmed'!BB120:BB121)+SUM('time_series_19-covid-Confirmed'!BB175:BB176)+SUM('time_series_19-covid-Confirmed'!BB202:BB203)+SUM('time_series_19-covid-Confirmed'!BB232:BB233)+SUM('time_series_19-covid-Confirmed'!BB255:BB257)+SUM('time_series_19-covid-Confirmed'!BB262:BB263)+'time_series_19-covid-Confirmed'!BB5+'time_series_19-covid-Confirmed'!BB7+'time_series_19-covid-Confirmed'!BB37+'time_series_19-covid-Confirmed'!BB49+'time_series_19-covid-Confirmed'!BB50+'time_series_19-covid-Confirmed'!BB98+'time_series_19-covid-Confirmed'!BB101+'time_series_19-covid-Confirmed'!BB124+'time_series_19-covid-Confirmed'!BB127+'time_series_19-covid-Confirmed'!BB145+'time_series_19-covid-Confirmed'!BB151+'time_series_19-covid-Confirmed'!BB167+'time_series_19-covid-Confirmed'!BB191+'time_series_19-covid-Confirmed'!BB196+'time_series_19-covid-Confirmed'!BB206+'time_series_19-covid-Confirmed'!BB211+'time_series_19-covid-Confirmed'!BB215+'time_series_19-covid-Confirmed'!BB217+'time_series_19-covid-Confirmed'!BB237+'time_series_19-covid-Confirmed'!BB242+'time_series_19-covid-Confirmed'!BB244+'time_series_19-covid-Confirmed'!BB259+'time_series_19-covid-Confirmed'!BB266+'time_series_19-covid-Confirmed'!BB268</f>
        <v>122</v>
      </c>
      <c r="BA3">
        <f>SUM('time_series_19-covid-Confirmed'!BC86:BC88)+SUM('time_series_19-covid-Confirmed'!BC103:BC104)+SUM('time_series_19-covid-Confirmed'!BC106:BC107)+SUM('time_series_19-covid-Confirmed'!BC120:BC121)+SUM('time_series_19-covid-Confirmed'!BC175:BC176)+SUM('time_series_19-covid-Confirmed'!BC202:BC203)+SUM('time_series_19-covid-Confirmed'!BC232:BC233)+SUM('time_series_19-covid-Confirmed'!BC255:BC257)+SUM('time_series_19-covid-Confirmed'!BC262:BC263)+'time_series_19-covid-Confirmed'!BC5+'time_series_19-covid-Confirmed'!BC7+'time_series_19-covid-Confirmed'!BC37+'time_series_19-covid-Confirmed'!BC49+'time_series_19-covid-Confirmed'!BC50+'time_series_19-covid-Confirmed'!BC98+'time_series_19-covid-Confirmed'!BC101+'time_series_19-covid-Confirmed'!BC124+'time_series_19-covid-Confirmed'!BC127+'time_series_19-covid-Confirmed'!BC145+'time_series_19-covid-Confirmed'!BC151+'time_series_19-covid-Confirmed'!BC167+'time_series_19-covid-Confirmed'!BC191+'time_series_19-covid-Confirmed'!BC196+'time_series_19-covid-Confirmed'!BC206+'time_series_19-covid-Confirmed'!BC211+'time_series_19-covid-Confirmed'!BC215+'time_series_19-covid-Confirmed'!BC217+'time_series_19-covid-Confirmed'!BC237+'time_series_19-covid-Confirmed'!BC242+'time_series_19-covid-Confirmed'!BC244+'time_series_19-covid-Confirmed'!BC259+'time_series_19-covid-Confirmed'!BC266+'time_series_19-covid-Confirmed'!BC268</f>
        <v>146</v>
      </c>
      <c r="BB3">
        <f>SUM('time_series_19-covid-Confirmed'!BD86:BD88)+SUM('time_series_19-covid-Confirmed'!BD103:BD104)+SUM('time_series_19-covid-Confirmed'!BD106:BD107)+SUM('time_series_19-covid-Confirmed'!BD120:BD121)+SUM('time_series_19-covid-Confirmed'!BD175:BD176)+SUM('time_series_19-covid-Confirmed'!BD202:BD203)+SUM('time_series_19-covid-Confirmed'!BD232:BD233)+SUM('time_series_19-covid-Confirmed'!BD255:BD257)+SUM('time_series_19-covid-Confirmed'!BD262:BD263)+'time_series_19-covid-Confirmed'!BD5+'time_series_19-covid-Confirmed'!BD7+'time_series_19-covid-Confirmed'!BD37+'time_series_19-covid-Confirmed'!BD49+'time_series_19-covid-Confirmed'!BD50+'time_series_19-covid-Confirmed'!BD98+'time_series_19-covid-Confirmed'!BD101+'time_series_19-covid-Confirmed'!BD124+'time_series_19-covid-Confirmed'!BD127+'time_series_19-covid-Confirmed'!BD145+'time_series_19-covid-Confirmed'!BD151+'time_series_19-covid-Confirmed'!BD167+'time_series_19-covid-Confirmed'!BD191+'time_series_19-covid-Confirmed'!BD196+'time_series_19-covid-Confirmed'!BD206+'time_series_19-covid-Confirmed'!BD211+'time_series_19-covid-Confirmed'!BD215+'time_series_19-covid-Confirmed'!BD217+'time_series_19-covid-Confirmed'!BD237+'time_series_19-covid-Confirmed'!BD242+'time_series_19-covid-Confirmed'!BD244+'time_series_19-covid-Confirmed'!BD259+'time_series_19-covid-Confirmed'!BD266+'time_series_19-covid-Confirmed'!BD268</f>
        <v>189</v>
      </c>
      <c r="BC3">
        <f>SUM('time_series_19-covid-Confirmed'!BE86:BE88)+SUM('time_series_19-covid-Confirmed'!BE103:BE104)+SUM('time_series_19-covid-Confirmed'!BE106:BE107)+SUM('time_series_19-covid-Confirmed'!BE120:BE121)+SUM('time_series_19-covid-Confirmed'!BE175:BE176)+SUM('time_series_19-covid-Confirmed'!BE202:BE203)+SUM('time_series_19-covid-Confirmed'!BE232:BE233)+SUM('time_series_19-covid-Confirmed'!BE255:BE257)+SUM('time_series_19-covid-Confirmed'!BE262:BE263)+'time_series_19-covid-Confirmed'!BE5+'time_series_19-covid-Confirmed'!BE7+'time_series_19-covid-Confirmed'!BE37+'time_series_19-covid-Confirmed'!BE49+'time_series_19-covid-Confirmed'!BE50+'time_series_19-covid-Confirmed'!BE98+'time_series_19-covid-Confirmed'!BE101+'time_series_19-covid-Confirmed'!BE124+'time_series_19-covid-Confirmed'!BE127+'time_series_19-covid-Confirmed'!BE145+'time_series_19-covid-Confirmed'!BE151+'time_series_19-covid-Confirmed'!BE167+'time_series_19-covid-Confirmed'!BE191+'time_series_19-covid-Confirmed'!BE196+'time_series_19-covid-Confirmed'!BE206+'time_series_19-covid-Confirmed'!BE211+'time_series_19-covid-Confirmed'!BE215+'time_series_19-covid-Confirmed'!BE217+'time_series_19-covid-Confirmed'!BE237+'time_series_19-covid-Confirmed'!BE242+'time_series_19-covid-Confirmed'!BE244+'time_series_19-covid-Confirmed'!BE259+'time_series_19-covid-Confirmed'!BE266+'time_series_19-covid-Confirmed'!BE268</f>
        <v>256</v>
      </c>
      <c r="BD3">
        <f>SUM('time_series_19-covid-Confirmed'!BF86:BF88)+SUM('time_series_19-covid-Confirmed'!BF103:BF104)+SUM('time_series_19-covid-Confirmed'!BF106:BF107)+SUM('time_series_19-covid-Confirmed'!BF120:BF121)+SUM('time_series_19-covid-Confirmed'!BF175:BF176)+SUM('time_series_19-covid-Confirmed'!BF202:BF203)+SUM('time_series_19-covid-Confirmed'!BF232:BF233)+SUM('time_series_19-covid-Confirmed'!BF255:BF257)+SUM('time_series_19-covid-Confirmed'!BF262:BF263)+'time_series_19-covid-Confirmed'!BF5+'time_series_19-covid-Confirmed'!BF7+'time_series_19-covid-Confirmed'!BF37+'time_series_19-covid-Confirmed'!BF49+'time_series_19-covid-Confirmed'!BF50+'time_series_19-covid-Confirmed'!BF98+'time_series_19-covid-Confirmed'!BF101+'time_series_19-covid-Confirmed'!BF124+'time_series_19-covid-Confirmed'!BF127+'time_series_19-covid-Confirmed'!BF145+'time_series_19-covid-Confirmed'!BF151+'time_series_19-covid-Confirmed'!BF167+'time_series_19-covid-Confirmed'!BF191+'time_series_19-covid-Confirmed'!BF196+'time_series_19-covid-Confirmed'!BF206+'time_series_19-covid-Confirmed'!BF211+'time_series_19-covid-Confirmed'!BF215+'time_series_19-covid-Confirmed'!BF217+'time_series_19-covid-Confirmed'!BF237+'time_series_19-covid-Confirmed'!BF242+'time_series_19-covid-Confirmed'!BF244+'time_series_19-covid-Confirmed'!BF259+'time_series_19-covid-Confirmed'!BF266+'time_series_19-covid-Confirmed'!BF268</f>
        <v>304</v>
      </c>
      <c r="BE3">
        <f>SUM('time_series_19-covid-Confirmed'!BG86:BG88)+SUM('time_series_19-covid-Confirmed'!BG103:BG104)+SUM('time_series_19-covid-Confirmed'!BG106:BG107)+SUM('time_series_19-covid-Confirmed'!BG120:BG121)+SUM('time_series_19-covid-Confirmed'!BG175:BG176)+SUM('time_series_19-covid-Confirmed'!BG202:BG203)+SUM('time_series_19-covid-Confirmed'!BG232:BG233)+SUM('time_series_19-covid-Confirmed'!BG255:BG257)+SUM('time_series_19-covid-Confirmed'!BG262:BG263)+'time_series_19-covid-Confirmed'!BG5+'time_series_19-covid-Confirmed'!BG7+'time_series_19-covid-Confirmed'!BG37+'time_series_19-covid-Confirmed'!BG49+'time_series_19-covid-Confirmed'!BG50+'time_series_19-covid-Confirmed'!BG98+'time_series_19-covid-Confirmed'!BG101+'time_series_19-covid-Confirmed'!BG124+'time_series_19-covid-Confirmed'!BG127+'time_series_19-covid-Confirmed'!BG145+'time_series_19-covid-Confirmed'!BG151+'time_series_19-covid-Confirmed'!BG167+'time_series_19-covid-Confirmed'!BG191+'time_series_19-covid-Confirmed'!BG196+'time_series_19-covid-Confirmed'!BG206+'time_series_19-covid-Confirmed'!BG211+'time_series_19-covid-Confirmed'!BG215+'time_series_19-covid-Confirmed'!BG217+'time_series_19-covid-Confirmed'!BG237+'time_series_19-covid-Confirmed'!BG242+'time_series_19-covid-Confirmed'!BG244+'time_series_19-covid-Confirmed'!BG259+'time_series_19-covid-Confirmed'!BG266+'time_series_19-covid-Confirmed'!BG268</f>
        <v>384</v>
      </c>
      <c r="BF3">
        <f>SUM('time_series_19-covid-Confirmed'!BH86:BH88)+SUM('time_series_19-covid-Confirmed'!BH103:BH104)+SUM('time_series_19-covid-Confirmed'!BH106:BH107)+SUM('time_series_19-covid-Confirmed'!BH120:BH121)+SUM('time_series_19-covid-Confirmed'!BH175:BH176)+SUM('time_series_19-covid-Confirmed'!BH202:BH203)+SUM('time_series_19-covid-Confirmed'!BH232:BH233)+SUM('time_series_19-covid-Confirmed'!BH255:BH257)+SUM('time_series_19-covid-Confirmed'!BH262:BH263)+'time_series_19-covid-Confirmed'!BH5+'time_series_19-covid-Confirmed'!BH7+'time_series_19-covid-Confirmed'!BH37+'time_series_19-covid-Confirmed'!BH49+'time_series_19-covid-Confirmed'!BH50+'time_series_19-covid-Confirmed'!BH98+'time_series_19-covid-Confirmed'!BH101+'time_series_19-covid-Confirmed'!BH124+'time_series_19-covid-Confirmed'!BH127+'time_series_19-covid-Confirmed'!BH145+'time_series_19-covid-Confirmed'!BH151+'time_series_19-covid-Confirmed'!BH167+'time_series_19-covid-Confirmed'!BH191+'time_series_19-covid-Confirmed'!BH196+'time_series_19-covid-Confirmed'!BH206+'time_series_19-covid-Confirmed'!BH211+'time_series_19-covid-Confirmed'!BH215+'time_series_19-covid-Confirmed'!BH217+'time_series_19-covid-Confirmed'!BH237+'time_series_19-covid-Confirmed'!BH242+'time_series_19-covid-Confirmed'!BH244+'time_series_19-covid-Confirmed'!BH259+'time_series_19-covid-Confirmed'!BH266+'time_series_19-covid-Confirmed'!BH268</f>
        <v>460</v>
      </c>
      <c r="BG3">
        <f>SUM('time_series_19-covid-Confirmed'!BI86:BI88)+SUM('time_series_19-covid-Confirmed'!BI103:BI104)+SUM('time_series_19-covid-Confirmed'!BI106:BI107)+SUM('time_series_19-covid-Confirmed'!BI120:BI121)+SUM('time_series_19-covid-Confirmed'!BI175:BI176)+SUM('time_series_19-covid-Confirmed'!BI202:BI203)+SUM('time_series_19-covid-Confirmed'!BI232:BI233)+SUM('time_series_19-covid-Confirmed'!BI255:BI257)+SUM('time_series_19-covid-Confirmed'!BI262:BI263)+'time_series_19-covid-Confirmed'!BI5+'time_series_19-covid-Confirmed'!BI7+'time_series_19-covid-Confirmed'!BI37+'time_series_19-covid-Confirmed'!BI49+'time_series_19-covid-Confirmed'!BI50+'time_series_19-covid-Confirmed'!BI98+'time_series_19-covid-Confirmed'!BI101+'time_series_19-covid-Confirmed'!BI124+'time_series_19-covid-Confirmed'!BI127+'time_series_19-covid-Confirmed'!BI145+'time_series_19-covid-Confirmed'!BI151+'time_series_19-covid-Confirmed'!BI167+'time_series_19-covid-Confirmed'!BI191+'time_series_19-covid-Confirmed'!BI196+'time_series_19-covid-Confirmed'!BI206+'time_series_19-covid-Confirmed'!BI211+'time_series_19-covid-Confirmed'!BI215+'time_series_19-covid-Confirmed'!BI217+'time_series_19-covid-Confirmed'!BI237+'time_series_19-covid-Confirmed'!BI242+'time_series_19-covid-Confirmed'!BI244+'time_series_19-covid-Confirmed'!BI259+'time_series_19-covid-Confirmed'!BI266+'time_series_19-covid-Confirmed'!BI268</f>
        <v>565</v>
      </c>
      <c r="BH3">
        <f>SUM('time_series_19-covid-Confirmed'!BJ86:BJ88)+SUM('time_series_19-covid-Confirmed'!BJ103:BJ104)+SUM('time_series_19-covid-Confirmed'!BJ106:BJ107)+SUM('time_series_19-covid-Confirmed'!BJ120:BJ121)+SUM('time_series_19-covid-Confirmed'!BJ175:BJ176)+SUM('time_series_19-covid-Confirmed'!BJ202:BJ203)+SUM('time_series_19-covid-Confirmed'!BJ232:BJ233)+SUM('time_series_19-covid-Confirmed'!BJ255:BJ257)+SUM('time_series_19-covid-Confirmed'!BJ262:BJ263)+'time_series_19-covid-Confirmed'!BJ5+'time_series_19-covid-Confirmed'!BJ7+'time_series_19-covid-Confirmed'!BJ37+'time_series_19-covid-Confirmed'!BJ49+'time_series_19-covid-Confirmed'!BJ50+'time_series_19-covid-Confirmed'!BJ98+'time_series_19-covid-Confirmed'!BJ101+'time_series_19-covid-Confirmed'!BJ124+'time_series_19-covid-Confirmed'!BJ127+'time_series_19-covid-Confirmed'!BJ145+'time_series_19-covid-Confirmed'!BJ151+'time_series_19-covid-Confirmed'!BJ167+'time_series_19-covid-Confirmed'!BJ191+'time_series_19-covid-Confirmed'!BJ196+'time_series_19-covid-Confirmed'!BJ206+'time_series_19-covid-Confirmed'!BJ211+'time_series_19-covid-Confirmed'!BJ215+'time_series_19-covid-Confirmed'!BJ217+'time_series_19-covid-Confirmed'!BJ237+'time_series_19-covid-Confirmed'!BJ242+'time_series_19-covid-Confirmed'!BJ244+'time_series_19-covid-Confirmed'!BJ259+'time_series_19-covid-Confirmed'!BJ266+'time_series_19-covid-Confirmed'!BJ268</f>
        <v>731</v>
      </c>
      <c r="BI3">
        <f>SUM('time_series_19-covid-Confirmed'!BK86:BK88)+SUM('time_series_19-covid-Confirmed'!BK103:BK104)+SUM('time_series_19-covid-Confirmed'!BK106:BK107)+SUM('time_series_19-covid-Confirmed'!BK120:BK121)+SUM('time_series_19-covid-Confirmed'!BK175:BK176)+SUM('time_series_19-covid-Confirmed'!BK202:BK203)+SUM('time_series_19-covid-Confirmed'!BK232:BK233)+SUM('time_series_19-covid-Confirmed'!BK255:BK257)+SUM('time_series_19-covid-Confirmed'!BK262:BK263)+'time_series_19-covid-Confirmed'!BK5+'time_series_19-covid-Confirmed'!BK7+'time_series_19-covid-Confirmed'!BK37+'time_series_19-covid-Confirmed'!BK49+'time_series_19-covid-Confirmed'!BK50+'time_series_19-covid-Confirmed'!BK98+'time_series_19-covid-Confirmed'!BK101+'time_series_19-covid-Confirmed'!BK124+'time_series_19-covid-Confirmed'!BK127+'time_series_19-covid-Confirmed'!BK145+'time_series_19-covid-Confirmed'!BK151+'time_series_19-covid-Confirmed'!BK167+'time_series_19-covid-Confirmed'!BK191+'time_series_19-covid-Confirmed'!BK196+'time_series_19-covid-Confirmed'!BK206+'time_series_19-covid-Confirmed'!BK211+'time_series_19-covid-Confirmed'!BK215+'time_series_19-covid-Confirmed'!BK217+'time_series_19-covid-Confirmed'!BK237+'time_series_19-covid-Confirmed'!BK242+'time_series_19-covid-Confirmed'!BK244+'time_series_19-covid-Confirmed'!BK259+'time_series_19-covid-Confirmed'!BK266+'time_series_19-covid-Confirmed'!BK268</f>
        <v>896</v>
      </c>
      <c r="BJ3">
        <f>SUM('time_series_19-covid-Confirmed'!BL86:BL88)+SUM('time_series_19-covid-Confirmed'!BL103:BL104)+SUM('time_series_19-covid-Confirmed'!BL106:BL107)+SUM('time_series_19-covid-Confirmed'!BL120:BL121)+SUM('time_series_19-covid-Confirmed'!BL175:BL176)+SUM('time_series_19-covid-Confirmed'!BL202:BL203)+SUM('time_series_19-covid-Confirmed'!BL232:BL233)+SUM('time_series_19-covid-Confirmed'!BL255:BL257)+SUM('time_series_19-covid-Confirmed'!BL262:BL263)+'time_series_19-covid-Confirmed'!BL5+'time_series_19-covid-Confirmed'!BL7+'time_series_19-covid-Confirmed'!BL37+'time_series_19-covid-Confirmed'!BL49+'time_series_19-covid-Confirmed'!BL50+'time_series_19-covid-Confirmed'!BL98+'time_series_19-covid-Confirmed'!BL101+'time_series_19-covid-Confirmed'!BL124+'time_series_19-covid-Confirmed'!BL127+'time_series_19-covid-Confirmed'!BL145+'time_series_19-covid-Confirmed'!BL151+'time_series_19-covid-Confirmed'!BL167+'time_series_19-covid-Confirmed'!BL191+'time_series_19-covid-Confirmed'!BL196+'time_series_19-covid-Confirmed'!BL206+'time_series_19-covid-Confirmed'!BL211+'time_series_19-covid-Confirmed'!BL215+'time_series_19-covid-Confirmed'!BL217+'time_series_19-covid-Confirmed'!BL237+'time_series_19-covid-Confirmed'!BL242+'time_series_19-covid-Confirmed'!BL244+'time_series_19-covid-Confirmed'!BL259+'time_series_19-covid-Confirmed'!BL266+'time_series_19-covid-Confirmed'!BL268</f>
        <v>1068</v>
      </c>
      <c r="BK3">
        <f>SUM('time_series_19-covid-Confirmed'!BM86:BM88)+SUM('time_series_19-covid-Confirmed'!BM103:BM104)+SUM('time_series_19-covid-Confirmed'!BM106:BM107)+SUM('time_series_19-covid-Confirmed'!BM120:BM121)+SUM('time_series_19-covid-Confirmed'!BM175:BM176)+SUM('time_series_19-covid-Confirmed'!BM202:BM203)+SUM('time_series_19-covid-Confirmed'!BM232:BM233)+SUM('time_series_19-covid-Confirmed'!BM255:BM257)+SUM('time_series_19-covid-Confirmed'!BM262:BM263)+'time_series_19-covid-Confirmed'!BM5+'time_series_19-covid-Confirmed'!BM7+'time_series_19-covid-Confirmed'!BM37+'time_series_19-covid-Confirmed'!BM49+'time_series_19-covid-Confirmed'!BM50+'time_series_19-covid-Confirmed'!BM98+'time_series_19-covid-Confirmed'!BM101+'time_series_19-covid-Confirmed'!BM124+'time_series_19-covid-Confirmed'!BM127+'time_series_19-covid-Confirmed'!BM145+'time_series_19-covid-Confirmed'!BM151+'time_series_19-covid-Confirmed'!BM167+'time_series_19-covid-Confirmed'!BM191+'time_series_19-covid-Confirmed'!BM196+'time_series_19-covid-Confirmed'!BM206+'time_series_19-covid-Confirmed'!BM211+'time_series_19-covid-Confirmed'!BM215+'time_series_19-covid-Confirmed'!BM217+'time_series_19-covid-Confirmed'!BM237+'time_series_19-covid-Confirmed'!BM242+'time_series_19-covid-Confirmed'!BM244+'time_series_19-covid-Confirmed'!BM259+'time_series_19-covid-Confirmed'!BM266+'time_series_19-covid-Confirmed'!BM268</f>
        <v>1306</v>
      </c>
      <c r="BL3">
        <f>SUM('time_series_19-covid-Confirmed'!BN86:BN88)+SUM('time_series_19-covid-Confirmed'!BN103:BN104)+SUM('time_series_19-covid-Confirmed'!BN106:BN107)+SUM('time_series_19-covid-Confirmed'!BN120:BN121)+SUM('time_series_19-covid-Confirmed'!BN175:BN176)+SUM('time_series_19-covid-Confirmed'!BN202:BN203)+SUM('time_series_19-covid-Confirmed'!BN232:BN233)+SUM('time_series_19-covid-Confirmed'!BN255:BN257)+SUM('time_series_19-covid-Confirmed'!BN262:BN263)+'time_series_19-covid-Confirmed'!BN5+'time_series_19-covid-Confirmed'!BN7+'time_series_19-covid-Confirmed'!BN37+'time_series_19-covid-Confirmed'!BN49+'time_series_19-covid-Confirmed'!BN50+'time_series_19-covid-Confirmed'!BN98+'time_series_19-covid-Confirmed'!BN101+'time_series_19-covid-Confirmed'!BN124+'time_series_19-covid-Confirmed'!BN127+'time_series_19-covid-Confirmed'!BN145+'time_series_19-covid-Confirmed'!BN151+'time_series_19-covid-Confirmed'!BN167+'time_series_19-covid-Confirmed'!BN191+'time_series_19-covid-Confirmed'!BN196+'time_series_19-covid-Confirmed'!BN206+'time_series_19-covid-Confirmed'!BN211+'time_series_19-covid-Confirmed'!BN215+'time_series_19-covid-Confirmed'!BN217+'time_series_19-covid-Confirmed'!BN237+'time_series_19-covid-Confirmed'!BN242+'time_series_19-covid-Confirmed'!BN244+'time_series_19-covid-Confirmed'!BN259+'time_series_19-covid-Confirmed'!BN266+'time_series_19-covid-Confirmed'!BN268</f>
        <v>1626</v>
      </c>
      <c r="BM3">
        <f>SUM('time_series_19-covid-Confirmed'!BO86:BO88)+SUM('time_series_19-covid-Confirmed'!BO103:BO104)+SUM('time_series_19-covid-Confirmed'!BO106:BO107)+SUM('time_series_19-covid-Confirmed'!BO120:BO121)+SUM('time_series_19-covid-Confirmed'!BO175:BO176)+SUM('time_series_19-covid-Confirmed'!BO202:BO203)+SUM('time_series_19-covid-Confirmed'!BO232:BO233)+SUM('time_series_19-covid-Confirmed'!BO255:BO257)+SUM('time_series_19-covid-Confirmed'!BO262:BO263)+'time_series_19-covid-Confirmed'!BO5+'time_series_19-covid-Confirmed'!BO7+'time_series_19-covid-Confirmed'!BO37+'time_series_19-covid-Confirmed'!BO49+'time_series_19-covid-Confirmed'!BO50+'time_series_19-covid-Confirmed'!BO98+'time_series_19-covid-Confirmed'!BO101+'time_series_19-covid-Confirmed'!BO124+'time_series_19-covid-Confirmed'!BO127+'time_series_19-covid-Confirmed'!BO145+'time_series_19-covid-Confirmed'!BO151+'time_series_19-covid-Confirmed'!BO167+'time_series_19-covid-Confirmed'!BO191+'time_series_19-covid-Confirmed'!BO196+'time_series_19-covid-Confirmed'!BO206+'time_series_19-covid-Confirmed'!BO211+'time_series_19-covid-Confirmed'!BO215+'time_series_19-covid-Confirmed'!BO217+'time_series_19-covid-Confirmed'!BO237+'time_series_19-covid-Confirmed'!BO242+'time_series_19-covid-Confirmed'!BO244+'time_series_19-covid-Confirmed'!BO259+'time_series_19-covid-Confirmed'!BO266+'time_series_19-covid-Confirmed'!BO268</f>
        <v>1973</v>
      </c>
      <c r="BN3">
        <f>SUM('time_series_19-covid-Confirmed'!BP86:BP88)+SUM('time_series_19-covid-Confirmed'!BP103:BP104)+SUM('time_series_19-covid-Confirmed'!BP106:BP107)+SUM('time_series_19-covid-Confirmed'!BP120:BP121)+SUM('time_series_19-covid-Confirmed'!BP175:BP176)+SUM('time_series_19-covid-Confirmed'!BP202:BP203)+SUM('time_series_19-covid-Confirmed'!BP232:BP233)+SUM('time_series_19-covid-Confirmed'!BP255:BP257)+SUM('time_series_19-covid-Confirmed'!BP262:BP263)+'time_series_19-covid-Confirmed'!BP5+'time_series_19-covid-Confirmed'!BP7+'time_series_19-covid-Confirmed'!BP37+'time_series_19-covid-Confirmed'!BP49+'time_series_19-covid-Confirmed'!BP50+'time_series_19-covid-Confirmed'!BP98+'time_series_19-covid-Confirmed'!BP101+'time_series_19-covid-Confirmed'!BP124+'time_series_19-covid-Confirmed'!BP127+'time_series_19-covid-Confirmed'!BP145+'time_series_19-covid-Confirmed'!BP151+'time_series_19-covid-Confirmed'!BP167+'time_series_19-covid-Confirmed'!BP191+'time_series_19-covid-Confirmed'!BP196+'time_series_19-covid-Confirmed'!BP206+'time_series_19-covid-Confirmed'!BP211+'time_series_19-covid-Confirmed'!BP215+'time_series_19-covid-Confirmed'!BP217+'time_series_19-covid-Confirmed'!BP237+'time_series_19-covid-Confirmed'!BP242+'time_series_19-covid-Confirmed'!BP244+'time_series_19-covid-Confirmed'!BP259+'time_series_19-covid-Confirmed'!BP266+'time_series_19-covid-Confirmed'!BP268</f>
        <v>2412</v>
      </c>
      <c r="BO3">
        <f>SUM('time_series_19-covid-Confirmed'!BQ86:BQ88)+SUM('time_series_19-covid-Confirmed'!BQ103:BQ104)+SUM('time_series_19-covid-Confirmed'!BQ106:BQ107)+SUM('time_series_19-covid-Confirmed'!BQ120:BQ121)+SUM('time_series_19-covid-Confirmed'!BQ175:BQ176)+SUM('time_series_19-covid-Confirmed'!BQ202:BQ203)+SUM('time_series_19-covid-Confirmed'!BQ232:BQ233)+SUM('time_series_19-covid-Confirmed'!BQ255:BQ257)+SUM('time_series_19-covid-Confirmed'!BQ262:BQ263)+'time_series_19-covid-Confirmed'!BQ5+'time_series_19-covid-Confirmed'!BQ7+'time_series_19-covid-Confirmed'!BQ37+'time_series_19-covid-Confirmed'!BQ49+'time_series_19-covid-Confirmed'!BQ50+'time_series_19-covid-Confirmed'!BQ98+'time_series_19-covid-Confirmed'!BQ101+'time_series_19-covid-Confirmed'!BQ124+'time_series_19-covid-Confirmed'!BQ127+'time_series_19-covid-Confirmed'!BQ145+'time_series_19-covid-Confirmed'!BQ151+'time_series_19-covid-Confirmed'!BQ167+'time_series_19-covid-Confirmed'!BQ191+'time_series_19-covid-Confirmed'!BQ196+'time_series_19-covid-Confirmed'!BQ206+'time_series_19-covid-Confirmed'!BQ211+'time_series_19-covid-Confirmed'!BQ215+'time_series_19-covid-Confirmed'!BQ217+'time_series_19-covid-Confirmed'!BQ237+'time_series_19-covid-Confirmed'!BQ242+'time_series_19-covid-Confirmed'!BQ244+'time_series_19-covid-Confirmed'!BQ259+'time_series_19-covid-Confirmed'!BQ266+'time_series_19-covid-Confirmed'!BQ268</f>
        <v>2883</v>
      </c>
      <c r="BP3">
        <f>SUM('time_series_19-covid-Confirmed'!BR86:BR88)+SUM('time_series_19-covid-Confirmed'!BR103:BR104)+SUM('time_series_19-covid-Confirmed'!BR106:BR107)+SUM('time_series_19-covid-Confirmed'!BR120:BR121)+SUM('time_series_19-covid-Confirmed'!BR175:BR176)+SUM('time_series_19-covid-Confirmed'!BR202:BR203)+SUM('time_series_19-covid-Confirmed'!BR232:BR233)+SUM('time_series_19-covid-Confirmed'!BR255:BR257)+SUM('time_series_19-covid-Confirmed'!BR262:BR263)+'time_series_19-covid-Confirmed'!BR5+'time_series_19-covid-Confirmed'!BR7+'time_series_19-covid-Confirmed'!BR37+'time_series_19-covid-Confirmed'!BR49+'time_series_19-covid-Confirmed'!BR50+'time_series_19-covid-Confirmed'!BR98+'time_series_19-covid-Confirmed'!BR101+'time_series_19-covid-Confirmed'!BR124+'time_series_19-covid-Confirmed'!BR127+'time_series_19-covid-Confirmed'!BR145+'time_series_19-covid-Confirmed'!BR151+'time_series_19-covid-Confirmed'!BR167+'time_series_19-covid-Confirmed'!BR191+'time_series_19-covid-Confirmed'!BR196+'time_series_19-covid-Confirmed'!BR206+'time_series_19-covid-Confirmed'!BR211+'time_series_19-covid-Confirmed'!BR215+'time_series_19-covid-Confirmed'!BR217+'time_series_19-covid-Confirmed'!BR237+'time_series_19-covid-Confirmed'!BR242+'time_series_19-covid-Confirmed'!BR244+'time_series_19-covid-Confirmed'!BR259+'time_series_19-covid-Confirmed'!BR266+'time_series_19-covid-Confirmed'!BR268</f>
        <v>3345</v>
      </c>
      <c r="BQ3">
        <f>SUM('time_series_19-covid-Confirmed'!BS86:BS88)+SUM('time_series_19-covid-Confirmed'!BS103:BS104)+SUM('time_series_19-covid-Confirmed'!BS106:BS107)+SUM('time_series_19-covid-Confirmed'!BS120:BS121)+SUM('time_series_19-covid-Confirmed'!BS175:BS176)+SUM('time_series_19-covid-Confirmed'!BS202:BS203)+SUM('time_series_19-covid-Confirmed'!BS232:BS233)+SUM('time_series_19-covid-Confirmed'!BS255:BS257)+SUM('time_series_19-covid-Confirmed'!BS262:BS263)+'time_series_19-covid-Confirmed'!BS5+'time_series_19-covid-Confirmed'!BS7+'time_series_19-covid-Confirmed'!BS37+'time_series_19-covid-Confirmed'!BS49+'time_series_19-covid-Confirmed'!BS50+'time_series_19-covid-Confirmed'!BS98+'time_series_19-covid-Confirmed'!BS101+'time_series_19-covid-Confirmed'!BS124+'time_series_19-covid-Confirmed'!BS127+'time_series_19-covid-Confirmed'!BS145+'time_series_19-covid-Confirmed'!BS151+'time_series_19-covid-Confirmed'!BS167+'time_series_19-covid-Confirmed'!BS191+'time_series_19-covid-Confirmed'!BS196+'time_series_19-covid-Confirmed'!BS206+'time_series_19-covid-Confirmed'!BS211+'time_series_19-covid-Confirmed'!BS215+'time_series_19-covid-Confirmed'!BS217+'time_series_19-covid-Confirmed'!BS237+'time_series_19-covid-Confirmed'!BS242+'time_series_19-covid-Confirmed'!BS244+'time_series_19-covid-Confirmed'!BS259+'time_series_19-covid-Confirmed'!BS266+'time_series_19-covid-Confirmed'!BS268</f>
        <v>3615</v>
      </c>
      <c r="BR3">
        <f>SUM('time_series_19-covid-Confirmed'!BT86:BT88)+SUM('time_series_19-covid-Confirmed'!BT103:BT104)+SUM('time_series_19-covid-Confirmed'!BT106:BT107)+SUM('time_series_19-covid-Confirmed'!BT120:BT121)+SUM('time_series_19-covid-Confirmed'!BT175:BT176)+SUM('time_series_19-covid-Confirmed'!BT202:BT203)+SUM('time_series_19-covid-Confirmed'!BT232:BT233)+SUM('time_series_19-covid-Confirmed'!BT255:BT257)+SUM('time_series_19-covid-Confirmed'!BT262:BT263)+'time_series_19-covid-Confirmed'!BT5+'time_series_19-covid-Confirmed'!BT7+'time_series_19-covid-Confirmed'!BT37+'time_series_19-covid-Confirmed'!BT49+'time_series_19-covid-Confirmed'!BT50+'time_series_19-covid-Confirmed'!BT98+'time_series_19-covid-Confirmed'!BT101+'time_series_19-covid-Confirmed'!BT124+'time_series_19-covid-Confirmed'!BT127+'time_series_19-covid-Confirmed'!BT145+'time_series_19-covid-Confirmed'!BT151+'time_series_19-covid-Confirmed'!BT167+'time_series_19-covid-Confirmed'!BT191+'time_series_19-covid-Confirmed'!BT196+'time_series_19-covid-Confirmed'!BT206+'time_series_19-covid-Confirmed'!BT211+'time_series_19-covid-Confirmed'!BT215+'time_series_19-covid-Confirmed'!BT217+'time_series_19-covid-Confirmed'!BT237+'time_series_19-covid-Confirmed'!BT242+'time_series_19-covid-Confirmed'!BT244+'time_series_19-covid-Confirmed'!BT259+'time_series_19-covid-Confirmed'!BT266+'time_series_19-covid-Confirmed'!BT268</f>
        <v>4020</v>
      </c>
      <c r="BS3">
        <f>SUM('time_series_19-covid-Confirmed'!BU86:BU88)+SUM('time_series_19-covid-Confirmed'!BU103:BU104)+SUM('time_series_19-covid-Confirmed'!BU106:BU107)+SUM('time_series_19-covid-Confirmed'!BU120:BU121)+SUM('time_series_19-covid-Confirmed'!BU175:BU176)+SUM('time_series_19-covid-Confirmed'!BU202:BU203)+SUM('time_series_19-covid-Confirmed'!BU232:BU233)+SUM('time_series_19-covid-Confirmed'!BU255:BU257)+SUM('time_series_19-covid-Confirmed'!BU262:BU263)+'time_series_19-covid-Confirmed'!BU5+'time_series_19-covid-Confirmed'!BU7+'time_series_19-covid-Confirmed'!BU37+'time_series_19-covid-Confirmed'!BU49+'time_series_19-covid-Confirmed'!BU50+'time_series_19-covid-Confirmed'!BU98+'time_series_19-covid-Confirmed'!BU101+'time_series_19-covid-Confirmed'!BU124+'time_series_19-covid-Confirmed'!BU127+'time_series_19-covid-Confirmed'!BU145+'time_series_19-covid-Confirmed'!BU151+'time_series_19-covid-Confirmed'!BU167+'time_series_19-covid-Confirmed'!BU191+'time_series_19-covid-Confirmed'!BU196+'time_series_19-covid-Confirmed'!BU206+'time_series_19-covid-Confirmed'!BU211+'time_series_19-covid-Confirmed'!BU215+'time_series_19-covid-Confirmed'!BU217+'time_series_19-covid-Confirmed'!BU237+'time_series_19-covid-Confirmed'!BU242+'time_series_19-covid-Confirmed'!BU244+'time_series_19-covid-Confirmed'!BU259+'time_series_19-covid-Confirmed'!BU266+'time_series_19-covid-Confirmed'!BU268</f>
        <v>4305</v>
      </c>
      <c r="BT3">
        <f>SUM('time_series_19-covid-Confirmed'!BV86:BV88)+SUM('time_series_19-covid-Confirmed'!BV103:BV104)+SUM('time_series_19-covid-Confirmed'!BV106:BV107)+SUM('time_series_19-covid-Confirmed'!BV120:BV121)+SUM('time_series_19-covid-Confirmed'!BV175:BV176)+SUM('time_series_19-covid-Confirmed'!BV202:BV203)+SUM('time_series_19-covid-Confirmed'!BV232:BV233)+SUM('time_series_19-covid-Confirmed'!BV255:BV257)+SUM('time_series_19-covid-Confirmed'!BV262:BV263)+'time_series_19-covid-Confirmed'!BV5+'time_series_19-covid-Confirmed'!BV7+'time_series_19-covid-Confirmed'!BV37+'time_series_19-covid-Confirmed'!BV49+'time_series_19-covid-Confirmed'!BV50+'time_series_19-covid-Confirmed'!BV98+'time_series_19-covid-Confirmed'!BV101+'time_series_19-covid-Confirmed'!BV124+'time_series_19-covid-Confirmed'!BV127+'time_series_19-covid-Confirmed'!BV145+'time_series_19-covid-Confirmed'!BV151+'time_series_19-covid-Confirmed'!BV167+'time_series_19-covid-Confirmed'!BV191+'time_series_19-covid-Confirmed'!BV196+'time_series_19-covid-Confirmed'!BV206+'time_series_19-covid-Confirmed'!BV211+'time_series_19-covid-Confirmed'!BV215+'time_series_19-covid-Confirmed'!BV217+'time_series_19-covid-Confirmed'!BV237+'time_series_19-covid-Confirmed'!BV242+'time_series_19-covid-Confirmed'!BV244+'time_series_19-covid-Confirmed'!BV259+'time_series_19-covid-Confirmed'!BV266+'time_series_19-covid-Confirmed'!BV268</f>
        <v>4778</v>
      </c>
      <c r="BU3">
        <f>SUM('time_series_19-covid-Confirmed'!BW86:BW88)+SUM('time_series_19-covid-Confirmed'!BW103:BW104)+SUM('time_series_19-covid-Confirmed'!BW106:BW107)+SUM('time_series_19-covid-Confirmed'!BW120:BW121)+SUM('time_series_19-covid-Confirmed'!BW175:BW176)+SUM('time_series_19-covid-Confirmed'!BW202:BW203)+SUM('time_series_19-covid-Confirmed'!BW232:BW233)+SUM('time_series_19-covid-Confirmed'!BW255:BW257)+SUM('time_series_19-covid-Confirmed'!BW262:BW263)+'time_series_19-covid-Confirmed'!BW5+'time_series_19-covid-Confirmed'!BW7+'time_series_19-covid-Confirmed'!BW37+'time_series_19-covid-Confirmed'!BW49+'time_series_19-covid-Confirmed'!BW50+'time_series_19-covid-Confirmed'!BW98+'time_series_19-covid-Confirmed'!BW101+'time_series_19-covid-Confirmed'!BW124+'time_series_19-covid-Confirmed'!BW127+'time_series_19-covid-Confirmed'!BW145+'time_series_19-covid-Confirmed'!BW151+'time_series_19-covid-Confirmed'!BW167+'time_series_19-covid-Confirmed'!BW191+'time_series_19-covid-Confirmed'!BW196+'time_series_19-covid-Confirmed'!BW206+'time_series_19-covid-Confirmed'!BW211+'time_series_19-covid-Confirmed'!BW215+'time_series_19-covid-Confirmed'!BW217+'time_series_19-covid-Confirmed'!BW237+'time_series_19-covid-Confirmed'!BW242+'time_series_19-covid-Confirmed'!BW244+'time_series_19-covid-Confirmed'!BW259+'time_series_19-covid-Confirmed'!BW266+'time_series_19-covid-Confirmed'!BW268</f>
        <v>5309</v>
      </c>
      <c r="BV3">
        <f>SUM('time_series_19-covid-Confirmed'!BX86:BX88)+SUM('time_series_19-covid-Confirmed'!BX103:BX104)+SUM('time_series_19-covid-Confirmed'!BX106:BX107)+SUM('time_series_19-covid-Confirmed'!BX120:BX121)+SUM('time_series_19-covid-Confirmed'!BX175:BX176)+SUM('time_series_19-covid-Confirmed'!BX202:BX203)+SUM('time_series_19-covid-Confirmed'!BX232:BX233)+SUM('time_series_19-covid-Confirmed'!BX255:BX257)+SUM('time_series_19-covid-Confirmed'!BX262:BX263)+'time_series_19-covid-Confirmed'!BX5+'time_series_19-covid-Confirmed'!BX7+'time_series_19-covid-Confirmed'!BX37+'time_series_19-covid-Confirmed'!BX49+'time_series_19-covid-Confirmed'!BX50+'time_series_19-covid-Confirmed'!BX98+'time_series_19-covid-Confirmed'!BX101+'time_series_19-covid-Confirmed'!BX124+'time_series_19-covid-Confirmed'!BX127+'time_series_19-covid-Confirmed'!BX145+'time_series_19-covid-Confirmed'!BX151+'time_series_19-covid-Confirmed'!BX167+'time_series_19-covid-Confirmed'!BX191+'time_series_19-covid-Confirmed'!BX196+'time_series_19-covid-Confirmed'!BX206+'time_series_19-covid-Confirmed'!BX211+'time_series_19-covid-Confirmed'!BX215+'time_series_19-covid-Confirmed'!BX217+'time_series_19-covid-Confirmed'!BX237+'time_series_19-covid-Confirmed'!BX242+'time_series_19-covid-Confirmed'!BX244+'time_series_19-covid-Confirmed'!BX259+'time_series_19-covid-Confirmed'!BX266+'time_series_19-covid-Confirmed'!BX268</f>
        <v>5900</v>
      </c>
      <c r="BW3">
        <f>SUM('time_series_19-covid-Confirmed'!BY86:BY88)+SUM('time_series_19-covid-Confirmed'!BY103:BY104)+SUM('time_series_19-covid-Confirmed'!BY106:BY107)+SUM('time_series_19-covid-Confirmed'!BY120:BY121)+SUM('time_series_19-covid-Confirmed'!BY175:BY176)+SUM('time_series_19-covid-Confirmed'!BY202:BY203)+SUM('time_series_19-covid-Confirmed'!BY232:BY233)+SUM('time_series_19-covid-Confirmed'!BY255:BY257)+SUM('time_series_19-covid-Confirmed'!BY262:BY263)+'time_series_19-covid-Confirmed'!BY5+'time_series_19-covid-Confirmed'!BY7+'time_series_19-covid-Confirmed'!BY37+'time_series_19-covid-Confirmed'!BY49+'time_series_19-covid-Confirmed'!BY50+'time_series_19-covid-Confirmed'!BY98+'time_series_19-covid-Confirmed'!BY101+'time_series_19-covid-Confirmed'!BY124+'time_series_19-covid-Confirmed'!BY127+'time_series_19-covid-Confirmed'!BY145+'time_series_19-covid-Confirmed'!BY151+'time_series_19-covid-Confirmed'!BY167+'time_series_19-covid-Confirmed'!BY191+'time_series_19-covid-Confirmed'!BY196+'time_series_19-covid-Confirmed'!BY206+'time_series_19-covid-Confirmed'!BY211+'time_series_19-covid-Confirmed'!BY215+'time_series_19-covid-Confirmed'!BY217+'time_series_19-covid-Confirmed'!BY237+'time_series_19-covid-Confirmed'!BY242+'time_series_19-covid-Confirmed'!BY244+'time_series_19-covid-Confirmed'!BY259+'time_series_19-covid-Confirmed'!BY266+'time_series_19-covid-Confirmed'!BY268</f>
        <v>6645</v>
      </c>
      <c r="BX3">
        <f>SUM('time_series_19-covid-Confirmed'!BZ86:BZ88)+SUM('time_series_19-covid-Confirmed'!BZ103:BZ104)+SUM('time_series_19-covid-Confirmed'!BZ106:BZ107)+SUM('time_series_19-covid-Confirmed'!BZ120:BZ121)+SUM('time_series_19-covid-Confirmed'!BZ175:BZ176)+SUM('time_series_19-covid-Confirmed'!BZ202:BZ203)+SUM('time_series_19-covid-Confirmed'!BZ232:BZ233)+SUM('time_series_19-covid-Confirmed'!BZ255:BZ257)+SUM('time_series_19-covid-Confirmed'!BZ262:BZ263)+'time_series_19-covid-Confirmed'!BZ5+'time_series_19-covid-Confirmed'!BZ7+'time_series_19-covid-Confirmed'!BZ37+'time_series_19-covid-Confirmed'!BZ49+'time_series_19-covid-Confirmed'!BZ50+'time_series_19-covid-Confirmed'!BZ98+'time_series_19-covid-Confirmed'!BZ101+'time_series_19-covid-Confirmed'!BZ124+'time_series_19-covid-Confirmed'!BZ127+'time_series_19-covid-Confirmed'!BZ145+'time_series_19-covid-Confirmed'!BZ151+'time_series_19-covid-Confirmed'!BZ167+'time_series_19-covid-Confirmed'!BZ191+'time_series_19-covid-Confirmed'!BZ196+'time_series_19-covid-Confirmed'!BZ206+'time_series_19-covid-Confirmed'!BZ211+'time_series_19-covid-Confirmed'!BZ215+'time_series_19-covid-Confirmed'!BZ217+'time_series_19-covid-Confirmed'!BZ237+'time_series_19-covid-Confirmed'!BZ242+'time_series_19-covid-Confirmed'!BZ244+'time_series_19-covid-Confirmed'!BZ259+'time_series_19-covid-Confirmed'!BZ266+'time_series_19-covid-Confirmed'!BZ268</f>
        <v>7158</v>
      </c>
      <c r="BY3">
        <f>SUM('time_series_19-covid-Confirmed'!CA86:CA88)+SUM('time_series_19-covid-Confirmed'!CA103:CA104)+SUM('time_series_19-covid-Confirmed'!CA106:CA107)+SUM('time_series_19-covid-Confirmed'!CA120:CA121)+SUM('time_series_19-covid-Confirmed'!CA175:CA176)+SUM('time_series_19-covid-Confirmed'!CA202:CA203)+SUM('time_series_19-covid-Confirmed'!CA232:CA233)+SUM('time_series_19-covid-Confirmed'!CA255:CA257)+SUM('time_series_19-covid-Confirmed'!CA262:CA263)+'time_series_19-covid-Confirmed'!CA5+'time_series_19-covid-Confirmed'!CA7+'time_series_19-covid-Confirmed'!CA37+'time_series_19-covid-Confirmed'!CA49+'time_series_19-covid-Confirmed'!CA50+'time_series_19-covid-Confirmed'!CA98+'time_series_19-covid-Confirmed'!CA101+'time_series_19-covid-Confirmed'!CA124+'time_series_19-covid-Confirmed'!CA127+'time_series_19-covid-Confirmed'!CA145+'time_series_19-covid-Confirmed'!CA151+'time_series_19-covid-Confirmed'!CA167+'time_series_19-covid-Confirmed'!CA191+'time_series_19-covid-Confirmed'!CA196+'time_series_19-covid-Confirmed'!CA206+'time_series_19-covid-Confirmed'!CA211+'time_series_19-covid-Confirmed'!CA215+'time_series_19-covid-Confirmed'!CA217+'time_series_19-covid-Confirmed'!CA237+'time_series_19-covid-Confirmed'!CA242+'time_series_19-covid-Confirmed'!CA244+'time_series_19-covid-Confirmed'!CA259+'time_series_19-covid-Confirmed'!CA266+'time_series_19-covid-Confirmed'!CA268</f>
        <v>7696</v>
      </c>
      <c r="BZ3">
        <f>SUM('time_series_19-covid-Confirmed'!CB86:CB88)+SUM('time_series_19-covid-Confirmed'!CB103:CB104)+SUM('time_series_19-covid-Confirmed'!CB106:CB107)+SUM('time_series_19-covid-Confirmed'!CB120:CB121)+SUM('time_series_19-covid-Confirmed'!CB175:CB176)+SUM('time_series_19-covid-Confirmed'!CB202:CB203)+SUM('time_series_19-covid-Confirmed'!CB232:CB233)+SUM('time_series_19-covid-Confirmed'!CB255:CB257)+SUM('time_series_19-covid-Confirmed'!CB262:CB263)+'time_series_19-covid-Confirmed'!CB5+'time_series_19-covid-Confirmed'!CB7+'time_series_19-covid-Confirmed'!CB37+'time_series_19-covid-Confirmed'!CB49+'time_series_19-covid-Confirmed'!CB50+'time_series_19-covid-Confirmed'!CB98+'time_series_19-covid-Confirmed'!CB101+'time_series_19-covid-Confirmed'!CB124+'time_series_19-covid-Confirmed'!CB127+'time_series_19-covid-Confirmed'!CB145+'time_series_19-covid-Confirmed'!CB151+'time_series_19-covid-Confirmed'!CB167+'time_series_19-covid-Confirmed'!CB191+'time_series_19-covid-Confirmed'!CB196+'time_series_19-covid-Confirmed'!CB206+'time_series_19-covid-Confirmed'!CB211+'time_series_19-covid-Confirmed'!CB215+'time_series_19-covid-Confirmed'!CB217+'time_series_19-covid-Confirmed'!CB237+'time_series_19-covid-Confirmed'!CB242+'time_series_19-covid-Confirmed'!CB244+'time_series_19-covid-Confirmed'!CB259+'time_series_19-covid-Confirmed'!CB266+'time_series_19-covid-Confirmed'!CB268</f>
        <v>8178</v>
      </c>
      <c r="CA3">
        <f>SUM('time_series_19-covid-Confirmed'!CC86:CC88)+SUM('time_series_19-covid-Confirmed'!CC103:CC104)+SUM('time_series_19-covid-Confirmed'!CC106:CC107)+SUM('time_series_19-covid-Confirmed'!CC120:CC121)+SUM('time_series_19-covid-Confirmed'!CC175:CC176)+SUM('time_series_19-covid-Confirmed'!CC202:CC203)+SUM('time_series_19-covid-Confirmed'!CC232:CC233)+SUM('time_series_19-covid-Confirmed'!CC255:CC257)+SUM('time_series_19-covid-Confirmed'!CC262:CC263)+'time_series_19-covid-Confirmed'!CC5+'time_series_19-covid-Confirmed'!CC7+'time_series_19-covid-Confirmed'!CC37+'time_series_19-covid-Confirmed'!CC49+'time_series_19-covid-Confirmed'!CC50+'time_series_19-covid-Confirmed'!CC98+'time_series_19-covid-Confirmed'!CC101+'time_series_19-covid-Confirmed'!CC124+'time_series_19-covid-Confirmed'!CC127+'time_series_19-covid-Confirmed'!CC145+'time_series_19-covid-Confirmed'!CC151+'time_series_19-covid-Confirmed'!CC167+'time_series_19-covid-Confirmed'!CC191+'time_series_19-covid-Confirmed'!CC196+'time_series_19-covid-Confirmed'!CC206+'time_series_19-covid-Confirmed'!CC211+'time_series_19-covid-Confirmed'!CC215+'time_series_19-covid-Confirmed'!CC217+'time_series_19-covid-Confirmed'!CC237+'time_series_19-covid-Confirmed'!CC242+'time_series_19-covid-Confirmed'!CC244+'time_series_19-covid-Confirmed'!CC259+'time_series_19-covid-Confirmed'!CC266+'time_series_19-covid-Confirmed'!CC268</f>
        <v>8671</v>
      </c>
      <c r="CB3">
        <f>SUM('time_series_19-covid-Confirmed'!CD86:CD88)+SUM('time_series_19-covid-Confirmed'!CD103:CD104)+SUM('time_series_19-covid-Confirmed'!CD106:CD107)+SUM('time_series_19-covid-Confirmed'!CD120:CD121)+SUM('time_series_19-covid-Confirmed'!CD175:CD176)+SUM('time_series_19-covid-Confirmed'!CD202:CD203)+SUM('time_series_19-covid-Confirmed'!CD232:CD233)+SUM('time_series_19-covid-Confirmed'!CD255:CD257)+SUM('time_series_19-covid-Confirmed'!CD262:CD263)+'time_series_19-covid-Confirmed'!CD5+'time_series_19-covid-Confirmed'!CD7+'time_series_19-covid-Confirmed'!CD37+'time_series_19-covid-Confirmed'!CD49+'time_series_19-covid-Confirmed'!CD50+'time_series_19-covid-Confirmed'!CD98+'time_series_19-covid-Confirmed'!CD101+'time_series_19-covid-Confirmed'!CD124+'time_series_19-covid-Confirmed'!CD127+'time_series_19-covid-Confirmed'!CD145+'time_series_19-covid-Confirmed'!CD151+'time_series_19-covid-Confirmed'!CD167+'time_series_19-covid-Confirmed'!CD191+'time_series_19-covid-Confirmed'!CD196+'time_series_19-covid-Confirmed'!CD206+'time_series_19-covid-Confirmed'!CD211+'time_series_19-covid-Confirmed'!CD215+'time_series_19-covid-Confirmed'!CD217+'time_series_19-covid-Confirmed'!CD237+'time_series_19-covid-Confirmed'!CD242+'time_series_19-covid-Confirmed'!CD244+'time_series_19-covid-Confirmed'!CD259+'time_series_19-covid-Confirmed'!CD266+'time_series_19-covid-Confirmed'!CD268</f>
        <v>9320</v>
      </c>
      <c r="CC3">
        <f>SUM('time_series_19-covid-Confirmed'!CE86:CE88)+SUM('time_series_19-covid-Confirmed'!CE103:CE104)+SUM('time_series_19-covid-Confirmed'!CE106:CE107)+SUM('time_series_19-covid-Confirmed'!CE120:CE121)+SUM('time_series_19-covid-Confirmed'!CE175:CE176)+SUM('time_series_19-covid-Confirmed'!CE202:CE203)+SUM('time_series_19-covid-Confirmed'!CE232:CE233)+SUM('time_series_19-covid-Confirmed'!CE255:CE257)+SUM('time_series_19-covid-Confirmed'!CE262:CE263)+'time_series_19-covid-Confirmed'!CE5+'time_series_19-covid-Confirmed'!CE7+'time_series_19-covid-Confirmed'!CE37+'time_series_19-covid-Confirmed'!CE49+'time_series_19-covid-Confirmed'!CE50+'time_series_19-covid-Confirmed'!CE98+'time_series_19-covid-Confirmed'!CE101+'time_series_19-covid-Confirmed'!CE124+'time_series_19-covid-Confirmed'!CE127+'time_series_19-covid-Confirmed'!CE145+'time_series_19-covid-Confirmed'!CE151+'time_series_19-covid-Confirmed'!CE167+'time_series_19-covid-Confirmed'!CE191+'time_series_19-covid-Confirmed'!CE196+'time_series_19-covid-Confirmed'!CE206+'time_series_19-covid-Confirmed'!CE211+'time_series_19-covid-Confirmed'!CE215+'time_series_19-covid-Confirmed'!CE217+'time_series_19-covid-Confirmed'!CE237+'time_series_19-covid-Confirmed'!CE242+'time_series_19-covid-Confirmed'!CE244+'time_series_19-covid-Confirmed'!CE259+'time_series_19-covid-Confirmed'!CE266+'time_series_19-covid-Confirmed'!CE268</f>
        <v>9922</v>
      </c>
      <c r="CD3">
        <f>SUM('time_series_19-covid-Confirmed'!CF86:CF88)+SUM('time_series_19-covid-Confirmed'!CF103:CF104)+SUM('time_series_19-covid-Confirmed'!CF106:CF107)+SUM('time_series_19-covid-Confirmed'!CF120:CF121)+SUM('time_series_19-covid-Confirmed'!CF175:CF176)+SUM('time_series_19-covid-Confirmed'!CF202:CF203)+SUM('time_series_19-covid-Confirmed'!CF232:CF233)+SUM('time_series_19-covid-Confirmed'!CF255:CF257)+SUM('time_series_19-covid-Confirmed'!CF262:CF263)+'time_series_19-covid-Confirmed'!CF5+'time_series_19-covid-Confirmed'!CF7+'time_series_19-covid-Confirmed'!CF37+'time_series_19-covid-Confirmed'!CF49+'time_series_19-covid-Confirmed'!CF50+'time_series_19-covid-Confirmed'!CF98+'time_series_19-covid-Confirmed'!CF101+'time_series_19-covid-Confirmed'!CF124+'time_series_19-covid-Confirmed'!CF127+'time_series_19-covid-Confirmed'!CF145+'time_series_19-covid-Confirmed'!CF151+'time_series_19-covid-Confirmed'!CF167+'time_series_19-covid-Confirmed'!CF191+'time_series_19-covid-Confirmed'!CF196+'time_series_19-covid-Confirmed'!CF206+'time_series_19-covid-Confirmed'!CF211+'time_series_19-covid-Confirmed'!CF215+'time_series_19-covid-Confirmed'!CF217+'time_series_19-covid-Confirmed'!CF237+'time_series_19-covid-Confirmed'!CF242+'time_series_19-covid-Confirmed'!CF244+'time_series_19-covid-Confirmed'!CF259+'time_series_19-covid-Confirmed'!CF266+'time_series_19-covid-Confirmed'!CF268</f>
        <v>10502</v>
      </c>
      <c r="CE3">
        <f>SUM('time_series_19-covid-Confirmed'!CG86:CG88)+SUM('time_series_19-covid-Confirmed'!CG103:CG104)+SUM('time_series_19-covid-Confirmed'!CG106:CG107)+SUM('time_series_19-covid-Confirmed'!CG120:CG121)+SUM('time_series_19-covid-Confirmed'!CG175:CG176)+SUM('time_series_19-covid-Confirmed'!CG202:CG203)+SUM('time_series_19-covid-Confirmed'!CG232:CG233)+SUM('time_series_19-covid-Confirmed'!CG255:CG257)+SUM('time_series_19-covid-Confirmed'!CG262:CG263)+'time_series_19-covid-Confirmed'!CG5+'time_series_19-covid-Confirmed'!CG7+'time_series_19-covid-Confirmed'!CG37+'time_series_19-covid-Confirmed'!CG49+'time_series_19-covid-Confirmed'!CG50+'time_series_19-covid-Confirmed'!CG98+'time_series_19-covid-Confirmed'!CG101+'time_series_19-covid-Confirmed'!CG124+'time_series_19-covid-Confirmed'!CG127+'time_series_19-covid-Confirmed'!CG145+'time_series_19-covid-Confirmed'!CG151+'time_series_19-covid-Confirmed'!CG167+'time_series_19-covid-Confirmed'!CG191+'time_series_19-covid-Confirmed'!CG196+'time_series_19-covid-Confirmed'!CG206+'time_series_19-covid-Confirmed'!CG211+'time_series_19-covid-Confirmed'!CG215+'time_series_19-covid-Confirmed'!CG217+'time_series_19-covid-Confirmed'!CG237+'time_series_19-covid-Confirmed'!CG242+'time_series_19-covid-Confirmed'!CG244+'time_series_19-covid-Confirmed'!CG259+'time_series_19-covid-Confirmed'!CG266+'time_series_19-covid-Confirmed'!CG268</f>
        <v>10997</v>
      </c>
      <c r="CF3">
        <f>SUM('time_series_19-covid-Confirmed'!CH86:CH88)+SUM('time_series_19-covid-Confirmed'!CH103:CH104)+SUM('time_series_19-covid-Confirmed'!CH106:CH107)+SUM('time_series_19-covid-Confirmed'!CH120:CH121)+SUM('time_series_19-covid-Confirmed'!CH175:CH176)+SUM('time_series_19-covid-Confirmed'!CH202:CH203)+SUM('time_series_19-covid-Confirmed'!CH232:CH233)+SUM('time_series_19-covid-Confirmed'!CH255:CH257)+SUM('time_series_19-covid-Confirmed'!CH262:CH263)+'time_series_19-covid-Confirmed'!CH5+'time_series_19-covid-Confirmed'!CH7+'time_series_19-covid-Confirmed'!CH37+'time_series_19-covid-Confirmed'!CH49+'time_series_19-covid-Confirmed'!CH50+'time_series_19-covid-Confirmed'!CH98+'time_series_19-covid-Confirmed'!CH101+'time_series_19-covid-Confirmed'!CH124+'time_series_19-covid-Confirmed'!CH127+'time_series_19-covid-Confirmed'!CH145+'time_series_19-covid-Confirmed'!CH151+'time_series_19-covid-Confirmed'!CH167+'time_series_19-covid-Confirmed'!CH191+'time_series_19-covid-Confirmed'!CH196+'time_series_19-covid-Confirmed'!CH206+'time_series_19-covid-Confirmed'!CH211+'time_series_19-covid-Confirmed'!CH215+'time_series_19-covid-Confirmed'!CH217+'time_series_19-covid-Confirmed'!CH237+'time_series_19-covid-Confirmed'!CH242+'time_series_19-covid-Confirmed'!CH244+'time_series_19-covid-Confirmed'!CH259+'time_series_19-covid-Confirmed'!CH266+'time_series_19-covid-Confirmed'!CH268</f>
        <v>11684</v>
      </c>
      <c r="CG3">
        <f>SUM('time_series_19-covid-Confirmed'!CI86:CI88)+SUM('time_series_19-covid-Confirmed'!CI103:CI104)+SUM('time_series_19-covid-Confirmed'!CI106:CI107)+SUM('time_series_19-covid-Confirmed'!CI120:CI121)+SUM('time_series_19-covid-Confirmed'!CI175:CI176)+SUM('time_series_19-covid-Confirmed'!CI202:CI203)+SUM('time_series_19-covid-Confirmed'!CI232:CI233)+SUM('time_series_19-covid-Confirmed'!CI255:CI257)+SUM('time_series_19-covid-Confirmed'!CI262:CI263)+'time_series_19-covid-Confirmed'!CI5+'time_series_19-covid-Confirmed'!CI7+'time_series_19-covid-Confirmed'!CI37+'time_series_19-covid-Confirmed'!CI49+'time_series_19-covid-Confirmed'!CI50+'time_series_19-covid-Confirmed'!CI98+'time_series_19-covid-Confirmed'!CI101+'time_series_19-covid-Confirmed'!CI124+'time_series_19-covid-Confirmed'!CI127+'time_series_19-covid-Confirmed'!CI145+'time_series_19-covid-Confirmed'!CI151+'time_series_19-covid-Confirmed'!CI167+'time_series_19-covid-Confirmed'!CI191+'time_series_19-covid-Confirmed'!CI196+'time_series_19-covid-Confirmed'!CI206+'time_series_19-covid-Confirmed'!CI211+'time_series_19-covid-Confirmed'!CI215+'time_series_19-covid-Confirmed'!CI217+'time_series_19-covid-Confirmed'!CI237+'time_series_19-covid-Confirmed'!CI242+'time_series_19-covid-Confirmed'!CI244+'time_series_19-covid-Confirmed'!CI259+'time_series_19-covid-Confirmed'!CI266+'time_series_19-covid-Confirmed'!CI268</f>
        <v>12310</v>
      </c>
      <c r="CH3">
        <f>SUM('time_series_19-covid-Confirmed'!CJ86:CJ88)+SUM('time_series_19-covid-Confirmed'!CJ103:CJ104)+SUM('time_series_19-covid-Confirmed'!CJ106:CJ107)+SUM('time_series_19-covid-Confirmed'!CJ120:CJ121)+SUM('time_series_19-covid-Confirmed'!CJ175:CJ176)+SUM('time_series_19-covid-Confirmed'!CJ202:CJ203)+SUM('time_series_19-covid-Confirmed'!CJ232:CJ233)+SUM('time_series_19-covid-Confirmed'!CJ255:CJ257)+SUM('time_series_19-covid-Confirmed'!CJ262:CJ263)+'time_series_19-covid-Confirmed'!CJ5+'time_series_19-covid-Confirmed'!CJ7+'time_series_19-covid-Confirmed'!CJ37+'time_series_19-covid-Confirmed'!CJ49+'time_series_19-covid-Confirmed'!CJ50+'time_series_19-covid-Confirmed'!CJ98+'time_series_19-covid-Confirmed'!CJ101+'time_series_19-covid-Confirmed'!CJ124+'time_series_19-covid-Confirmed'!CJ127+'time_series_19-covid-Confirmed'!CJ145+'time_series_19-covid-Confirmed'!CJ151+'time_series_19-covid-Confirmed'!CJ167+'time_series_19-covid-Confirmed'!CJ191+'time_series_19-covid-Confirmed'!CJ196+'time_series_19-covid-Confirmed'!CJ206+'time_series_19-covid-Confirmed'!CJ211+'time_series_19-covid-Confirmed'!CJ215+'time_series_19-covid-Confirmed'!CJ217+'time_series_19-covid-Confirmed'!CJ237+'time_series_19-covid-Confirmed'!CJ242+'time_series_19-covid-Confirmed'!CJ244+'time_series_19-covid-Confirmed'!CJ259+'time_series_19-covid-Confirmed'!CJ266+'time_series_19-covid-Confirmed'!CJ268</f>
        <v>13087</v>
      </c>
      <c r="CI3">
        <f>SUM('time_series_19-covid-Confirmed'!CK86:CK88)+SUM('time_series_19-covid-Confirmed'!CK103:CK104)+SUM('time_series_19-covid-Confirmed'!CK106:CK107)+SUM('time_series_19-covid-Confirmed'!CK120:CK121)+SUM('time_series_19-covid-Confirmed'!CK175:CK176)+SUM('time_series_19-covid-Confirmed'!CK202:CK203)+SUM('time_series_19-covid-Confirmed'!CK232:CK233)+SUM('time_series_19-covid-Confirmed'!CK255:CK257)+SUM('time_series_19-covid-Confirmed'!CK262:CK263)+'time_series_19-covid-Confirmed'!CK5+'time_series_19-covid-Confirmed'!CK7+'time_series_19-covid-Confirmed'!CK37+'time_series_19-covid-Confirmed'!CK49+'time_series_19-covid-Confirmed'!CK50+'time_series_19-covid-Confirmed'!CK98+'time_series_19-covid-Confirmed'!CK101+'time_series_19-covid-Confirmed'!CK124+'time_series_19-covid-Confirmed'!CK127+'time_series_19-covid-Confirmed'!CK145+'time_series_19-covid-Confirmed'!CK151+'time_series_19-covid-Confirmed'!CK167+'time_series_19-covid-Confirmed'!CK191+'time_series_19-covid-Confirmed'!CK196+'time_series_19-covid-Confirmed'!CK206+'time_series_19-covid-Confirmed'!CK211+'time_series_19-covid-Confirmed'!CK215+'time_series_19-covid-Confirmed'!CK217+'time_series_19-covid-Confirmed'!CK237+'time_series_19-covid-Confirmed'!CK242+'time_series_19-covid-Confirmed'!CK244+'time_series_19-covid-Confirmed'!CK259+'time_series_19-covid-Confirmed'!CK266+'time_series_19-covid-Confirmed'!CK268</f>
        <v>13844</v>
      </c>
      <c r="CJ3">
        <f>SUM('time_series_19-covid-Confirmed'!CL86:CL88)+SUM('time_series_19-covid-Confirmed'!CL103:CL104)+SUM('time_series_19-covid-Confirmed'!CL106:CL107)+SUM('time_series_19-covid-Confirmed'!CL120:CL121)+SUM('time_series_19-covid-Confirmed'!CL175:CL176)+SUM('time_series_19-covid-Confirmed'!CL202:CL203)+SUM('time_series_19-covid-Confirmed'!CL232:CL233)+SUM('time_series_19-covid-Confirmed'!CL255:CL257)+SUM('time_series_19-covid-Confirmed'!CL262:CL263)+'time_series_19-covid-Confirmed'!CL5+'time_series_19-covid-Confirmed'!CL7+'time_series_19-covid-Confirmed'!CL37+'time_series_19-covid-Confirmed'!CL49+'time_series_19-covid-Confirmed'!CL50+'time_series_19-covid-Confirmed'!CL98+'time_series_19-covid-Confirmed'!CL101+'time_series_19-covid-Confirmed'!CL124+'time_series_19-covid-Confirmed'!CL127+'time_series_19-covid-Confirmed'!CL145+'time_series_19-covid-Confirmed'!CL151+'time_series_19-covid-Confirmed'!CL167+'time_series_19-covid-Confirmed'!CL191+'time_series_19-covid-Confirmed'!CL196+'time_series_19-covid-Confirmed'!CL206+'time_series_19-covid-Confirmed'!CL211+'time_series_19-covid-Confirmed'!CL215+'time_series_19-covid-Confirmed'!CL217+'time_series_19-covid-Confirmed'!CL237+'time_series_19-covid-Confirmed'!CL242+'time_series_19-covid-Confirmed'!CL244+'time_series_19-covid-Confirmed'!CL259+'time_series_19-covid-Confirmed'!CL266+'time_series_19-covid-Confirmed'!CL268</f>
        <v>14725</v>
      </c>
      <c r="CK3">
        <f>SUM('time_series_19-covid-Confirmed'!CM86:CM88)+SUM('time_series_19-covid-Confirmed'!CM103:CM104)+SUM('time_series_19-covid-Confirmed'!CM106:CM107)+SUM('time_series_19-covid-Confirmed'!CM120:CM121)+SUM('time_series_19-covid-Confirmed'!CM175:CM176)+SUM('time_series_19-covid-Confirmed'!CM202:CM203)+SUM('time_series_19-covid-Confirmed'!CM232:CM233)+SUM('time_series_19-covid-Confirmed'!CM255:CM257)+SUM('time_series_19-covid-Confirmed'!CM262:CM263)+'time_series_19-covid-Confirmed'!CM5+'time_series_19-covid-Confirmed'!CM7+'time_series_19-covid-Confirmed'!CM37+'time_series_19-covid-Confirmed'!CM49+'time_series_19-covid-Confirmed'!CM50+'time_series_19-covid-Confirmed'!CM98+'time_series_19-covid-Confirmed'!CM101+'time_series_19-covid-Confirmed'!CM124+'time_series_19-covid-Confirmed'!CM127+'time_series_19-covid-Confirmed'!CM145+'time_series_19-covid-Confirmed'!CM151+'time_series_19-covid-Confirmed'!CM167+'time_series_19-covid-Confirmed'!CM191+'time_series_19-covid-Confirmed'!CM196+'time_series_19-covid-Confirmed'!CM206+'time_series_19-covid-Confirmed'!CM211+'time_series_19-covid-Confirmed'!CM215+'time_series_19-covid-Confirmed'!CM217+'time_series_19-covid-Confirmed'!CM237+'time_series_19-covid-Confirmed'!CM242+'time_series_19-covid-Confirmed'!CM244+'time_series_19-covid-Confirmed'!CM259+'time_series_19-covid-Confirmed'!CM266+'time_series_19-covid-Confirmed'!CM268</f>
        <v>15805</v>
      </c>
      <c r="CL3">
        <f>SUM('time_series_19-covid-Confirmed'!CN86:CN88)+SUM('time_series_19-covid-Confirmed'!CN103:CN104)+SUM('time_series_19-covid-Confirmed'!CN106:CN107)+SUM('time_series_19-covid-Confirmed'!CN120:CN121)+SUM('time_series_19-covid-Confirmed'!CN175:CN176)+SUM('time_series_19-covid-Confirmed'!CN202:CN203)+SUM('time_series_19-covid-Confirmed'!CN232:CN233)+SUM('time_series_19-covid-Confirmed'!CN255:CN257)+SUM('time_series_19-covid-Confirmed'!CN262:CN263)+'time_series_19-covid-Confirmed'!CN5+'time_series_19-covid-Confirmed'!CN7+'time_series_19-covid-Confirmed'!CN37+'time_series_19-covid-Confirmed'!CN49+'time_series_19-covid-Confirmed'!CN50+'time_series_19-covid-Confirmed'!CN98+'time_series_19-covid-Confirmed'!CN101+'time_series_19-covid-Confirmed'!CN124+'time_series_19-covid-Confirmed'!CN127+'time_series_19-covid-Confirmed'!CN145+'time_series_19-covid-Confirmed'!CN151+'time_series_19-covid-Confirmed'!CN167+'time_series_19-covid-Confirmed'!CN191+'time_series_19-covid-Confirmed'!CN196+'time_series_19-covid-Confirmed'!CN206+'time_series_19-covid-Confirmed'!CN211+'time_series_19-covid-Confirmed'!CN215+'time_series_19-covid-Confirmed'!CN217+'time_series_19-covid-Confirmed'!CN237+'time_series_19-covid-Confirmed'!CN242+'time_series_19-covid-Confirmed'!CN244+'time_series_19-covid-Confirmed'!CN259+'time_series_19-covid-Confirmed'!CN266+'time_series_19-covid-Confirmed'!CN268</f>
        <v>16822</v>
      </c>
      <c r="CM3">
        <f>SUM('time_series_19-covid-Confirmed'!CO86:CO88)+SUM('time_series_19-covid-Confirmed'!CO103:CO104)+SUM('time_series_19-covid-Confirmed'!CO106:CO107)+SUM('time_series_19-covid-Confirmed'!CO120:CO121)+SUM('time_series_19-covid-Confirmed'!CO175:CO176)+SUM('time_series_19-covid-Confirmed'!CO202:CO203)+SUM('time_series_19-covid-Confirmed'!CO232:CO233)+SUM('time_series_19-covid-Confirmed'!CO255:CO257)+SUM('time_series_19-covid-Confirmed'!CO262:CO263)+'time_series_19-covid-Confirmed'!CO5+'time_series_19-covid-Confirmed'!CO7+'time_series_19-covid-Confirmed'!CO37+'time_series_19-covid-Confirmed'!CO49+'time_series_19-covid-Confirmed'!CO50+'time_series_19-covid-Confirmed'!CO98+'time_series_19-covid-Confirmed'!CO101+'time_series_19-covid-Confirmed'!CO124+'time_series_19-covid-Confirmed'!CO127+'time_series_19-covid-Confirmed'!CO145+'time_series_19-covid-Confirmed'!CO151+'time_series_19-covid-Confirmed'!CO167+'time_series_19-covid-Confirmed'!CO191+'time_series_19-covid-Confirmed'!CO196+'time_series_19-covid-Confirmed'!CO206+'time_series_19-covid-Confirmed'!CO211+'time_series_19-covid-Confirmed'!CO215+'time_series_19-covid-Confirmed'!CO217+'time_series_19-covid-Confirmed'!CO237+'time_series_19-covid-Confirmed'!CO242+'time_series_19-covid-Confirmed'!CO244+'time_series_19-covid-Confirmed'!CO259+'time_series_19-covid-Confirmed'!CO266+'time_series_19-covid-Confirmed'!CO268</f>
        <v>17794</v>
      </c>
      <c r="CN3">
        <f>SUM('time_series_19-covid-Confirmed'!CP86:CP88)+SUM('time_series_19-covid-Confirmed'!CP103:CP104)+SUM('time_series_19-covid-Confirmed'!CP106:CP107)+SUM('time_series_19-covid-Confirmed'!CP120:CP121)+SUM('time_series_19-covid-Confirmed'!CP175:CP176)+SUM('time_series_19-covid-Confirmed'!CP202:CP203)+SUM('time_series_19-covid-Confirmed'!CP232:CP233)+SUM('time_series_19-covid-Confirmed'!CP255:CP257)+SUM('time_series_19-covid-Confirmed'!CP262:CP263)+'time_series_19-covid-Confirmed'!CP5+'time_series_19-covid-Confirmed'!CP7+'time_series_19-covid-Confirmed'!CP37+'time_series_19-covid-Confirmed'!CP49+'time_series_19-covid-Confirmed'!CP50+'time_series_19-covid-Confirmed'!CP98+'time_series_19-covid-Confirmed'!CP101+'time_series_19-covid-Confirmed'!CP124+'time_series_19-covid-Confirmed'!CP127+'time_series_19-covid-Confirmed'!CP145+'time_series_19-covid-Confirmed'!CP151+'time_series_19-covid-Confirmed'!CP167+'time_series_19-covid-Confirmed'!CP191+'time_series_19-covid-Confirmed'!CP196+'time_series_19-covid-Confirmed'!CP206+'time_series_19-covid-Confirmed'!CP211+'time_series_19-covid-Confirmed'!CP215+'time_series_19-covid-Confirmed'!CP217+'time_series_19-covid-Confirmed'!CP237+'time_series_19-covid-Confirmed'!CP242+'time_series_19-covid-Confirmed'!CP244+'time_series_19-covid-Confirmed'!CP259+'time_series_19-covid-Confirmed'!CP266+'time_series_19-covid-Confirmed'!CP268</f>
        <v>18726</v>
      </c>
      <c r="CO3">
        <f>SUM('time_series_19-covid-Confirmed'!CQ86:CQ88)+SUM('time_series_19-covid-Confirmed'!CQ103:CQ104)+SUM('time_series_19-covid-Confirmed'!CQ106:CQ107)+SUM('time_series_19-covid-Confirmed'!CQ120:CQ121)+SUM('time_series_19-covid-Confirmed'!CQ175:CQ176)+SUM('time_series_19-covid-Confirmed'!CQ202:CQ203)+SUM('time_series_19-covid-Confirmed'!CQ232:CQ233)+SUM('time_series_19-covid-Confirmed'!CQ255:CQ257)+SUM('time_series_19-covid-Confirmed'!CQ262:CQ263)+'time_series_19-covid-Confirmed'!CQ5+'time_series_19-covid-Confirmed'!CQ7+'time_series_19-covid-Confirmed'!CQ37+'time_series_19-covid-Confirmed'!CQ49+'time_series_19-covid-Confirmed'!CQ50+'time_series_19-covid-Confirmed'!CQ98+'time_series_19-covid-Confirmed'!CQ101+'time_series_19-covid-Confirmed'!CQ124+'time_series_19-covid-Confirmed'!CQ127+'time_series_19-covid-Confirmed'!CQ145+'time_series_19-covid-Confirmed'!CQ151+'time_series_19-covid-Confirmed'!CQ167+'time_series_19-covid-Confirmed'!CQ191+'time_series_19-covid-Confirmed'!CQ196+'time_series_19-covid-Confirmed'!CQ206+'time_series_19-covid-Confirmed'!CQ211+'time_series_19-covid-Confirmed'!CQ215+'time_series_19-covid-Confirmed'!CQ217+'time_series_19-covid-Confirmed'!CQ237+'time_series_19-covid-Confirmed'!CQ242+'time_series_19-covid-Confirmed'!CQ244+'time_series_19-covid-Confirmed'!CQ259+'time_series_19-covid-Confirmed'!CQ266+'time_series_19-covid-Confirmed'!CQ268</f>
        <v>19522</v>
      </c>
      <c r="CP3">
        <f>SUM('time_series_19-covid-Confirmed'!CR86:CR88)+SUM('time_series_19-covid-Confirmed'!CR103:CR104)+SUM('time_series_19-covid-Confirmed'!CR106:CR107)+SUM('time_series_19-covid-Confirmed'!CR120:CR121)+SUM('time_series_19-covid-Confirmed'!CR175:CR176)+SUM('time_series_19-covid-Confirmed'!CR202:CR203)+SUM('time_series_19-covid-Confirmed'!CR232:CR233)+SUM('time_series_19-covid-Confirmed'!CR255:CR257)+SUM('time_series_19-covid-Confirmed'!CR262:CR263)+'time_series_19-covid-Confirmed'!CR5+'time_series_19-covid-Confirmed'!CR7+'time_series_19-covid-Confirmed'!CR37+'time_series_19-covid-Confirmed'!CR49+'time_series_19-covid-Confirmed'!CR50+'time_series_19-covid-Confirmed'!CR98+'time_series_19-covid-Confirmed'!CR101+'time_series_19-covid-Confirmed'!CR124+'time_series_19-covid-Confirmed'!CR127+'time_series_19-covid-Confirmed'!CR145+'time_series_19-covid-Confirmed'!CR151+'time_series_19-covid-Confirmed'!CR167+'time_series_19-covid-Confirmed'!CR191+'time_series_19-covid-Confirmed'!CR196+'time_series_19-covid-Confirmed'!CR206+'time_series_19-covid-Confirmed'!CR211+'time_series_19-covid-Confirmed'!CR215+'time_series_19-covid-Confirmed'!CR217+'time_series_19-covid-Confirmed'!CR237+'time_series_19-covid-Confirmed'!CR242+'time_series_19-covid-Confirmed'!CR244+'time_series_19-covid-Confirmed'!CR259+'time_series_19-covid-Confirmed'!CR266+'time_series_19-covid-Confirmed'!CR268</f>
        <v>20611</v>
      </c>
      <c r="CQ3">
        <f>SUM('time_series_19-covid-Confirmed'!CS86:CS88)+SUM('time_series_19-covid-Confirmed'!CS103:CS104)+SUM('time_series_19-covid-Confirmed'!CS106:CS107)+SUM('time_series_19-covid-Confirmed'!CS120:CS121)+SUM('time_series_19-covid-Confirmed'!CS175:CS176)+SUM('time_series_19-covid-Confirmed'!CS202:CS203)+SUM('time_series_19-covid-Confirmed'!CS232:CS233)+SUM('time_series_19-covid-Confirmed'!CS255:CS257)+SUM('time_series_19-covid-Confirmed'!CS262:CS263)+'time_series_19-covid-Confirmed'!CS5+'time_series_19-covid-Confirmed'!CS7+'time_series_19-covid-Confirmed'!CS37+'time_series_19-covid-Confirmed'!CS49+'time_series_19-covid-Confirmed'!CS50+'time_series_19-covid-Confirmed'!CS98+'time_series_19-covid-Confirmed'!CS101+'time_series_19-covid-Confirmed'!CS124+'time_series_19-covid-Confirmed'!CS127+'time_series_19-covid-Confirmed'!CS145+'time_series_19-covid-Confirmed'!CS151+'time_series_19-covid-Confirmed'!CS167+'time_series_19-covid-Confirmed'!CS191+'time_series_19-covid-Confirmed'!CS196+'time_series_19-covid-Confirmed'!CS206+'time_series_19-covid-Confirmed'!CS211+'time_series_19-covid-Confirmed'!CS215+'time_series_19-covid-Confirmed'!CS217+'time_series_19-covid-Confirmed'!CS237+'time_series_19-covid-Confirmed'!CS242+'time_series_19-covid-Confirmed'!CS244+'time_series_19-covid-Confirmed'!CS259+'time_series_19-covid-Confirmed'!CS266+'time_series_19-covid-Confirmed'!CS268</f>
        <v>21858</v>
      </c>
      <c r="CR3">
        <f>SUM('time_series_19-covid-Confirmed'!CT86:CT88)+SUM('time_series_19-covid-Confirmed'!CT103:CT104)+SUM('time_series_19-covid-Confirmed'!CT106:CT107)+SUM('time_series_19-covid-Confirmed'!CT120:CT121)+SUM('time_series_19-covid-Confirmed'!CT175:CT176)+SUM('time_series_19-covid-Confirmed'!CT202:CT203)+SUM('time_series_19-covid-Confirmed'!CT232:CT233)+SUM('time_series_19-covid-Confirmed'!CT255:CT257)+SUM('time_series_19-covid-Confirmed'!CT262:CT263)+'time_series_19-covid-Confirmed'!CT5+'time_series_19-covid-Confirmed'!CT7+'time_series_19-covid-Confirmed'!CT37+'time_series_19-covid-Confirmed'!CT49+'time_series_19-covid-Confirmed'!CT50+'time_series_19-covid-Confirmed'!CT98+'time_series_19-covid-Confirmed'!CT101+'time_series_19-covid-Confirmed'!CT124+'time_series_19-covid-Confirmed'!CT127+'time_series_19-covid-Confirmed'!CT145+'time_series_19-covid-Confirmed'!CT151+'time_series_19-covid-Confirmed'!CT167+'time_series_19-covid-Confirmed'!CT191+'time_series_19-covid-Confirmed'!CT196+'time_series_19-covid-Confirmed'!CT206+'time_series_19-covid-Confirmed'!CT211+'time_series_19-covid-Confirmed'!CT215+'time_series_19-covid-Confirmed'!CT217+'time_series_19-covid-Confirmed'!CT237+'time_series_19-covid-Confirmed'!CT242+'time_series_19-covid-Confirmed'!CT244+'time_series_19-covid-Confirmed'!CT259+'time_series_19-covid-Confirmed'!CT266+'time_series_19-covid-Confirmed'!CT268</f>
        <v>23265</v>
      </c>
      <c r="CS3">
        <f>SUM('time_series_19-covid-Confirmed'!CU86:CU88)+SUM('time_series_19-covid-Confirmed'!CU103:CU104)+SUM('time_series_19-covid-Confirmed'!CU106:CU107)+SUM('time_series_19-covid-Confirmed'!CU120:CU121)+SUM('time_series_19-covid-Confirmed'!CU175:CU176)+SUM('time_series_19-covid-Confirmed'!CU202:CU203)+SUM('time_series_19-covid-Confirmed'!CU232:CU233)+SUM('time_series_19-covid-Confirmed'!CU255:CU257)+SUM('time_series_19-covid-Confirmed'!CU262:CU263)+'time_series_19-covid-Confirmed'!CU5+'time_series_19-covid-Confirmed'!CU7+'time_series_19-covid-Confirmed'!CU37+'time_series_19-covid-Confirmed'!CU49+'time_series_19-covid-Confirmed'!CU50+'time_series_19-covid-Confirmed'!CU98+'time_series_19-covid-Confirmed'!CU101+'time_series_19-covid-Confirmed'!CU124+'time_series_19-covid-Confirmed'!CU127+'time_series_19-covid-Confirmed'!CU145+'time_series_19-covid-Confirmed'!CU151+'time_series_19-covid-Confirmed'!CU167+'time_series_19-covid-Confirmed'!CU191+'time_series_19-covid-Confirmed'!CU196+'time_series_19-covid-Confirmed'!CU206+'time_series_19-covid-Confirmed'!CU211+'time_series_19-covid-Confirmed'!CU215+'time_series_19-covid-Confirmed'!CU217+'time_series_19-covid-Confirmed'!CU237+'time_series_19-covid-Confirmed'!CU242+'time_series_19-covid-Confirmed'!CU244+'time_series_19-covid-Confirmed'!CU259+'time_series_19-covid-Confirmed'!CU266+'time_series_19-covid-Confirmed'!CU268</f>
        <v>24309</v>
      </c>
      <c r="CT3">
        <f>SUM('time_series_19-covid-Confirmed'!CV86:CV88)+SUM('time_series_19-covid-Confirmed'!CV103:CV104)+SUM('time_series_19-covid-Confirmed'!CV106:CV107)+SUM('time_series_19-covid-Confirmed'!CV120:CV121)+SUM('time_series_19-covid-Confirmed'!CV175:CV176)+SUM('time_series_19-covid-Confirmed'!CV202:CV203)+SUM('time_series_19-covid-Confirmed'!CV232:CV233)+SUM('time_series_19-covid-Confirmed'!CV255:CV257)+SUM('time_series_19-covid-Confirmed'!CV262:CV263)+'time_series_19-covid-Confirmed'!CV5+'time_series_19-covid-Confirmed'!CV7+'time_series_19-covid-Confirmed'!CV37+'time_series_19-covid-Confirmed'!CV49+'time_series_19-covid-Confirmed'!CV50+'time_series_19-covid-Confirmed'!CV98+'time_series_19-covid-Confirmed'!CV101+'time_series_19-covid-Confirmed'!CV124+'time_series_19-covid-Confirmed'!CV127+'time_series_19-covid-Confirmed'!CV145+'time_series_19-covid-Confirmed'!CV151+'time_series_19-covid-Confirmed'!CV167+'time_series_19-covid-Confirmed'!CV191+'time_series_19-covid-Confirmed'!CV196+'time_series_19-covid-Confirmed'!CV206+'time_series_19-covid-Confirmed'!CV211+'time_series_19-covid-Confirmed'!CV215+'time_series_19-covid-Confirmed'!CV217+'time_series_19-covid-Confirmed'!CV237+'time_series_19-covid-Confirmed'!CV242+'time_series_19-covid-Confirmed'!CV244+'time_series_19-covid-Confirmed'!CV259+'time_series_19-covid-Confirmed'!CV266+'time_series_19-covid-Confirmed'!CV268</f>
        <v>25552</v>
      </c>
      <c r="CU3">
        <f>SUM('time_series_19-covid-Confirmed'!CW86:CW88)+SUM('time_series_19-covid-Confirmed'!CW103:CW104)+SUM('time_series_19-covid-Confirmed'!CW106:CW107)+SUM('time_series_19-covid-Confirmed'!CW120:CW121)+SUM('time_series_19-covid-Confirmed'!CW175:CW176)+SUM('time_series_19-covid-Confirmed'!CW202:CW203)+SUM('time_series_19-covid-Confirmed'!CW232:CW233)+SUM('time_series_19-covid-Confirmed'!CW255:CW257)+SUM('time_series_19-covid-Confirmed'!CW262:CW263)+'time_series_19-covid-Confirmed'!CW5+'time_series_19-covid-Confirmed'!CW7+'time_series_19-covid-Confirmed'!CW37+'time_series_19-covid-Confirmed'!CW49+'time_series_19-covid-Confirmed'!CW50+'time_series_19-covid-Confirmed'!CW98+'time_series_19-covid-Confirmed'!CW101+'time_series_19-covid-Confirmed'!CW124+'time_series_19-covid-Confirmed'!CW127+'time_series_19-covid-Confirmed'!CW145+'time_series_19-covid-Confirmed'!CW151+'time_series_19-covid-Confirmed'!CW167+'time_series_19-covid-Confirmed'!CW191+'time_series_19-covid-Confirmed'!CW196+'time_series_19-covid-Confirmed'!CW206+'time_series_19-covid-Confirmed'!CW211+'time_series_19-covid-Confirmed'!CW215+'time_series_19-covid-Confirmed'!CW217+'time_series_19-covid-Confirmed'!CW237+'time_series_19-covid-Confirmed'!CW242+'time_series_19-covid-Confirmed'!CW244+'time_series_19-covid-Confirmed'!CW259+'time_series_19-covid-Confirmed'!CW266+'time_series_19-covid-Confirmed'!CW268</f>
        <v>26788</v>
      </c>
      <c r="CV3">
        <f>SUM('time_series_19-covid-Confirmed'!CX86:CX88)+SUM('time_series_19-covid-Confirmed'!CX103:CX104)+SUM('time_series_19-covid-Confirmed'!CX106:CX107)+SUM('time_series_19-covid-Confirmed'!CX120:CX121)+SUM('time_series_19-covid-Confirmed'!CX175:CX176)+SUM('time_series_19-covid-Confirmed'!CX202:CX203)+SUM('time_series_19-covid-Confirmed'!CX232:CX233)+SUM('time_series_19-covid-Confirmed'!CX255:CX257)+SUM('time_series_19-covid-Confirmed'!CX262:CX263)+'time_series_19-covid-Confirmed'!CX5+'time_series_19-covid-Confirmed'!CX7+'time_series_19-covid-Confirmed'!CX37+'time_series_19-covid-Confirmed'!CX49+'time_series_19-covid-Confirmed'!CX50+'time_series_19-covid-Confirmed'!CX98+'time_series_19-covid-Confirmed'!CX101+'time_series_19-covid-Confirmed'!CX124+'time_series_19-covid-Confirmed'!CX127+'time_series_19-covid-Confirmed'!CX145+'time_series_19-covid-Confirmed'!CX151+'time_series_19-covid-Confirmed'!CX167+'time_series_19-covid-Confirmed'!CX191+'time_series_19-covid-Confirmed'!CX196+'time_series_19-covid-Confirmed'!CX206+'time_series_19-covid-Confirmed'!CX211+'time_series_19-covid-Confirmed'!CX215+'time_series_19-covid-Confirmed'!CX217+'time_series_19-covid-Confirmed'!CX237+'time_series_19-covid-Confirmed'!CX242+'time_series_19-covid-Confirmed'!CX244+'time_series_19-covid-Confirmed'!CX259+'time_series_19-covid-Confirmed'!CX266+'time_series_19-covid-Confirmed'!CX268</f>
        <v>28243</v>
      </c>
      <c r="CW3">
        <f>SUM('time_series_19-covid-Confirmed'!CY86:CY88)+SUM('time_series_19-covid-Confirmed'!CY103:CY104)+SUM('time_series_19-covid-Confirmed'!CY106:CY107)+SUM('time_series_19-covid-Confirmed'!CY120:CY121)+SUM('time_series_19-covid-Confirmed'!CY175:CY176)+SUM('time_series_19-covid-Confirmed'!CY202:CY203)+SUM('time_series_19-covid-Confirmed'!CY232:CY233)+SUM('time_series_19-covid-Confirmed'!CY255:CY257)+SUM('time_series_19-covid-Confirmed'!CY262:CY263)+'time_series_19-covid-Confirmed'!CY5+'time_series_19-covid-Confirmed'!CY7+'time_series_19-covid-Confirmed'!CY37+'time_series_19-covid-Confirmed'!CY49+'time_series_19-covid-Confirmed'!CY50+'time_series_19-covid-Confirmed'!CY98+'time_series_19-covid-Confirmed'!CY101+'time_series_19-covid-Confirmed'!CY124+'time_series_19-covid-Confirmed'!CY127+'time_series_19-covid-Confirmed'!CY145+'time_series_19-covid-Confirmed'!CY151+'time_series_19-covid-Confirmed'!CY167+'time_series_19-covid-Confirmed'!CY191+'time_series_19-covid-Confirmed'!CY196+'time_series_19-covid-Confirmed'!CY206+'time_series_19-covid-Confirmed'!CY211+'time_series_19-covid-Confirmed'!CY215+'time_series_19-covid-Confirmed'!CY217+'time_series_19-covid-Confirmed'!CY237+'time_series_19-covid-Confirmed'!CY242+'time_series_19-covid-Confirmed'!CY244+'time_series_19-covid-Confirmed'!CY259+'time_series_19-covid-Confirmed'!CY266+'time_series_19-covid-Confirmed'!CY268</f>
        <v>30070</v>
      </c>
      <c r="CX3">
        <f>SUM('time_series_19-covid-Confirmed'!CZ86:CZ88)+SUM('time_series_19-covid-Confirmed'!CZ103:CZ104)+SUM('time_series_19-covid-Confirmed'!CZ106:CZ107)+SUM('time_series_19-covid-Confirmed'!CZ120:CZ121)+SUM('time_series_19-covid-Confirmed'!CZ175:CZ176)+SUM('time_series_19-covid-Confirmed'!CZ202:CZ203)+SUM('time_series_19-covid-Confirmed'!CZ232:CZ233)+SUM('time_series_19-covid-Confirmed'!CZ255:CZ257)+SUM('time_series_19-covid-Confirmed'!CZ262:CZ263)+'time_series_19-covid-Confirmed'!CZ5+'time_series_19-covid-Confirmed'!CZ7+'time_series_19-covid-Confirmed'!CZ37+'time_series_19-covid-Confirmed'!CZ49+'time_series_19-covid-Confirmed'!CZ50+'time_series_19-covid-Confirmed'!CZ98+'time_series_19-covid-Confirmed'!CZ101+'time_series_19-covid-Confirmed'!CZ124+'time_series_19-covid-Confirmed'!CZ127+'time_series_19-covid-Confirmed'!CZ145+'time_series_19-covid-Confirmed'!CZ151+'time_series_19-covid-Confirmed'!CZ167+'time_series_19-covid-Confirmed'!CZ191+'time_series_19-covid-Confirmed'!CZ196+'time_series_19-covid-Confirmed'!CZ206+'time_series_19-covid-Confirmed'!CZ211+'time_series_19-covid-Confirmed'!CZ215+'time_series_19-covid-Confirmed'!CZ217+'time_series_19-covid-Confirmed'!CZ237+'time_series_19-covid-Confirmed'!CZ242+'time_series_19-covid-Confirmed'!CZ244+'time_series_19-covid-Confirmed'!CZ259+'time_series_19-covid-Confirmed'!CZ266+'time_series_19-covid-Confirmed'!CZ268</f>
        <v>31918</v>
      </c>
      <c r="CY3">
        <f>SUM('time_series_19-covid-Confirmed'!DA86:DA88)+SUM('time_series_19-covid-Confirmed'!DA103:DA104)+SUM('time_series_19-covid-Confirmed'!DA106:DA107)+SUM('time_series_19-covid-Confirmed'!DA120:DA121)+SUM('time_series_19-covid-Confirmed'!DA175:DA176)+SUM('time_series_19-covid-Confirmed'!DA202:DA203)+SUM('time_series_19-covid-Confirmed'!DA232:DA233)+SUM('time_series_19-covid-Confirmed'!DA255:DA257)+SUM('time_series_19-covid-Confirmed'!DA262:DA263)+'time_series_19-covid-Confirmed'!DA5+'time_series_19-covid-Confirmed'!DA7+'time_series_19-covid-Confirmed'!DA37+'time_series_19-covid-Confirmed'!DA49+'time_series_19-covid-Confirmed'!DA50+'time_series_19-covid-Confirmed'!DA98+'time_series_19-covid-Confirmed'!DA101+'time_series_19-covid-Confirmed'!DA124+'time_series_19-covid-Confirmed'!DA127+'time_series_19-covid-Confirmed'!DA145+'time_series_19-covid-Confirmed'!DA151+'time_series_19-covid-Confirmed'!DA167+'time_series_19-covid-Confirmed'!DA191+'time_series_19-covid-Confirmed'!DA196+'time_series_19-covid-Confirmed'!DA206+'time_series_19-covid-Confirmed'!DA211+'time_series_19-covid-Confirmed'!DA215+'time_series_19-covid-Confirmed'!DA217+'time_series_19-covid-Confirmed'!DA237+'time_series_19-covid-Confirmed'!DA242+'time_series_19-covid-Confirmed'!DA244+'time_series_19-covid-Confirmed'!DA259+'time_series_19-covid-Confirmed'!DA266+'time_series_19-covid-Confirmed'!DA268</f>
        <v>33408</v>
      </c>
      <c r="CZ3">
        <f>SUM('time_series_19-covid-Confirmed'!DB86:DB88)+SUM('time_series_19-covid-Confirmed'!DB103:DB104)+SUM('time_series_19-covid-Confirmed'!DB106:DB107)+SUM('time_series_19-covid-Confirmed'!DB120:DB121)+SUM('time_series_19-covid-Confirmed'!DB175:DB176)+SUM('time_series_19-covid-Confirmed'!DB202:DB203)+SUM('time_series_19-covid-Confirmed'!DB232:DB233)+SUM('time_series_19-covid-Confirmed'!DB255:DB257)+SUM('time_series_19-covid-Confirmed'!DB262:DB263)+'time_series_19-covid-Confirmed'!DB5+'time_series_19-covid-Confirmed'!DB7+'time_series_19-covid-Confirmed'!DB37+'time_series_19-covid-Confirmed'!DB49+'time_series_19-covid-Confirmed'!DB50+'time_series_19-covid-Confirmed'!DB98+'time_series_19-covid-Confirmed'!DB101+'time_series_19-covid-Confirmed'!DB124+'time_series_19-covid-Confirmed'!DB127+'time_series_19-covid-Confirmed'!DB145+'time_series_19-covid-Confirmed'!DB151+'time_series_19-covid-Confirmed'!DB167+'time_series_19-covid-Confirmed'!DB191+'time_series_19-covid-Confirmed'!DB196+'time_series_19-covid-Confirmed'!DB206+'time_series_19-covid-Confirmed'!DB211+'time_series_19-covid-Confirmed'!DB215+'time_series_19-covid-Confirmed'!DB217+'time_series_19-covid-Confirmed'!DB237+'time_series_19-covid-Confirmed'!DB242+'time_series_19-covid-Confirmed'!DB244+'time_series_19-covid-Confirmed'!DB259+'time_series_19-covid-Confirmed'!DB266+'time_series_19-covid-Confirmed'!DB268</f>
        <v>35351</v>
      </c>
      <c r="DA3">
        <f>SUM('time_series_19-covid-Confirmed'!DC86:DC88)+SUM('time_series_19-covid-Confirmed'!DC103:DC104)+SUM('time_series_19-covid-Confirmed'!DC106:DC107)+SUM('time_series_19-covid-Confirmed'!DC120:DC121)+SUM('time_series_19-covid-Confirmed'!DC175:DC176)+SUM('time_series_19-covid-Confirmed'!DC202:DC203)+SUM('time_series_19-covid-Confirmed'!DC232:DC233)+SUM('time_series_19-covid-Confirmed'!DC255:DC257)+SUM('time_series_19-covid-Confirmed'!DC262:DC263)+'time_series_19-covid-Confirmed'!DC5+'time_series_19-covid-Confirmed'!DC7+'time_series_19-covid-Confirmed'!DC37+'time_series_19-covid-Confirmed'!DC49+'time_series_19-covid-Confirmed'!DC50+'time_series_19-covid-Confirmed'!DC98+'time_series_19-covid-Confirmed'!DC101+'time_series_19-covid-Confirmed'!DC124+'time_series_19-covid-Confirmed'!DC127+'time_series_19-covid-Confirmed'!DC145+'time_series_19-covid-Confirmed'!DC151+'time_series_19-covid-Confirmed'!DC167+'time_series_19-covid-Confirmed'!DC191+'time_series_19-covid-Confirmed'!DC196+'time_series_19-covid-Confirmed'!DC206+'time_series_19-covid-Confirmed'!DC211+'time_series_19-covid-Confirmed'!DC215+'time_series_19-covid-Confirmed'!DC217+'time_series_19-covid-Confirmed'!DC237+'time_series_19-covid-Confirmed'!DC242+'time_series_19-covid-Confirmed'!DC244+'time_series_19-covid-Confirmed'!DC259+'time_series_19-covid-Confirmed'!DC266+'time_series_19-covid-Confirmed'!DC268</f>
        <v>36625</v>
      </c>
      <c r="DB3">
        <f>SUM('time_series_19-covid-Confirmed'!DD86:DD88)+SUM('time_series_19-covid-Confirmed'!DD103:DD104)+SUM('time_series_19-covid-Confirmed'!DD106:DD107)+SUM('time_series_19-covid-Confirmed'!DD120:DD121)+SUM('time_series_19-covid-Confirmed'!DD175:DD176)+SUM('time_series_19-covid-Confirmed'!DD202:DD203)+SUM('time_series_19-covid-Confirmed'!DD232:DD233)+SUM('time_series_19-covid-Confirmed'!DD255:DD257)+SUM('time_series_19-covid-Confirmed'!DD262:DD263)+'time_series_19-covid-Confirmed'!DD5+'time_series_19-covid-Confirmed'!DD7+'time_series_19-covid-Confirmed'!DD37+'time_series_19-covid-Confirmed'!DD49+'time_series_19-covid-Confirmed'!DD50+'time_series_19-covid-Confirmed'!DD98+'time_series_19-covid-Confirmed'!DD101+'time_series_19-covid-Confirmed'!DD124+'time_series_19-covid-Confirmed'!DD127+'time_series_19-covid-Confirmed'!DD145+'time_series_19-covid-Confirmed'!DD151+'time_series_19-covid-Confirmed'!DD167+'time_series_19-covid-Confirmed'!DD191+'time_series_19-covid-Confirmed'!DD196+'time_series_19-covid-Confirmed'!DD206+'time_series_19-covid-Confirmed'!DD211+'time_series_19-covid-Confirmed'!DD215+'time_series_19-covid-Confirmed'!DD217+'time_series_19-covid-Confirmed'!DD237+'time_series_19-covid-Confirmed'!DD242+'time_series_19-covid-Confirmed'!DD244+'time_series_19-covid-Confirmed'!DD259+'time_series_19-covid-Confirmed'!DD266+'time_series_19-covid-Confirmed'!DD268</f>
        <v>39050</v>
      </c>
      <c r="DC3">
        <f>SUM('time_series_19-covid-Confirmed'!DE86:DE88)+SUM('time_series_19-covid-Confirmed'!DE103:DE104)+SUM('time_series_19-covid-Confirmed'!DE106:DE107)+SUM('time_series_19-covid-Confirmed'!DE120:DE121)+SUM('time_series_19-covid-Confirmed'!DE175:DE176)+SUM('time_series_19-covid-Confirmed'!DE202:DE203)+SUM('time_series_19-covid-Confirmed'!DE232:DE233)+SUM('time_series_19-covid-Confirmed'!DE255:DE257)+SUM('time_series_19-covid-Confirmed'!DE262:DE263)+'time_series_19-covid-Confirmed'!DE5+'time_series_19-covid-Confirmed'!DE7+'time_series_19-covid-Confirmed'!DE37+'time_series_19-covid-Confirmed'!DE49+'time_series_19-covid-Confirmed'!DE50+'time_series_19-covid-Confirmed'!DE98+'time_series_19-covid-Confirmed'!DE101+'time_series_19-covid-Confirmed'!DE124+'time_series_19-covid-Confirmed'!DE127+'time_series_19-covid-Confirmed'!DE145+'time_series_19-covid-Confirmed'!DE151+'time_series_19-covid-Confirmed'!DE167+'time_series_19-covid-Confirmed'!DE191+'time_series_19-covid-Confirmed'!DE196+'time_series_19-covid-Confirmed'!DE206+'time_series_19-covid-Confirmed'!DE211+'time_series_19-covid-Confirmed'!DE215+'time_series_19-covid-Confirmed'!DE217+'time_series_19-covid-Confirmed'!DE237+'time_series_19-covid-Confirmed'!DE242+'time_series_19-covid-Confirmed'!DE244+'time_series_19-covid-Confirmed'!DE259+'time_series_19-covid-Confirmed'!DE266+'time_series_19-covid-Confirmed'!DE268</f>
        <v>40689</v>
      </c>
      <c r="DD3">
        <f>SUM('time_series_19-covid-Confirmed'!DF86:DF88)+SUM('time_series_19-covid-Confirmed'!DF103:DF104)+SUM('time_series_19-covid-Confirmed'!DF106:DF107)+SUM('time_series_19-covid-Confirmed'!DF120:DF121)+SUM('time_series_19-covid-Confirmed'!DF175:DF176)+SUM('time_series_19-covid-Confirmed'!DF202:DF203)+SUM('time_series_19-covid-Confirmed'!DF232:DF233)+SUM('time_series_19-covid-Confirmed'!DF255:DF257)+SUM('time_series_19-covid-Confirmed'!DF262:DF263)+'time_series_19-covid-Confirmed'!DF5+'time_series_19-covid-Confirmed'!DF7+'time_series_19-covid-Confirmed'!DF37+'time_series_19-covid-Confirmed'!DF49+'time_series_19-covid-Confirmed'!DF50+'time_series_19-covid-Confirmed'!DF98+'time_series_19-covid-Confirmed'!DF101+'time_series_19-covid-Confirmed'!DF124+'time_series_19-covid-Confirmed'!DF127+'time_series_19-covid-Confirmed'!DF145+'time_series_19-covid-Confirmed'!DF151+'time_series_19-covid-Confirmed'!DF167+'time_series_19-covid-Confirmed'!DF191+'time_series_19-covid-Confirmed'!DF196+'time_series_19-covid-Confirmed'!DF206+'time_series_19-covid-Confirmed'!DF211+'time_series_19-covid-Confirmed'!DF215+'time_series_19-covid-Confirmed'!DF217+'time_series_19-covid-Confirmed'!DF237+'time_series_19-covid-Confirmed'!DF242+'time_series_19-covid-Confirmed'!DF244+'time_series_19-covid-Confirmed'!DF259+'time_series_19-covid-Confirmed'!DF266+'time_series_19-covid-Confirmed'!DF268</f>
        <v>42928</v>
      </c>
      <c r="DE3">
        <f>SUM('time_series_19-covid-Confirmed'!DG86:DG88)+SUM('time_series_19-covid-Confirmed'!DG103:DG104)+SUM('time_series_19-covid-Confirmed'!DG106:DG107)+SUM('time_series_19-covid-Confirmed'!DG120:DG121)+SUM('time_series_19-covid-Confirmed'!DG175:DG176)+SUM('time_series_19-covid-Confirmed'!DG202:DG203)+SUM('time_series_19-covid-Confirmed'!DG232:DG233)+SUM('time_series_19-covid-Confirmed'!DG255:DG257)+SUM('time_series_19-covid-Confirmed'!DG262:DG263)+'time_series_19-covid-Confirmed'!DG5+'time_series_19-covid-Confirmed'!DG7+'time_series_19-covid-Confirmed'!DG37+'time_series_19-covid-Confirmed'!DG49+'time_series_19-covid-Confirmed'!DG50+'time_series_19-covid-Confirmed'!DG98+'time_series_19-covid-Confirmed'!DG101+'time_series_19-covid-Confirmed'!DG124+'time_series_19-covid-Confirmed'!DG127+'time_series_19-covid-Confirmed'!DG145+'time_series_19-covid-Confirmed'!DG151+'time_series_19-covid-Confirmed'!DG167+'time_series_19-covid-Confirmed'!DG191+'time_series_19-covid-Confirmed'!DG196+'time_series_19-covid-Confirmed'!DG206+'time_series_19-covid-Confirmed'!DG211+'time_series_19-covid-Confirmed'!DG215+'time_series_19-covid-Confirmed'!DG217+'time_series_19-covid-Confirmed'!DG237+'time_series_19-covid-Confirmed'!DG242+'time_series_19-covid-Confirmed'!DG244+'time_series_19-covid-Confirmed'!DG259+'time_series_19-covid-Confirmed'!DG266+'time_series_19-covid-Confirmed'!DG268</f>
        <v>45075</v>
      </c>
      <c r="DF3">
        <f>SUM('time_series_19-covid-Confirmed'!DH86:DH88)+SUM('time_series_19-covid-Confirmed'!DH103:DH104)+SUM('time_series_19-covid-Confirmed'!DH106:DH107)+SUM('time_series_19-covid-Confirmed'!DH120:DH121)+SUM('time_series_19-covid-Confirmed'!DH175:DH176)+SUM('time_series_19-covid-Confirmed'!DH202:DH203)+SUM('time_series_19-covid-Confirmed'!DH232:DH233)+SUM('time_series_19-covid-Confirmed'!DH255:DH257)+SUM('time_series_19-covid-Confirmed'!DH262:DH263)+'time_series_19-covid-Confirmed'!DH5+'time_series_19-covid-Confirmed'!DH7+'time_series_19-covid-Confirmed'!DH37+'time_series_19-covid-Confirmed'!DH49+'time_series_19-covid-Confirmed'!DH50+'time_series_19-covid-Confirmed'!DH98+'time_series_19-covid-Confirmed'!DH101+'time_series_19-covid-Confirmed'!DH124+'time_series_19-covid-Confirmed'!DH127+'time_series_19-covid-Confirmed'!DH145+'time_series_19-covid-Confirmed'!DH151+'time_series_19-covid-Confirmed'!DH167+'time_series_19-covid-Confirmed'!DH191+'time_series_19-covid-Confirmed'!DH196+'time_series_19-covid-Confirmed'!DH206+'time_series_19-covid-Confirmed'!DH211+'time_series_19-covid-Confirmed'!DH215+'time_series_19-covid-Confirmed'!DH217+'time_series_19-covid-Confirmed'!DH237+'time_series_19-covid-Confirmed'!DH242+'time_series_19-covid-Confirmed'!DH244+'time_series_19-covid-Confirmed'!DH259+'time_series_19-covid-Confirmed'!DH266+'time_series_19-covid-Confirmed'!DH268</f>
        <v>48523</v>
      </c>
      <c r="DG3">
        <f>SUM('time_series_19-covid-Confirmed'!DI86:DI88)+SUM('time_series_19-covid-Confirmed'!DI103:DI104)+SUM('time_series_19-covid-Confirmed'!DI106:DI107)+SUM('time_series_19-covid-Confirmed'!DI120:DI121)+SUM('time_series_19-covid-Confirmed'!DI175:DI176)+SUM('time_series_19-covid-Confirmed'!DI202:DI203)+SUM('time_series_19-covid-Confirmed'!DI232:DI233)+SUM('time_series_19-covid-Confirmed'!DI255:DI257)+SUM('time_series_19-covid-Confirmed'!DI262:DI263)+'time_series_19-covid-Confirmed'!DI5+'time_series_19-covid-Confirmed'!DI7+'time_series_19-covid-Confirmed'!DI37+'time_series_19-covid-Confirmed'!DI49+'time_series_19-covid-Confirmed'!DI50+'time_series_19-covid-Confirmed'!DI98+'time_series_19-covid-Confirmed'!DI101+'time_series_19-covid-Confirmed'!DI124+'time_series_19-covid-Confirmed'!DI127+'time_series_19-covid-Confirmed'!DI145+'time_series_19-covid-Confirmed'!DI151+'time_series_19-covid-Confirmed'!DI167+'time_series_19-covid-Confirmed'!DI191+'time_series_19-covid-Confirmed'!DI196+'time_series_19-covid-Confirmed'!DI206+'time_series_19-covid-Confirmed'!DI211+'time_series_19-covid-Confirmed'!DI215+'time_series_19-covid-Confirmed'!DI217+'time_series_19-covid-Confirmed'!DI237+'time_series_19-covid-Confirmed'!DI242+'time_series_19-covid-Confirmed'!DI244+'time_series_19-covid-Confirmed'!DI259+'time_series_19-covid-Confirmed'!DI266+'time_series_19-covid-Confirmed'!DI268</f>
        <v>50904</v>
      </c>
      <c r="DH3">
        <f>SUM('time_series_19-covid-Confirmed'!DJ86:DJ88)+SUM('time_series_19-covid-Confirmed'!DJ103:DJ104)+SUM('time_series_19-covid-Confirmed'!DJ106:DJ107)+SUM('time_series_19-covid-Confirmed'!DJ120:DJ121)+SUM('time_series_19-covid-Confirmed'!DJ175:DJ176)+SUM('time_series_19-covid-Confirmed'!DJ202:DJ203)+SUM('time_series_19-covid-Confirmed'!DJ232:DJ233)+SUM('time_series_19-covid-Confirmed'!DJ255:DJ257)+SUM('time_series_19-covid-Confirmed'!DJ262:DJ263)+'time_series_19-covid-Confirmed'!DJ5+'time_series_19-covid-Confirmed'!DJ7+'time_series_19-covid-Confirmed'!DJ37+'time_series_19-covid-Confirmed'!DJ49+'time_series_19-covid-Confirmed'!DJ50+'time_series_19-covid-Confirmed'!DJ98+'time_series_19-covid-Confirmed'!DJ101+'time_series_19-covid-Confirmed'!DJ124+'time_series_19-covid-Confirmed'!DJ127+'time_series_19-covid-Confirmed'!DJ145+'time_series_19-covid-Confirmed'!DJ151+'time_series_19-covid-Confirmed'!DJ167+'time_series_19-covid-Confirmed'!DJ191+'time_series_19-covid-Confirmed'!DJ196+'time_series_19-covid-Confirmed'!DJ206+'time_series_19-covid-Confirmed'!DJ211+'time_series_19-covid-Confirmed'!DJ215+'time_series_19-covid-Confirmed'!DJ217+'time_series_19-covid-Confirmed'!DJ237+'time_series_19-covid-Confirmed'!DJ242+'time_series_19-covid-Confirmed'!DJ244+'time_series_19-covid-Confirmed'!DJ259+'time_series_19-covid-Confirmed'!DJ266+'time_series_19-covid-Confirmed'!DJ268</f>
        <v>53376</v>
      </c>
      <c r="DI3">
        <f>SUM('time_series_19-covid-Confirmed'!DK86:DK88)+SUM('time_series_19-covid-Confirmed'!DK103:DK104)+SUM('time_series_19-covid-Confirmed'!DK106:DK107)+SUM('time_series_19-covid-Confirmed'!DK120:DK121)+SUM('time_series_19-covid-Confirmed'!DK175:DK176)+SUM('time_series_19-covid-Confirmed'!DK202:DK203)+SUM('time_series_19-covid-Confirmed'!DK232:DK233)+SUM('time_series_19-covid-Confirmed'!DK255:DK257)+SUM('time_series_19-covid-Confirmed'!DK262:DK263)+'time_series_19-covid-Confirmed'!DK5+'time_series_19-covid-Confirmed'!DK7+'time_series_19-covid-Confirmed'!DK37+'time_series_19-covid-Confirmed'!DK49+'time_series_19-covid-Confirmed'!DK50+'time_series_19-covid-Confirmed'!DK98+'time_series_19-covid-Confirmed'!DK101+'time_series_19-covid-Confirmed'!DK124+'time_series_19-covid-Confirmed'!DK127+'time_series_19-covid-Confirmed'!DK145+'time_series_19-covid-Confirmed'!DK151+'time_series_19-covid-Confirmed'!DK167+'time_series_19-covid-Confirmed'!DK191+'time_series_19-covid-Confirmed'!DK196+'time_series_19-covid-Confirmed'!DK206+'time_series_19-covid-Confirmed'!DK211+'time_series_19-covid-Confirmed'!DK215+'time_series_19-covid-Confirmed'!DK217+'time_series_19-covid-Confirmed'!DK237+'time_series_19-covid-Confirmed'!DK242+'time_series_19-covid-Confirmed'!DK244+'time_series_19-covid-Confirmed'!DK259+'time_series_19-covid-Confirmed'!DK266+'time_series_19-covid-Confirmed'!DK268</f>
        <v>56132</v>
      </c>
      <c r="DJ3">
        <f>SUM('time_series_19-covid-Confirmed'!DL86:DL88)+SUM('time_series_19-covid-Confirmed'!DL103:DL104)+SUM('time_series_19-covid-Confirmed'!DL106:DL107)+SUM('time_series_19-covid-Confirmed'!DL120:DL121)+SUM('time_series_19-covid-Confirmed'!DL175:DL176)+SUM('time_series_19-covid-Confirmed'!DL202:DL203)+SUM('time_series_19-covid-Confirmed'!DL232:DL233)+SUM('time_series_19-covid-Confirmed'!DL255:DL257)+SUM('time_series_19-covid-Confirmed'!DL262:DL263)+'time_series_19-covid-Confirmed'!DL5+'time_series_19-covid-Confirmed'!DL7+'time_series_19-covid-Confirmed'!DL37+'time_series_19-covid-Confirmed'!DL49+'time_series_19-covid-Confirmed'!DL50+'time_series_19-covid-Confirmed'!DL98+'time_series_19-covid-Confirmed'!DL101+'time_series_19-covid-Confirmed'!DL124+'time_series_19-covid-Confirmed'!DL127+'time_series_19-covid-Confirmed'!DL145+'time_series_19-covid-Confirmed'!DL151+'time_series_19-covid-Confirmed'!DL167+'time_series_19-covid-Confirmed'!DL191+'time_series_19-covid-Confirmed'!DL196+'time_series_19-covid-Confirmed'!DL206+'time_series_19-covid-Confirmed'!DL211+'time_series_19-covid-Confirmed'!DL215+'time_series_19-covid-Confirmed'!DL217+'time_series_19-covid-Confirmed'!DL237+'time_series_19-covid-Confirmed'!DL242+'time_series_19-covid-Confirmed'!DL244+'time_series_19-covid-Confirmed'!DL259+'time_series_19-covid-Confirmed'!DL266+'time_series_19-covid-Confirmed'!DL268</f>
        <v>58947</v>
      </c>
      <c r="DK3">
        <f>SUM('time_series_19-covid-Confirmed'!DM86:DM88)+SUM('time_series_19-covid-Confirmed'!DM103:DM104)+SUM('time_series_19-covid-Confirmed'!DM106:DM107)+SUM('time_series_19-covid-Confirmed'!DM120:DM121)+SUM('time_series_19-covid-Confirmed'!DM175:DM176)+SUM('time_series_19-covid-Confirmed'!DM202:DM203)+SUM('time_series_19-covid-Confirmed'!DM232:DM233)+SUM('time_series_19-covid-Confirmed'!DM255:DM257)+SUM('time_series_19-covid-Confirmed'!DM262:DM263)+'time_series_19-covid-Confirmed'!DM5+'time_series_19-covid-Confirmed'!DM7+'time_series_19-covid-Confirmed'!DM37+'time_series_19-covid-Confirmed'!DM49+'time_series_19-covid-Confirmed'!DM50+'time_series_19-covid-Confirmed'!DM98+'time_series_19-covid-Confirmed'!DM101+'time_series_19-covid-Confirmed'!DM124+'time_series_19-covid-Confirmed'!DM127+'time_series_19-covid-Confirmed'!DM145+'time_series_19-covid-Confirmed'!DM151+'time_series_19-covid-Confirmed'!DM167+'time_series_19-covid-Confirmed'!DM191+'time_series_19-covid-Confirmed'!DM196+'time_series_19-covid-Confirmed'!DM206+'time_series_19-covid-Confirmed'!DM211+'time_series_19-covid-Confirmed'!DM215+'time_series_19-covid-Confirmed'!DM217+'time_series_19-covid-Confirmed'!DM237+'time_series_19-covid-Confirmed'!DM242+'time_series_19-covid-Confirmed'!DM244+'time_series_19-covid-Confirmed'!DM259+'time_series_19-covid-Confirmed'!DM266+'time_series_19-covid-Confirmed'!DM268</f>
        <v>61626</v>
      </c>
      <c r="DL3">
        <f>SUM('time_series_19-covid-Confirmed'!DN86:DN88)+SUM('time_series_19-covid-Confirmed'!DN103:DN104)+SUM('time_series_19-covid-Confirmed'!DN106:DN107)+SUM('time_series_19-covid-Confirmed'!DN120:DN121)+SUM('time_series_19-covid-Confirmed'!DN175:DN176)+SUM('time_series_19-covid-Confirmed'!DN202:DN203)+SUM('time_series_19-covid-Confirmed'!DN232:DN233)+SUM('time_series_19-covid-Confirmed'!DN255:DN257)+SUM('time_series_19-covid-Confirmed'!DN262:DN263)+'time_series_19-covid-Confirmed'!DN5+'time_series_19-covid-Confirmed'!DN7+'time_series_19-covid-Confirmed'!DN37+'time_series_19-covid-Confirmed'!DN49+'time_series_19-covid-Confirmed'!DN50+'time_series_19-covid-Confirmed'!DN98+'time_series_19-covid-Confirmed'!DN101+'time_series_19-covid-Confirmed'!DN124+'time_series_19-covid-Confirmed'!DN127+'time_series_19-covid-Confirmed'!DN145+'time_series_19-covid-Confirmed'!DN151+'time_series_19-covid-Confirmed'!DN167+'time_series_19-covid-Confirmed'!DN191+'time_series_19-covid-Confirmed'!DN196+'time_series_19-covid-Confirmed'!DN206+'time_series_19-covid-Confirmed'!DN211+'time_series_19-covid-Confirmed'!DN215+'time_series_19-covid-Confirmed'!DN217+'time_series_19-covid-Confirmed'!DN237+'time_series_19-covid-Confirmed'!DN242+'time_series_19-covid-Confirmed'!DN244+'time_series_19-covid-Confirmed'!DN259+'time_series_19-covid-Confirmed'!DN266+'time_series_19-covid-Confirmed'!DN268</f>
        <v>64332</v>
      </c>
      <c r="DM3">
        <f>SUM('time_series_19-covid-Confirmed'!DO86:DO88)+SUM('time_series_19-covid-Confirmed'!DO103:DO104)+SUM('time_series_19-covid-Confirmed'!DO106:DO107)+SUM('time_series_19-covid-Confirmed'!DO120:DO121)+SUM('time_series_19-covid-Confirmed'!DO175:DO176)+SUM('time_series_19-covid-Confirmed'!DO202:DO203)+SUM('time_series_19-covid-Confirmed'!DO232:DO233)+SUM('time_series_19-covid-Confirmed'!DO255:DO257)+SUM('time_series_19-covid-Confirmed'!DO262:DO263)+'time_series_19-covid-Confirmed'!DO5+'time_series_19-covid-Confirmed'!DO7+'time_series_19-covid-Confirmed'!DO37+'time_series_19-covid-Confirmed'!DO49+'time_series_19-covid-Confirmed'!DO50+'time_series_19-covid-Confirmed'!DO98+'time_series_19-covid-Confirmed'!DO101+'time_series_19-covid-Confirmed'!DO124+'time_series_19-covid-Confirmed'!DO127+'time_series_19-covid-Confirmed'!DO145+'time_series_19-covid-Confirmed'!DO151+'time_series_19-covid-Confirmed'!DO167+'time_series_19-covid-Confirmed'!DO191+'time_series_19-covid-Confirmed'!DO196+'time_series_19-covid-Confirmed'!DO206+'time_series_19-covid-Confirmed'!DO211+'time_series_19-covid-Confirmed'!DO215+'time_series_19-covid-Confirmed'!DO217+'time_series_19-covid-Confirmed'!DO237+'time_series_19-covid-Confirmed'!DO242+'time_series_19-covid-Confirmed'!DO244+'time_series_19-covid-Confirmed'!DO259+'time_series_19-covid-Confirmed'!DO266+'time_series_19-covid-Confirmed'!DO268</f>
        <v>67095</v>
      </c>
      <c r="DN3">
        <f>SUM('time_series_19-covid-Confirmed'!DP86:DP88)+SUM('time_series_19-covid-Confirmed'!DP103:DP104)+SUM('time_series_19-covid-Confirmed'!DP106:DP107)+SUM('time_series_19-covid-Confirmed'!DP120:DP121)+SUM('time_series_19-covid-Confirmed'!DP175:DP176)+SUM('time_series_19-covid-Confirmed'!DP202:DP203)+SUM('time_series_19-covid-Confirmed'!DP232:DP233)+SUM('time_series_19-covid-Confirmed'!DP255:DP257)+SUM('time_series_19-covid-Confirmed'!DP262:DP263)+'time_series_19-covid-Confirmed'!DP5+'time_series_19-covid-Confirmed'!DP7+'time_series_19-covid-Confirmed'!DP37+'time_series_19-covid-Confirmed'!DP49+'time_series_19-covid-Confirmed'!DP50+'time_series_19-covid-Confirmed'!DP98+'time_series_19-covid-Confirmed'!DP101+'time_series_19-covid-Confirmed'!DP124+'time_series_19-covid-Confirmed'!DP127+'time_series_19-covid-Confirmed'!DP145+'time_series_19-covid-Confirmed'!DP151+'time_series_19-covid-Confirmed'!DP167+'time_series_19-covid-Confirmed'!DP191+'time_series_19-covid-Confirmed'!DP196+'time_series_19-covid-Confirmed'!DP206+'time_series_19-covid-Confirmed'!DP211+'time_series_19-covid-Confirmed'!DP215+'time_series_19-covid-Confirmed'!DP217+'time_series_19-covid-Confirmed'!DP237+'time_series_19-covid-Confirmed'!DP242+'time_series_19-covid-Confirmed'!DP244+'time_series_19-covid-Confirmed'!DP259+'time_series_19-covid-Confirmed'!DP266+'time_series_19-covid-Confirmed'!DP268</f>
        <v>70176</v>
      </c>
      <c r="DO3">
        <f>SUM('time_series_19-covid-Confirmed'!DQ86:DQ88)+SUM('time_series_19-covid-Confirmed'!DQ103:DQ104)+SUM('time_series_19-covid-Confirmed'!DQ106:DQ107)+SUM('time_series_19-covid-Confirmed'!DQ120:DQ121)+SUM('time_series_19-covid-Confirmed'!DQ175:DQ176)+SUM('time_series_19-covid-Confirmed'!DQ202:DQ203)+SUM('time_series_19-covid-Confirmed'!DQ232:DQ233)+SUM('time_series_19-covid-Confirmed'!DQ255:DQ257)+SUM('time_series_19-covid-Confirmed'!DQ262:DQ263)+'time_series_19-covid-Confirmed'!DQ5+'time_series_19-covid-Confirmed'!DQ7+'time_series_19-covid-Confirmed'!DQ37+'time_series_19-covid-Confirmed'!DQ49+'time_series_19-covid-Confirmed'!DQ50+'time_series_19-covid-Confirmed'!DQ98+'time_series_19-covid-Confirmed'!DQ101+'time_series_19-covid-Confirmed'!DQ124+'time_series_19-covid-Confirmed'!DQ127+'time_series_19-covid-Confirmed'!DQ145+'time_series_19-covid-Confirmed'!DQ151+'time_series_19-covid-Confirmed'!DQ167+'time_series_19-covid-Confirmed'!DQ191+'time_series_19-covid-Confirmed'!DQ196+'time_series_19-covid-Confirmed'!DQ206+'time_series_19-covid-Confirmed'!DQ211+'time_series_19-covid-Confirmed'!DQ215+'time_series_19-covid-Confirmed'!DQ217+'time_series_19-covid-Confirmed'!DQ237+'time_series_19-covid-Confirmed'!DQ242+'time_series_19-covid-Confirmed'!DQ244+'time_series_19-covid-Confirmed'!DQ259+'time_series_19-covid-Confirmed'!DQ266+'time_series_19-covid-Confirmed'!DQ268</f>
        <v>72912</v>
      </c>
      <c r="DP3">
        <f>SUM('time_series_19-covid-Confirmed'!DR86:DR88)+SUM('time_series_19-covid-Confirmed'!DR103:DR104)+SUM('time_series_19-covid-Confirmed'!DR106:DR107)+SUM('time_series_19-covid-Confirmed'!DR120:DR121)+SUM('time_series_19-covid-Confirmed'!DR175:DR176)+SUM('time_series_19-covid-Confirmed'!DR202:DR203)+SUM('time_series_19-covid-Confirmed'!DR232:DR233)+SUM('time_series_19-covid-Confirmed'!DR255:DR257)+SUM('time_series_19-covid-Confirmed'!DR262:DR263)+'time_series_19-covid-Confirmed'!DR5+'time_series_19-covid-Confirmed'!DR7+'time_series_19-covid-Confirmed'!DR37+'time_series_19-covid-Confirmed'!DR49+'time_series_19-covid-Confirmed'!DR50+'time_series_19-covid-Confirmed'!DR98+'time_series_19-covid-Confirmed'!DR101+'time_series_19-covid-Confirmed'!DR124+'time_series_19-covid-Confirmed'!DR127+'time_series_19-covid-Confirmed'!DR145+'time_series_19-covid-Confirmed'!DR151+'time_series_19-covid-Confirmed'!DR167+'time_series_19-covid-Confirmed'!DR191+'time_series_19-covid-Confirmed'!DR196+'time_series_19-covid-Confirmed'!DR206+'time_series_19-covid-Confirmed'!DR211+'time_series_19-covid-Confirmed'!DR215+'time_series_19-covid-Confirmed'!DR217+'time_series_19-covid-Confirmed'!DR237+'time_series_19-covid-Confirmed'!DR242+'time_series_19-covid-Confirmed'!DR244+'time_series_19-covid-Confirmed'!DR259+'time_series_19-covid-Confirmed'!DR266+'time_series_19-covid-Confirmed'!DR268</f>
        <v>76400</v>
      </c>
      <c r="DQ3">
        <f>SUM('time_series_19-covid-Confirmed'!DS86:DS88)+SUM('time_series_19-covid-Confirmed'!DS103:DS104)+SUM('time_series_19-covid-Confirmed'!DS106:DS107)+SUM('time_series_19-covid-Confirmed'!DS120:DS121)+SUM('time_series_19-covid-Confirmed'!DS175:DS176)+SUM('time_series_19-covid-Confirmed'!DS202:DS203)+SUM('time_series_19-covid-Confirmed'!DS232:DS233)+SUM('time_series_19-covid-Confirmed'!DS255:DS257)+SUM('time_series_19-covid-Confirmed'!DS262:DS263)+'time_series_19-covid-Confirmed'!DS5+'time_series_19-covid-Confirmed'!DS7+'time_series_19-covid-Confirmed'!DS37+'time_series_19-covid-Confirmed'!DS49+'time_series_19-covid-Confirmed'!DS50+'time_series_19-covid-Confirmed'!DS98+'time_series_19-covid-Confirmed'!DS101+'time_series_19-covid-Confirmed'!DS124+'time_series_19-covid-Confirmed'!DS127+'time_series_19-covid-Confirmed'!DS145+'time_series_19-covid-Confirmed'!DS151+'time_series_19-covid-Confirmed'!DS167+'time_series_19-covid-Confirmed'!DS191+'time_series_19-covid-Confirmed'!DS196+'time_series_19-covid-Confirmed'!DS206+'time_series_19-covid-Confirmed'!DS211+'time_series_19-covid-Confirmed'!DS215+'time_series_19-covid-Confirmed'!DS217+'time_series_19-covid-Confirmed'!DS237+'time_series_19-covid-Confirmed'!DS242+'time_series_19-covid-Confirmed'!DS244+'time_series_19-covid-Confirmed'!DS259+'time_series_19-covid-Confirmed'!DS266+'time_series_19-covid-Confirmed'!DS268</f>
        <v>79568</v>
      </c>
      <c r="DR3">
        <f>SUM('time_series_19-covid-Confirmed'!DT86:DT88)+SUM('time_series_19-covid-Confirmed'!DT103:DT104)+SUM('time_series_19-covid-Confirmed'!DT106:DT107)+SUM('time_series_19-covid-Confirmed'!DT120:DT121)+SUM('time_series_19-covid-Confirmed'!DT175:DT176)+SUM('time_series_19-covid-Confirmed'!DT202:DT203)+SUM('time_series_19-covid-Confirmed'!DT232:DT233)+SUM('time_series_19-covid-Confirmed'!DT255:DT257)+SUM('time_series_19-covid-Confirmed'!DT262:DT263)+'time_series_19-covid-Confirmed'!DT5+'time_series_19-covid-Confirmed'!DT7+'time_series_19-covid-Confirmed'!DT37+'time_series_19-covid-Confirmed'!DT49+'time_series_19-covid-Confirmed'!DT50+'time_series_19-covid-Confirmed'!DT98+'time_series_19-covid-Confirmed'!DT101+'time_series_19-covid-Confirmed'!DT124+'time_series_19-covid-Confirmed'!DT127+'time_series_19-covid-Confirmed'!DT145+'time_series_19-covid-Confirmed'!DT151+'time_series_19-covid-Confirmed'!DT167+'time_series_19-covid-Confirmed'!DT191+'time_series_19-covid-Confirmed'!DT196+'time_series_19-covid-Confirmed'!DT206+'time_series_19-covid-Confirmed'!DT211+'time_series_19-covid-Confirmed'!DT215+'time_series_19-covid-Confirmed'!DT217+'time_series_19-covid-Confirmed'!DT237+'time_series_19-covid-Confirmed'!DT242+'time_series_19-covid-Confirmed'!DT244+'time_series_19-covid-Confirmed'!DT259+'time_series_19-covid-Confirmed'!DT266+'time_series_19-covid-Confirmed'!DT268</f>
        <v>82936</v>
      </c>
      <c r="DS3">
        <f>SUM('time_series_19-covid-Confirmed'!DU86:DU88)+SUM('time_series_19-covid-Confirmed'!DU103:DU104)+SUM('time_series_19-covid-Confirmed'!DU106:DU107)+SUM('time_series_19-covid-Confirmed'!DU120:DU121)+SUM('time_series_19-covid-Confirmed'!DU175:DU176)+SUM('time_series_19-covid-Confirmed'!DU202:DU203)+SUM('time_series_19-covid-Confirmed'!DU232:DU233)+SUM('time_series_19-covid-Confirmed'!DU255:DU257)+SUM('time_series_19-covid-Confirmed'!DU262:DU263)+'time_series_19-covid-Confirmed'!DU5+'time_series_19-covid-Confirmed'!DU7+'time_series_19-covid-Confirmed'!DU37+'time_series_19-covid-Confirmed'!DU49+'time_series_19-covid-Confirmed'!DU50+'time_series_19-covid-Confirmed'!DU98+'time_series_19-covid-Confirmed'!DU101+'time_series_19-covid-Confirmed'!DU124+'time_series_19-covid-Confirmed'!DU127+'time_series_19-covid-Confirmed'!DU145+'time_series_19-covid-Confirmed'!DU151+'time_series_19-covid-Confirmed'!DU167+'time_series_19-covid-Confirmed'!DU191+'time_series_19-covid-Confirmed'!DU196+'time_series_19-covid-Confirmed'!DU206+'time_series_19-covid-Confirmed'!DU211+'time_series_19-covid-Confirmed'!DU215+'time_series_19-covid-Confirmed'!DU217+'time_series_19-covid-Confirmed'!DU237+'time_series_19-covid-Confirmed'!DU242+'time_series_19-covid-Confirmed'!DU244+'time_series_19-covid-Confirmed'!DU259+'time_series_19-covid-Confirmed'!DU266+'time_series_19-covid-Confirmed'!DU268</f>
        <v>87375</v>
      </c>
      <c r="DT3">
        <f>SUM('time_series_19-covid-Confirmed'!DV86:DV88)+SUM('time_series_19-covid-Confirmed'!DV103:DV104)+SUM('time_series_19-covid-Confirmed'!DV106:DV107)+SUM('time_series_19-covid-Confirmed'!DV120:DV121)+SUM('time_series_19-covid-Confirmed'!DV175:DV176)+SUM('time_series_19-covid-Confirmed'!DV202:DV203)+SUM('time_series_19-covid-Confirmed'!DV232:DV233)+SUM('time_series_19-covid-Confirmed'!DV255:DV257)+SUM('time_series_19-covid-Confirmed'!DV262:DV263)+'time_series_19-covid-Confirmed'!DV5+'time_series_19-covid-Confirmed'!DV7+'time_series_19-covid-Confirmed'!DV37+'time_series_19-covid-Confirmed'!DV49+'time_series_19-covid-Confirmed'!DV50+'time_series_19-covid-Confirmed'!DV98+'time_series_19-covid-Confirmed'!DV101+'time_series_19-covid-Confirmed'!DV124+'time_series_19-covid-Confirmed'!DV127+'time_series_19-covid-Confirmed'!DV145+'time_series_19-covid-Confirmed'!DV151+'time_series_19-covid-Confirmed'!DV167+'time_series_19-covid-Confirmed'!DV191+'time_series_19-covid-Confirmed'!DV196+'time_series_19-covid-Confirmed'!DV206+'time_series_19-covid-Confirmed'!DV211+'time_series_19-covid-Confirmed'!DV215+'time_series_19-covid-Confirmed'!DV217+'time_series_19-covid-Confirmed'!DV237+'time_series_19-covid-Confirmed'!DV242+'time_series_19-covid-Confirmed'!DV244+'time_series_19-covid-Confirmed'!DV259+'time_series_19-covid-Confirmed'!DV266+'time_series_19-covid-Confirmed'!DV268</f>
        <v>91228</v>
      </c>
      <c r="DU3">
        <f>SUM('time_series_19-covid-Confirmed'!DW86:DW88)+SUM('time_series_19-covid-Confirmed'!DW103:DW104)+SUM('time_series_19-covid-Confirmed'!DW106:DW107)+SUM('time_series_19-covid-Confirmed'!DW120:DW121)+SUM('time_series_19-covid-Confirmed'!DW175:DW176)+SUM('time_series_19-covid-Confirmed'!DW202:DW203)+SUM('time_series_19-covid-Confirmed'!DW232:DW233)+SUM('time_series_19-covid-Confirmed'!DW255:DW257)+SUM('time_series_19-covid-Confirmed'!DW262:DW263)+'time_series_19-covid-Confirmed'!DW5+'time_series_19-covid-Confirmed'!DW7+'time_series_19-covid-Confirmed'!DW37+'time_series_19-covid-Confirmed'!DW49+'time_series_19-covid-Confirmed'!DW50+'time_series_19-covid-Confirmed'!DW98+'time_series_19-covid-Confirmed'!DW101+'time_series_19-covid-Confirmed'!DW124+'time_series_19-covid-Confirmed'!DW127+'time_series_19-covid-Confirmed'!DW145+'time_series_19-covid-Confirmed'!DW151+'time_series_19-covid-Confirmed'!DW167+'time_series_19-covid-Confirmed'!DW191+'time_series_19-covid-Confirmed'!DW196+'time_series_19-covid-Confirmed'!DW206+'time_series_19-covid-Confirmed'!DW211+'time_series_19-covid-Confirmed'!DW215+'time_series_19-covid-Confirmed'!DW217+'time_series_19-covid-Confirmed'!DW237+'time_series_19-covid-Confirmed'!DW242+'time_series_19-covid-Confirmed'!DW244+'time_series_19-covid-Confirmed'!DW259+'time_series_19-covid-Confirmed'!DW266+'time_series_19-covid-Confirmed'!DW268</f>
        <v>94876</v>
      </c>
      <c r="DV3">
        <f>SUM('time_series_19-covid-Confirmed'!DX86:DX88)+SUM('time_series_19-covid-Confirmed'!DX103:DX104)+SUM('time_series_19-covid-Confirmed'!DX106:DX107)+SUM('time_series_19-covid-Confirmed'!DX120:DX121)+SUM('time_series_19-covid-Confirmed'!DX175:DX176)+SUM('time_series_19-covid-Confirmed'!DX202:DX203)+SUM('time_series_19-covid-Confirmed'!DX232:DX233)+SUM('time_series_19-covid-Confirmed'!DX255:DX257)+SUM('time_series_19-covid-Confirmed'!DX262:DX263)+'time_series_19-covid-Confirmed'!DX5+'time_series_19-covid-Confirmed'!DX7+'time_series_19-covid-Confirmed'!DX37+'time_series_19-covid-Confirmed'!DX49+'time_series_19-covid-Confirmed'!DX50+'time_series_19-covid-Confirmed'!DX98+'time_series_19-covid-Confirmed'!DX101+'time_series_19-covid-Confirmed'!DX124+'time_series_19-covid-Confirmed'!DX127+'time_series_19-covid-Confirmed'!DX145+'time_series_19-covid-Confirmed'!DX151+'time_series_19-covid-Confirmed'!DX167+'time_series_19-covid-Confirmed'!DX191+'time_series_19-covid-Confirmed'!DX196+'time_series_19-covid-Confirmed'!DX206+'time_series_19-covid-Confirmed'!DX211+'time_series_19-covid-Confirmed'!DX215+'time_series_19-covid-Confirmed'!DX217+'time_series_19-covid-Confirmed'!DX237+'time_series_19-covid-Confirmed'!DX242+'time_series_19-covid-Confirmed'!DX244+'time_series_19-covid-Confirmed'!DX259+'time_series_19-covid-Confirmed'!DX266+'time_series_19-covid-Confirmed'!DX268</f>
        <v>98777</v>
      </c>
      <c r="DW3">
        <f>SUM('time_series_19-covid-Confirmed'!DY86:DY88)+SUM('time_series_19-covid-Confirmed'!DY103:DY104)+SUM('time_series_19-covid-Confirmed'!DY106:DY107)+SUM('time_series_19-covid-Confirmed'!DY120:DY121)+SUM('time_series_19-covid-Confirmed'!DY175:DY176)+SUM('time_series_19-covid-Confirmed'!DY202:DY203)+SUM('time_series_19-covid-Confirmed'!DY232:DY233)+SUM('time_series_19-covid-Confirmed'!DY255:DY257)+SUM('time_series_19-covid-Confirmed'!DY262:DY263)+'time_series_19-covid-Confirmed'!DY5+'time_series_19-covid-Confirmed'!DY7+'time_series_19-covid-Confirmed'!DY37+'time_series_19-covid-Confirmed'!DY49+'time_series_19-covid-Confirmed'!DY50+'time_series_19-covid-Confirmed'!DY98+'time_series_19-covid-Confirmed'!DY101+'time_series_19-covid-Confirmed'!DY124+'time_series_19-covid-Confirmed'!DY127+'time_series_19-covid-Confirmed'!DY145+'time_series_19-covid-Confirmed'!DY151+'time_series_19-covid-Confirmed'!DY167+'time_series_19-covid-Confirmed'!DY191+'time_series_19-covid-Confirmed'!DY196+'time_series_19-covid-Confirmed'!DY206+'time_series_19-covid-Confirmed'!DY211+'time_series_19-covid-Confirmed'!DY215+'time_series_19-covid-Confirmed'!DY217+'time_series_19-covid-Confirmed'!DY237+'time_series_19-covid-Confirmed'!DY242+'time_series_19-covid-Confirmed'!DY244+'time_series_19-covid-Confirmed'!DY259+'time_series_19-covid-Confirmed'!DY266+'time_series_19-covid-Confirmed'!DY268</f>
        <v>102582</v>
      </c>
      <c r="DX3">
        <f>SUM('time_series_19-covid-Confirmed'!DZ86:DZ88)+SUM('time_series_19-covid-Confirmed'!DZ103:DZ104)+SUM('time_series_19-covid-Confirmed'!DZ106:DZ107)+SUM('time_series_19-covid-Confirmed'!DZ120:DZ121)+SUM('time_series_19-covid-Confirmed'!DZ175:DZ176)+SUM('time_series_19-covid-Confirmed'!DZ202:DZ203)+SUM('time_series_19-covid-Confirmed'!DZ232:DZ233)+SUM('time_series_19-covid-Confirmed'!DZ255:DZ257)+SUM('time_series_19-covid-Confirmed'!DZ262:DZ263)+'time_series_19-covid-Confirmed'!DZ5+'time_series_19-covid-Confirmed'!DZ7+'time_series_19-covid-Confirmed'!DZ37+'time_series_19-covid-Confirmed'!DZ49+'time_series_19-covid-Confirmed'!DZ50+'time_series_19-covid-Confirmed'!DZ98+'time_series_19-covid-Confirmed'!DZ101+'time_series_19-covid-Confirmed'!DZ124+'time_series_19-covid-Confirmed'!DZ127+'time_series_19-covid-Confirmed'!DZ145+'time_series_19-covid-Confirmed'!DZ151+'time_series_19-covid-Confirmed'!DZ167+'time_series_19-covid-Confirmed'!DZ191+'time_series_19-covid-Confirmed'!DZ196+'time_series_19-covid-Confirmed'!DZ206+'time_series_19-covid-Confirmed'!DZ211+'time_series_19-covid-Confirmed'!DZ215+'time_series_19-covid-Confirmed'!DZ217+'time_series_19-covid-Confirmed'!DZ237+'time_series_19-covid-Confirmed'!DZ242+'time_series_19-covid-Confirmed'!DZ244+'time_series_19-covid-Confirmed'!DZ259+'time_series_19-covid-Confirmed'!DZ266+'time_series_19-covid-Confirmed'!DZ268</f>
        <v>105818</v>
      </c>
      <c r="DY3">
        <f>SUM('time_series_19-covid-Confirmed'!EA86:EA88)+SUM('time_series_19-covid-Confirmed'!EA103:EA104)+SUM('time_series_19-covid-Confirmed'!EA106:EA107)+SUM('time_series_19-covid-Confirmed'!EA120:EA121)+SUM('time_series_19-covid-Confirmed'!EA175:EA176)+SUM('time_series_19-covid-Confirmed'!EA202:EA203)+SUM('time_series_19-covid-Confirmed'!EA232:EA233)+SUM('time_series_19-covid-Confirmed'!EA255:EA257)+SUM('time_series_19-covid-Confirmed'!EA262:EA263)+'time_series_19-covid-Confirmed'!EA5+'time_series_19-covid-Confirmed'!EA7+'time_series_19-covid-Confirmed'!EA37+'time_series_19-covid-Confirmed'!EA49+'time_series_19-covid-Confirmed'!EA50+'time_series_19-covid-Confirmed'!EA98+'time_series_19-covid-Confirmed'!EA101+'time_series_19-covid-Confirmed'!EA124+'time_series_19-covid-Confirmed'!EA127+'time_series_19-covid-Confirmed'!EA145+'time_series_19-covid-Confirmed'!EA151+'time_series_19-covid-Confirmed'!EA167+'time_series_19-covid-Confirmed'!EA191+'time_series_19-covid-Confirmed'!EA196+'time_series_19-covid-Confirmed'!EA206+'time_series_19-covid-Confirmed'!EA211+'time_series_19-covid-Confirmed'!EA215+'time_series_19-covid-Confirmed'!EA217+'time_series_19-covid-Confirmed'!EA237+'time_series_19-covid-Confirmed'!EA242+'time_series_19-covid-Confirmed'!EA244+'time_series_19-covid-Confirmed'!EA259+'time_series_19-covid-Confirmed'!EA266+'time_series_19-covid-Confirmed'!EA268</f>
        <v>110912</v>
      </c>
      <c r="DZ3">
        <f>SUM('time_series_19-covid-Confirmed'!EB86:EB88)+SUM('time_series_19-covid-Confirmed'!EB103:EB104)+SUM('time_series_19-covid-Confirmed'!EB106:EB107)+SUM('time_series_19-covid-Confirmed'!EB120:EB121)+SUM('time_series_19-covid-Confirmed'!EB175:EB176)+SUM('time_series_19-covid-Confirmed'!EB202:EB203)+SUM('time_series_19-covid-Confirmed'!EB232:EB233)+SUM('time_series_19-covid-Confirmed'!EB255:EB257)+SUM('time_series_19-covid-Confirmed'!EB262:EB263)+'time_series_19-covid-Confirmed'!EB5+'time_series_19-covid-Confirmed'!EB7+'time_series_19-covid-Confirmed'!EB37+'time_series_19-covid-Confirmed'!EB49+'time_series_19-covid-Confirmed'!EB50+'time_series_19-covid-Confirmed'!EB98+'time_series_19-covid-Confirmed'!EB101+'time_series_19-covid-Confirmed'!EB124+'time_series_19-covid-Confirmed'!EB127+'time_series_19-covid-Confirmed'!EB145+'time_series_19-covid-Confirmed'!EB151+'time_series_19-covid-Confirmed'!EB167+'time_series_19-covid-Confirmed'!EB191+'time_series_19-covid-Confirmed'!EB196+'time_series_19-covid-Confirmed'!EB206+'time_series_19-covid-Confirmed'!EB211+'time_series_19-covid-Confirmed'!EB215+'time_series_19-covid-Confirmed'!EB217+'time_series_19-covid-Confirmed'!EB237+'time_series_19-covid-Confirmed'!EB242+'time_series_19-covid-Confirmed'!EB244+'time_series_19-covid-Confirmed'!EB259+'time_series_19-covid-Confirmed'!EB266+'time_series_19-covid-Confirmed'!EB268</f>
        <v>115300</v>
      </c>
      <c r="EA3">
        <f>SUM('time_series_19-covid-Confirmed'!EC86:EC88)+SUM('time_series_19-covid-Confirmed'!EC103:EC104)+SUM('time_series_19-covid-Confirmed'!EC106:EC107)+SUM('time_series_19-covid-Confirmed'!EC120:EC121)+SUM('time_series_19-covid-Confirmed'!EC175:EC176)+SUM('time_series_19-covid-Confirmed'!EC202:EC203)+SUM('time_series_19-covid-Confirmed'!EC232:EC233)+SUM('time_series_19-covid-Confirmed'!EC255:EC257)+SUM('time_series_19-covid-Confirmed'!EC262:EC263)+'time_series_19-covid-Confirmed'!EC5+'time_series_19-covid-Confirmed'!EC7+'time_series_19-covid-Confirmed'!EC37+'time_series_19-covid-Confirmed'!EC49+'time_series_19-covid-Confirmed'!EC50+'time_series_19-covid-Confirmed'!EC98+'time_series_19-covid-Confirmed'!EC101+'time_series_19-covid-Confirmed'!EC124+'time_series_19-covid-Confirmed'!EC127+'time_series_19-covid-Confirmed'!EC145+'time_series_19-covid-Confirmed'!EC151+'time_series_19-covid-Confirmed'!EC167+'time_series_19-covid-Confirmed'!EC191+'time_series_19-covid-Confirmed'!EC196+'time_series_19-covid-Confirmed'!EC206+'time_series_19-covid-Confirmed'!EC211+'time_series_19-covid-Confirmed'!EC215+'time_series_19-covid-Confirmed'!EC217+'time_series_19-covid-Confirmed'!EC237+'time_series_19-covid-Confirmed'!EC242+'time_series_19-covid-Confirmed'!EC244+'time_series_19-covid-Confirmed'!EC259+'time_series_19-covid-Confirmed'!EC266+'time_series_19-covid-Confirmed'!EC268</f>
        <v>120873</v>
      </c>
      <c r="EB3">
        <f>SUM('time_series_19-covid-Confirmed'!ED86:ED88)+SUM('time_series_19-covid-Confirmed'!ED103:ED104)+SUM('time_series_19-covid-Confirmed'!ED106:ED107)+SUM('time_series_19-covid-Confirmed'!ED120:ED121)+SUM('time_series_19-covid-Confirmed'!ED175:ED176)+SUM('time_series_19-covid-Confirmed'!ED202:ED203)+SUM('time_series_19-covid-Confirmed'!ED232:ED233)+SUM('time_series_19-covid-Confirmed'!ED255:ED257)+SUM('time_series_19-covid-Confirmed'!ED262:ED263)+'time_series_19-covid-Confirmed'!ED5+'time_series_19-covid-Confirmed'!ED7+'time_series_19-covid-Confirmed'!ED37+'time_series_19-covid-Confirmed'!ED49+'time_series_19-covid-Confirmed'!ED50+'time_series_19-covid-Confirmed'!ED98+'time_series_19-covid-Confirmed'!ED101+'time_series_19-covid-Confirmed'!ED124+'time_series_19-covid-Confirmed'!ED127+'time_series_19-covid-Confirmed'!ED145+'time_series_19-covid-Confirmed'!ED151+'time_series_19-covid-Confirmed'!ED167+'time_series_19-covid-Confirmed'!ED191+'time_series_19-covid-Confirmed'!ED196+'time_series_19-covid-Confirmed'!ED206+'time_series_19-covid-Confirmed'!ED211+'time_series_19-covid-Confirmed'!ED215+'time_series_19-covid-Confirmed'!ED217+'time_series_19-covid-Confirmed'!ED237+'time_series_19-covid-Confirmed'!ED242+'time_series_19-covid-Confirmed'!ED244+'time_series_19-covid-Confirmed'!ED259+'time_series_19-covid-Confirmed'!ED266+'time_series_19-covid-Confirmed'!ED268</f>
        <v>126826</v>
      </c>
      <c r="EC3">
        <f>SUM('time_series_19-covid-Confirmed'!EE86:EE88)+SUM('time_series_19-covid-Confirmed'!EE103:EE104)+SUM('time_series_19-covid-Confirmed'!EE106:EE107)+SUM('time_series_19-covid-Confirmed'!EE120:EE121)+SUM('time_series_19-covid-Confirmed'!EE175:EE176)+SUM('time_series_19-covid-Confirmed'!EE202:EE203)+SUM('time_series_19-covid-Confirmed'!EE232:EE233)+SUM('time_series_19-covid-Confirmed'!EE255:EE257)+SUM('time_series_19-covid-Confirmed'!EE262:EE263)+'time_series_19-covid-Confirmed'!EE5+'time_series_19-covid-Confirmed'!EE7+'time_series_19-covid-Confirmed'!EE37+'time_series_19-covid-Confirmed'!EE49+'time_series_19-covid-Confirmed'!EE50+'time_series_19-covid-Confirmed'!EE98+'time_series_19-covid-Confirmed'!EE101+'time_series_19-covid-Confirmed'!EE124+'time_series_19-covid-Confirmed'!EE127+'time_series_19-covid-Confirmed'!EE145+'time_series_19-covid-Confirmed'!EE151+'time_series_19-covid-Confirmed'!EE167+'time_series_19-covid-Confirmed'!EE191+'time_series_19-covid-Confirmed'!EE196+'time_series_19-covid-Confirmed'!EE206+'time_series_19-covid-Confirmed'!EE211+'time_series_19-covid-Confirmed'!EE215+'time_series_19-covid-Confirmed'!EE217+'time_series_19-covid-Confirmed'!EE237+'time_series_19-covid-Confirmed'!EE242+'time_series_19-covid-Confirmed'!EE244+'time_series_19-covid-Confirmed'!EE259+'time_series_19-covid-Confirmed'!EE266+'time_series_19-covid-Confirmed'!EE268</f>
        <v>131859</v>
      </c>
      <c r="ED3">
        <f>SUM('time_series_19-covid-Confirmed'!EF86:EF88)+SUM('time_series_19-covid-Confirmed'!EF103:EF104)+SUM('time_series_19-covid-Confirmed'!EF106:EF107)+SUM('time_series_19-covid-Confirmed'!EF120:EF121)+SUM('time_series_19-covid-Confirmed'!EF175:EF176)+SUM('time_series_19-covid-Confirmed'!EF202:EF203)+SUM('time_series_19-covid-Confirmed'!EF232:EF233)+SUM('time_series_19-covid-Confirmed'!EF255:EF257)+SUM('time_series_19-covid-Confirmed'!EF262:EF263)+'time_series_19-covid-Confirmed'!EF5+'time_series_19-covid-Confirmed'!EF7+'time_series_19-covid-Confirmed'!EF37+'time_series_19-covid-Confirmed'!EF49+'time_series_19-covid-Confirmed'!EF50+'time_series_19-covid-Confirmed'!EF98+'time_series_19-covid-Confirmed'!EF101+'time_series_19-covid-Confirmed'!EF124+'time_series_19-covid-Confirmed'!EF127+'time_series_19-covid-Confirmed'!EF145+'time_series_19-covid-Confirmed'!EF151+'time_series_19-covid-Confirmed'!EF167+'time_series_19-covid-Confirmed'!EF191+'time_series_19-covid-Confirmed'!EF196+'time_series_19-covid-Confirmed'!EF206+'time_series_19-covid-Confirmed'!EF211+'time_series_19-covid-Confirmed'!EF215+'time_series_19-covid-Confirmed'!EF217+'time_series_19-covid-Confirmed'!EF237+'time_series_19-covid-Confirmed'!EF242+'time_series_19-covid-Confirmed'!EF244+'time_series_19-covid-Confirmed'!EF259+'time_series_19-covid-Confirmed'!EF266+'time_series_19-covid-Confirmed'!EF268</f>
        <v>137250</v>
      </c>
      <c r="EE3">
        <f>SUM('time_series_19-covid-Confirmed'!EG86:EG88)+SUM('time_series_19-covid-Confirmed'!EG103:EG104)+SUM('time_series_19-covid-Confirmed'!EG106:EG107)+SUM('time_series_19-covid-Confirmed'!EG120:EG121)+SUM('time_series_19-covid-Confirmed'!EG175:EG176)+SUM('time_series_19-covid-Confirmed'!EG202:EG203)+SUM('time_series_19-covid-Confirmed'!EG232:EG233)+SUM('time_series_19-covid-Confirmed'!EG255:EG257)+SUM('time_series_19-covid-Confirmed'!EG262:EG263)+'time_series_19-covid-Confirmed'!EG5+'time_series_19-covid-Confirmed'!EG7+'time_series_19-covid-Confirmed'!EG37+'time_series_19-covid-Confirmed'!EG49+'time_series_19-covid-Confirmed'!EG50+'time_series_19-covid-Confirmed'!EG98+'time_series_19-covid-Confirmed'!EG101+'time_series_19-covid-Confirmed'!EG124+'time_series_19-covid-Confirmed'!EG127+'time_series_19-covid-Confirmed'!EG145+'time_series_19-covid-Confirmed'!EG151+'time_series_19-covid-Confirmed'!EG167+'time_series_19-covid-Confirmed'!EG191+'time_series_19-covid-Confirmed'!EG196+'time_series_19-covid-Confirmed'!EG206+'time_series_19-covid-Confirmed'!EG211+'time_series_19-covid-Confirmed'!EG215+'time_series_19-covid-Confirmed'!EG217+'time_series_19-covid-Confirmed'!EG237+'time_series_19-covid-Confirmed'!EG242+'time_series_19-covid-Confirmed'!EG244+'time_series_19-covid-Confirmed'!EG259+'time_series_19-covid-Confirmed'!EG266+'time_series_19-covid-Confirmed'!EG268</f>
        <v>141860</v>
      </c>
      <c r="EF3">
        <f>SUM('time_series_19-covid-Confirmed'!EH86:EH88)+SUM('time_series_19-covid-Confirmed'!EH103:EH104)+SUM('time_series_19-covid-Confirmed'!EH106:EH107)+SUM('time_series_19-covid-Confirmed'!EH120:EH121)+SUM('time_series_19-covid-Confirmed'!EH175:EH176)+SUM('time_series_19-covid-Confirmed'!EH202:EH203)+SUM('time_series_19-covid-Confirmed'!EH232:EH233)+SUM('time_series_19-covid-Confirmed'!EH255:EH257)+SUM('time_series_19-covid-Confirmed'!EH262:EH263)+'time_series_19-covid-Confirmed'!EH5+'time_series_19-covid-Confirmed'!EH7+'time_series_19-covid-Confirmed'!EH37+'time_series_19-covid-Confirmed'!EH49+'time_series_19-covid-Confirmed'!EH50+'time_series_19-covid-Confirmed'!EH98+'time_series_19-covid-Confirmed'!EH101+'time_series_19-covid-Confirmed'!EH124+'time_series_19-covid-Confirmed'!EH127+'time_series_19-covid-Confirmed'!EH145+'time_series_19-covid-Confirmed'!EH151+'time_series_19-covid-Confirmed'!EH167+'time_series_19-covid-Confirmed'!EH191+'time_series_19-covid-Confirmed'!EH196+'time_series_19-covid-Confirmed'!EH206+'time_series_19-covid-Confirmed'!EH211+'time_series_19-covid-Confirmed'!EH215+'time_series_19-covid-Confirmed'!EH217+'time_series_19-covid-Confirmed'!EH237+'time_series_19-covid-Confirmed'!EH242+'time_series_19-covid-Confirmed'!EH244+'time_series_19-covid-Confirmed'!EH259+'time_series_19-covid-Confirmed'!EH266+'time_series_19-covid-Confirmed'!EH268</f>
        <v>146713</v>
      </c>
      <c r="EG3">
        <f>SUM('time_series_19-covid-Confirmed'!EI86:EI88)+SUM('time_series_19-covid-Confirmed'!EI103:EI104)+SUM('time_series_19-covid-Confirmed'!EI106:EI107)+SUM('time_series_19-covid-Confirmed'!EI120:EI121)+SUM('time_series_19-covid-Confirmed'!EI175:EI176)+SUM('time_series_19-covid-Confirmed'!EI202:EI203)+SUM('time_series_19-covid-Confirmed'!EI232:EI233)+SUM('time_series_19-covid-Confirmed'!EI255:EI257)+SUM('time_series_19-covid-Confirmed'!EI262:EI263)+'time_series_19-covid-Confirmed'!EI5+'time_series_19-covid-Confirmed'!EI7+'time_series_19-covid-Confirmed'!EI37+'time_series_19-covid-Confirmed'!EI49+'time_series_19-covid-Confirmed'!EI50+'time_series_19-covid-Confirmed'!EI98+'time_series_19-covid-Confirmed'!EI101+'time_series_19-covid-Confirmed'!EI124+'time_series_19-covid-Confirmed'!EI127+'time_series_19-covid-Confirmed'!EI145+'time_series_19-covid-Confirmed'!EI151+'time_series_19-covid-Confirmed'!EI167+'time_series_19-covid-Confirmed'!EI191+'time_series_19-covid-Confirmed'!EI196+'time_series_19-covid-Confirmed'!EI206+'time_series_19-covid-Confirmed'!EI211+'time_series_19-covid-Confirmed'!EI215+'time_series_19-covid-Confirmed'!EI217+'time_series_19-covid-Confirmed'!EI237+'time_series_19-covid-Confirmed'!EI242+'time_series_19-covid-Confirmed'!EI244+'time_series_19-covid-Confirmed'!EI259+'time_series_19-covid-Confirmed'!EI266+'time_series_19-covid-Confirmed'!EI268</f>
        <v>153429</v>
      </c>
      <c r="EH3">
        <f>SUM('time_series_19-covid-Confirmed'!EJ86:EJ88)+SUM('time_series_19-covid-Confirmed'!EJ103:EJ104)+SUM('time_series_19-covid-Confirmed'!EJ106:EJ107)+SUM('time_series_19-covid-Confirmed'!EJ120:EJ121)+SUM('time_series_19-covid-Confirmed'!EJ175:EJ176)+SUM('time_series_19-covid-Confirmed'!EJ202:EJ203)+SUM('time_series_19-covid-Confirmed'!EJ232:EJ233)+SUM('time_series_19-covid-Confirmed'!EJ255:EJ257)+SUM('time_series_19-covid-Confirmed'!EJ262:EJ263)+'time_series_19-covid-Confirmed'!EJ5+'time_series_19-covid-Confirmed'!EJ7+'time_series_19-covid-Confirmed'!EJ37+'time_series_19-covid-Confirmed'!EJ49+'time_series_19-covid-Confirmed'!EJ50+'time_series_19-covid-Confirmed'!EJ98+'time_series_19-covid-Confirmed'!EJ101+'time_series_19-covid-Confirmed'!EJ124+'time_series_19-covid-Confirmed'!EJ127+'time_series_19-covid-Confirmed'!EJ145+'time_series_19-covid-Confirmed'!EJ151+'time_series_19-covid-Confirmed'!EJ167+'time_series_19-covid-Confirmed'!EJ191+'time_series_19-covid-Confirmed'!EJ196+'time_series_19-covid-Confirmed'!EJ206+'time_series_19-covid-Confirmed'!EJ211+'time_series_19-covid-Confirmed'!EJ215+'time_series_19-covid-Confirmed'!EJ217+'time_series_19-covid-Confirmed'!EJ237+'time_series_19-covid-Confirmed'!EJ242+'time_series_19-covid-Confirmed'!EJ244+'time_series_19-covid-Confirmed'!EJ259+'time_series_19-covid-Confirmed'!EJ266+'time_series_19-covid-Confirmed'!EJ268</f>
        <v>160144</v>
      </c>
      <c r="EI3">
        <f>SUM('time_series_19-covid-Confirmed'!EK86:EK88)+SUM('time_series_19-covid-Confirmed'!EK103:EK104)+SUM('time_series_19-covid-Confirmed'!EK106:EK107)+SUM('time_series_19-covid-Confirmed'!EK120:EK121)+SUM('time_series_19-covid-Confirmed'!EK175:EK176)+SUM('time_series_19-covid-Confirmed'!EK202:EK203)+SUM('time_series_19-covid-Confirmed'!EK232:EK233)+SUM('time_series_19-covid-Confirmed'!EK255:EK257)+SUM('time_series_19-covid-Confirmed'!EK262:EK263)+'time_series_19-covid-Confirmed'!EK5+'time_series_19-covid-Confirmed'!EK7+'time_series_19-covid-Confirmed'!EK37+'time_series_19-covid-Confirmed'!EK49+'time_series_19-covid-Confirmed'!EK50+'time_series_19-covid-Confirmed'!EK98+'time_series_19-covid-Confirmed'!EK101+'time_series_19-covid-Confirmed'!EK124+'time_series_19-covid-Confirmed'!EK127+'time_series_19-covid-Confirmed'!EK145+'time_series_19-covid-Confirmed'!EK151+'time_series_19-covid-Confirmed'!EK167+'time_series_19-covid-Confirmed'!EK191+'time_series_19-covid-Confirmed'!EK196+'time_series_19-covid-Confirmed'!EK206+'time_series_19-covid-Confirmed'!EK211+'time_series_19-covid-Confirmed'!EK215+'time_series_19-covid-Confirmed'!EK217+'time_series_19-covid-Confirmed'!EK237+'time_series_19-covid-Confirmed'!EK242+'time_series_19-covid-Confirmed'!EK244+'time_series_19-covid-Confirmed'!EK259+'time_series_19-covid-Confirmed'!EK266+'time_series_19-covid-Confirmed'!EK268</f>
        <v>166471</v>
      </c>
      <c r="EJ3">
        <f>SUM('time_series_19-covid-Confirmed'!EL86:EL88)+SUM('time_series_19-covid-Confirmed'!EL103:EL104)+SUM('time_series_19-covid-Confirmed'!EL106:EL107)+SUM('time_series_19-covid-Confirmed'!EL120:EL121)+SUM('time_series_19-covid-Confirmed'!EL175:EL176)+SUM('time_series_19-covid-Confirmed'!EL202:EL203)+SUM('time_series_19-covid-Confirmed'!EL232:EL233)+SUM('time_series_19-covid-Confirmed'!EL255:EL257)+SUM('time_series_19-covid-Confirmed'!EL262:EL263)+'time_series_19-covid-Confirmed'!EL5+'time_series_19-covid-Confirmed'!EL7+'time_series_19-covid-Confirmed'!EL37+'time_series_19-covid-Confirmed'!EL49+'time_series_19-covid-Confirmed'!EL50+'time_series_19-covid-Confirmed'!EL98+'time_series_19-covid-Confirmed'!EL101+'time_series_19-covid-Confirmed'!EL124+'time_series_19-covid-Confirmed'!EL127+'time_series_19-covid-Confirmed'!EL145+'time_series_19-covid-Confirmed'!EL151+'time_series_19-covid-Confirmed'!EL167+'time_series_19-covid-Confirmed'!EL191+'time_series_19-covid-Confirmed'!EL196+'time_series_19-covid-Confirmed'!EL206+'time_series_19-covid-Confirmed'!EL211+'time_series_19-covid-Confirmed'!EL215+'time_series_19-covid-Confirmed'!EL217+'time_series_19-covid-Confirmed'!EL237+'time_series_19-covid-Confirmed'!EL242+'time_series_19-covid-Confirmed'!EL244+'time_series_19-covid-Confirmed'!EL259+'time_series_19-covid-Confirmed'!EL266+'time_series_19-covid-Confirmed'!EL268</f>
        <v>172220</v>
      </c>
      <c r="EK3">
        <f>SUM('time_series_19-covid-Confirmed'!EM86:EM88)+SUM('time_series_19-covid-Confirmed'!EM103:EM104)+SUM('time_series_19-covid-Confirmed'!EM106:EM107)+SUM('time_series_19-covid-Confirmed'!EM120:EM121)+SUM('time_series_19-covid-Confirmed'!EM175:EM176)+SUM('time_series_19-covid-Confirmed'!EM202:EM203)+SUM('time_series_19-covid-Confirmed'!EM232:EM233)+SUM('time_series_19-covid-Confirmed'!EM255:EM257)+SUM('time_series_19-covid-Confirmed'!EM262:EM263)+'time_series_19-covid-Confirmed'!EM5+'time_series_19-covid-Confirmed'!EM7+'time_series_19-covid-Confirmed'!EM37+'time_series_19-covid-Confirmed'!EM49+'time_series_19-covid-Confirmed'!EM50+'time_series_19-covid-Confirmed'!EM98+'time_series_19-covid-Confirmed'!EM101+'time_series_19-covid-Confirmed'!EM124+'time_series_19-covid-Confirmed'!EM127+'time_series_19-covid-Confirmed'!EM145+'time_series_19-covid-Confirmed'!EM151+'time_series_19-covid-Confirmed'!EM167+'time_series_19-covid-Confirmed'!EM191+'time_series_19-covid-Confirmed'!EM196+'time_series_19-covid-Confirmed'!EM206+'time_series_19-covid-Confirmed'!EM211+'time_series_19-covid-Confirmed'!EM215+'time_series_19-covid-Confirmed'!EM217+'time_series_19-covid-Confirmed'!EM237+'time_series_19-covid-Confirmed'!EM242+'time_series_19-covid-Confirmed'!EM244+'time_series_19-covid-Confirmed'!EM259+'time_series_19-covid-Confirmed'!EM266+'time_series_19-covid-Confirmed'!EM268</f>
        <v>178679</v>
      </c>
      <c r="EL3">
        <f>SUM('time_series_19-covid-Confirmed'!EN86:EN88)+SUM('time_series_19-covid-Confirmed'!EN103:EN104)+SUM('time_series_19-covid-Confirmed'!EN106:EN107)+SUM('time_series_19-covid-Confirmed'!EN120:EN121)+SUM('time_series_19-covid-Confirmed'!EN175:EN176)+SUM('time_series_19-covid-Confirmed'!EN202:EN203)+SUM('time_series_19-covid-Confirmed'!EN232:EN233)+SUM('time_series_19-covid-Confirmed'!EN255:EN257)+SUM('time_series_19-covid-Confirmed'!EN262:EN263)+'time_series_19-covid-Confirmed'!EN5+'time_series_19-covid-Confirmed'!EN7+'time_series_19-covid-Confirmed'!EN37+'time_series_19-covid-Confirmed'!EN49+'time_series_19-covid-Confirmed'!EN50+'time_series_19-covid-Confirmed'!EN98+'time_series_19-covid-Confirmed'!EN101+'time_series_19-covid-Confirmed'!EN124+'time_series_19-covid-Confirmed'!EN127+'time_series_19-covid-Confirmed'!EN145+'time_series_19-covid-Confirmed'!EN151+'time_series_19-covid-Confirmed'!EN167+'time_series_19-covid-Confirmed'!EN191+'time_series_19-covid-Confirmed'!EN196+'time_series_19-covid-Confirmed'!EN206+'time_series_19-covid-Confirmed'!EN211+'time_series_19-covid-Confirmed'!EN215+'time_series_19-covid-Confirmed'!EN217+'time_series_19-covid-Confirmed'!EN237+'time_series_19-covid-Confirmed'!EN242+'time_series_19-covid-Confirmed'!EN244+'time_series_19-covid-Confirmed'!EN259+'time_series_19-covid-Confirmed'!EN266+'time_series_19-covid-Confirmed'!EN268</f>
        <v>184777</v>
      </c>
      <c r="EM3">
        <f>SUM('time_series_19-covid-Confirmed'!EO86:EO88)+SUM('time_series_19-covid-Confirmed'!EO103:EO104)+SUM('time_series_19-covid-Confirmed'!EO106:EO107)+SUM('time_series_19-covid-Confirmed'!EO120:EO121)+SUM('time_series_19-covid-Confirmed'!EO175:EO176)+SUM('time_series_19-covid-Confirmed'!EO202:EO203)+SUM('time_series_19-covid-Confirmed'!EO232:EO233)+SUM('time_series_19-covid-Confirmed'!EO255:EO257)+SUM('time_series_19-covid-Confirmed'!EO262:EO263)+'time_series_19-covid-Confirmed'!EO5+'time_series_19-covid-Confirmed'!EO7+'time_series_19-covid-Confirmed'!EO37+'time_series_19-covid-Confirmed'!EO49+'time_series_19-covid-Confirmed'!EO50+'time_series_19-covid-Confirmed'!EO98+'time_series_19-covid-Confirmed'!EO101+'time_series_19-covid-Confirmed'!EO124+'time_series_19-covid-Confirmed'!EO127+'time_series_19-covid-Confirmed'!EO145+'time_series_19-covid-Confirmed'!EO151+'time_series_19-covid-Confirmed'!EO167+'time_series_19-covid-Confirmed'!EO191+'time_series_19-covid-Confirmed'!EO196+'time_series_19-covid-Confirmed'!EO206+'time_series_19-covid-Confirmed'!EO211+'time_series_19-covid-Confirmed'!EO215+'time_series_19-covid-Confirmed'!EO217+'time_series_19-covid-Confirmed'!EO237+'time_series_19-covid-Confirmed'!EO242+'time_series_19-covid-Confirmed'!EO244+'time_series_19-covid-Confirmed'!EO259+'time_series_19-covid-Confirmed'!EO266+'time_series_19-covid-Confirmed'!EO268</f>
        <v>190748</v>
      </c>
      <c r="EN3">
        <f>SUM('time_series_19-covid-Confirmed'!EP86:EP88)+SUM('time_series_19-covid-Confirmed'!EP103:EP104)+SUM('time_series_19-covid-Confirmed'!EP106:EP107)+SUM('time_series_19-covid-Confirmed'!EP120:EP121)+SUM('time_series_19-covid-Confirmed'!EP175:EP176)+SUM('time_series_19-covid-Confirmed'!EP202:EP203)+SUM('time_series_19-covid-Confirmed'!EP232:EP233)+SUM('time_series_19-covid-Confirmed'!EP255:EP257)+SUM('time_series_19-covid-Confirmed'!EP262:EP263)+'time_series_19-covid-Confirmed'!EP5+'time_series_19-covid-Confirmed'!EP7+'time_series_19-covid-Confirmed'!EP37+'time_series_19-covid-Confirmed'!EP49+'time_series_19-covid-Confirmed'!EP50+'time_series_19-covid-Confirmed'!EP98+'time_series_19-covid-Confirmed'!EP101+'time_series_19-covid-Confirmed'!EP124+'time_series_19-covid-Confirmed'!EP127+'time_series_19-covid-Confirmed'!EP145+'time_series_19-covid-Confirmed'!EP151+'time_series_19-covid-Confirmed'!EP167+'time_series_19-covid-Confirmed'!EP191+'time_series_19-covid-Confirmed'!EP196+'time_series_19-covid-Confirmed'!EP206+'time_series_19-covid-Confirmed'!EP211+'time_series_19-covid-Confirmed'!EP215+'time_series_19-covid-Confirmed'!EP217+'time_series_19-covid-Confirmed'!EP237+'time_series_19-covid-Confirmed'!EP242+'time_series_19-covid-Confirmed'!EP244+'time_series_19-covid-Confirmed'!EP259+'time_series_19-covid-Confirmed'!EP266+'time_series_19-covid-Confirmed'!EP268</f>
        <v>197650</v>
      </c>
      <c r="EO3">
        <f>SUM('time_series_19-covid-Confirmed'!EQ86:EQ88)+SUM('time_series_19-covid-Confirmed'!EQ103:EQ104)+SUM('time_series_19-covid-Confirmed'!EQ106:EQ107)+SUM('time_series_19-covid-Confirmed'!EQ120:EQ121)+SUM('time_series_19-covid-Confirmed'!EQ175:EQ176)+SUM('time_series_19-covid-Confirmed'!EQ202:EQ203)+SUM('time_series_19-covid-Confirmed'!EQ232:EQ233)+SUM('time_series_19-covid-Confirmed'!EQ255:EQ257)+SUM('time_series_19-covid-Confirmed'!EQ262:EQ263)+'time_series_19-covid-Confirmed'!EQ5+'time_series_19-covid-Confirmed'!EQ7+'time_series_19-covid-Confirmed'!EQ37+'time_series_19-covid-Confirmed'!EQ49+'time_series_19-covid-Confirmed'!EQ50+'time_series_19-covid-Confirmed'!EQ98+'time_series_19-covid-Confirmed'!EQ101+'time_series_19-covid-Confirmed'!EQ124+'time_series_19-covid-Confirmed'!EQ127+'time_series_19-covid-Confirmed'!EQ145+'time_series_19-covid-Confirmed'!EQ151+'time_series_19-covid-Confirmed'!EQ167+'time_series_19-covid-Confirmed'!EQ191+'time_series_19-covid-Confirmed'!EQ196+'time_series_19-covid-Confirmed'!EQ206+'time_series_19-covid-Confirmed'!EQ211+'time_series_19-covid-Confirmed'!EQ215+'time_series_19-covid-Confirmed'!EQ217+'time_series_19-covid-Confirmed'!EQ237+'time_series_19-covid-Confirmed'!EQ242+'time_series_19-covid-Confirmed'!EQ244+'time_series_19-covid-Confirmed'!EQ259+'time_series_19-covid-Confirmed'!EQ266+'time_series_19-covid-Confirmed'!EQ268</f>
        <v>205118</v>
      </c>
      <c r="EP3">
        <f>SUM('time_series_19-covid-Confirmed'!ER86:ER88)+SUM('time_series_19-covid-Confirmed'!ER103:ER104)+SUM('time_series_19-covid-Confirmed'!ER106:ER107)+SUM('time_series_19-covid-Confirmed'!ER120:ER121)+SUM('time_series_19-covid-Confirmed'!ER175:ER176)+SUM('time_series_19-covid-Confirmed'!ER202:ER203)+SUM('time_series_19-covid-Confirmed'!ER232:ER233)+SUM('time_series_19-covid-Confirmed'!ER255:ER257)+SUM('time_series_19-covid-Confirmed'!ER262:ER263)+'time_series_19-covid-Confirmed'!ER5+'time_series_19-covid-Confirmed'!ER7+'time_series_19-covid-Confirmed'!ER37+'time_series_19-covid-Confirmed'!ER49+'time_series_19-covid-Confirmed'!ER50+'time_series_19-covid-Confirmed'!ER98+'time_series_19-covid-Confirmed'!ER101+'time_series_19-covid-Confirmed'!ER124+'time_series_19-covid-Confirmed'!ER127+'time_series_19-covid-Confirmed'!ER145+'time_series_19-covid-Confirmed'!ER151+'time_series_19-covid-Confirmed'!ER167+'time_series_19-covid-Confirmed'!ER191+'time_series_19-covid-Confirmed'!ER196+'time_series_19-covid-Confirmed'!ER206+'time_series_19-covid-Confirmed'!ER211+'time_series_19-covid-Confirmed'!ER215+'time_series_19-covid-Confirmed'!ER217+'time_series_19-covid-Confirmed'!ER237+'time_series_19-covid-Confirmed'!ER242+'time_series_19-covid-Confirmed'!ER244+'time_series_19-covid-Confirmed'!ER259+'time_series_19-covid-Confirmed'!ER266+'time_series_19-covid-Confirmed'!ER268</f>
        <v>212778</v>
      </c>
      <c r="EQ3">
        <f>SUM('time_series_19-covid-Confirmed'!ES86:ES88)+SUM('time_series_19-covid-Confirmed'!ES103:ES104)+SUM('time_series_19-covid-Confirmed'!ES106:ES107)+SUM('time_series_19-covid-Confirmed'!ES120:ES121)+SUM('time_series_19-covid-Confirmed'!ES175:ES176)+SUM('time_series_19-covid-Confirmed'!ES202:ES203)+SUM('time_series_19-covid-Confirmed'!ES232:ES233)+SUM('time_series_19-covid-Confirmed'!ES255:ES257)+SUM('time_series_19-covid-Confirmed'!ES262:ES263)+'time_series_19-covid-Confirmed'!ES5+'time_series_19-covid-Confirmed'!ES7+'time_series_19-covid-Confirmed'!ES37+'time_series_19-covid-Confirmed'!ES49+'time_series_19-covid-Confirmed'!ES50+'time_series_19-covid-Confirmed'!ES98+'time_series_19-covid-Confirmed'!ES101+'time_series_19-covid-Confirmed'!ES124+'time_series_19-covid-Confirmed'!ES127+'time_series_19-covid-Confirmed'!ES145+'time_series_19-covid-Confirmed'!ES151+'time_series_19-covid-Confirmed'!ES167+'time_series_19-covid-Confirmed'!ES191+'time_series_19-covid-Confirmed'!ES196+'time_series_19-covid-Confirmed'!ES206+'time_series_19-covid-Confirmed'!ES211+'time_series_19-covid-Confirmed'!ES215+'time_series_19-covid-Confirmed'!ES217+'time_series_19-covid-Confirmed'!ES237+'time_series_19-covid-Confirmed'!ES242+'time_series_19-covid-Confirmed'!ES244+'time_series_19-covid-Confirmed'!ES259+'time_series_19-covid-Confirmed'!ES266+'time_series_19-covid-Confirmed'!ES268</f>
        <v>221134</v>
      </c>
      <c r="ER3">
        <f>SUM('time_series_19-covid-Confirmed'!ET86:ET88)+SUM('time_series_19-covid-Confirmed'!ET103:ET104)+SUM('time_series_19-covid-Confirmed'!ET106:ET107)+SUM('time_series_19-covid-Confirmed'!ET120:ET121)+SUM('time_series_19-covid-Confirmed'!ET175:ET176)+SUM('time_series_19-covid-Confirmed'!ET202:ET203)+SUM('time_series_19-covid-Confirmed'!ET232:ET233)+SUM('time_series_19-covid-Confirmed'!ET255:ET257)+SUM('time_series_19-covid-Confirmed'!ET262:ET263)+'time_series_19-covid-Confirmed'!ET5+'time_series_19-covid-Confirmed'!ET7+'time_series_19-covid-Confirmed'!ET37+'time_series_19-covid-Confirmed'!ET49+'time_series_19-covid-Confirmed'!ET50+'time_series_19-covid-Confirmed'!ET98+'time_series_19-covid-Confirmed'!ET101+'time_series_19-covid-Confirmed'!ET124+'time_series_19-covid-Confirmed'!ET127+'time_series_19-covid-Confirmed'!ET145+'time_series_19-covid-Confirmed'!ET151+'time_series_19-covid-Confirmed'!ET167+'time_series_19-covid-Confirmed'!ET191+'time_series_19-covid-Confirmed'!ET196+'time_series_19-covid-Confirmed'!ET206+'time_series_19-covid-Confirmed'!ET211+'time_series_19-covid-Confirmed'!ET215+'time_series_19-covid-Confirmed'!ET217+'time_series_19-covid-Confirmed'!ET237+'time_series_19-covid-Confirmed'!ET242+'time_series_19-covid-Confirmed'!ET244+'time_series_19-covid-Confirmed'!ET259+'time_series_19-covid-Confirmed'!ET266+'time_series_19-covid-Confirmed'!ET268</f>
        <v>230113</v>
      </c>
      <c r="ES3">
        <f>SUM('time_series_19-covid-Confirmed'!EU86:EU88)+SUM('time_series_19-covid-Confirmed'!EU103:EU104)+SUM('time_series_19-covid-Confirmed'!EU106:EU107)+SUM('time_series_19-covid-Confirmed'!EU120:EU121)+SUM('time_series_19-covid-Confirmed'!EU175:EU176)+SUM('time_series_19-covid-Confirmed'!EU202:EU203)+SUM('time_series_19-covid-Confirmed'!EU232:EU233)+SUM('time_series_19-covid-Confirmed'!EU255:EU257)+SUM('time_series_19-covid-Confirmed'!EU262:EU263)+'time_series_19-covid-Confirmed'!EU5+'time_series_19-covid-Confirmed'!EU7+'time_series_19-covid-Confirmed'!EU37+'time_series_19-covid-Confirmed'!EU49+'time_series_19-covid-Confirmed'!EU50+'time_series_19-covid-Confirmed'!EU98+'time_series_19-covid-Confirmed'!EU101+'time_series_19-covid-Confirmed'!EU124+'time_series_19-covid-Confirmed'!EU127+'time_series_19-covid-Confirmed'!EU145+'time_series_19-covid-Confirmed'!EU151+'time_series_19-covid-Confirmed'!EU167+'time_series_19-covid-Confirmed'!EU191+'time_series_19-covid-Confirmed'!EU196+'time_series_19-covid-Confirmed'!EU206+'time_series_19-covid-Confirmed'!EU211+'time_series_19-covid-Confirmed'!EU215+'time_series_19-covid-Confirmed'!EU217+'time_series_19-covid-Confirmed'!EU237+'time_series_19-covid-Confirmed'!EU242+'time_series_19-covid-Confirmed'!EU244+'time_series_19-covid-Confirmed'!EU259+'time_series_19-covid-Confirmed'!EU266+'time_series_19-covid-Confirmed'!EU268</f>
        <v>237274</v>
      </c>
      <c r="ET3">
        <f>SUM('time_series_19-covid-Confirmed'!EV86:EV88)+SUM('time_series_19-covid-Confirmed'!EV103:EV104)+SUM('time_series_19-covid-Confirmed'!EV106:EV107)+SUM('time_series_19-covid-Confirmed'!EV120:EV121)+SUM('time_series_19-covid-Confirmed'!EV175:EV176)+SUM('time_series_19-covid-Confirmed'!EV202:EV203)+SUM('time_series_19-covid-Confirmed'!EV232:EV233)+SUM('time_series_19-covid-Confirmed'!EV255:EV257)+SUM('time_series_19-covid-Confirmed'!EV262:EV263)+'time_series_19-covid-Confirmed'!EV5+'time_series_19-covid-Confirmed'!EV7+'time_series_19-covid-Confirmed'!EV37+'time_series_19-covid-Confirmed'!EV49+'time_series_19-covid-Confirmed'!EV50+'time_series_19-covid-Confirmed'!EV98+'time_series_19-covid-Confirmed'!EV101+'time_series_19-covid-Confirmed'!EV124+'time_series_19-covid-Confirmed'!EV127+'time_series_19-covid-Confirmed'!EV145+'time_series_19-covid-Confirmed'!EV151+'time_series_19-covid-Confirmed'!EV167+'time_series_19-covid-Confirmed'!EV191+'time_series_19-covid-Confirmed'!EV196+'time_series_19-covid-Confirmed'!EV206+'time_series_19-covid-Confirmed'!EV211+'time_series_19-covid-Confirmed'!EV215+'time_series_19-covid-Confirmed'!EV217+'time_series_19-covid-Confirmed'!EV237+'time_series_19-covid-Confirmed'!EV242+'time_series_19-covid-Confirmed'!EV244+'time_series_19-covid-Confirmed'!EV259+'time_series_19-covid-Confirmed'!EV266+'time_series_19-covid-Confirmed'!EV268</f>
        <v>245300</v>
      </c>
      <c r="EU3">
        <f>SUM('time_series_19-covid-Confirmed'!EW86:EW88)+SUM('time_series_19-covid-Confirmed'!EW103:EW104)+SUM('time_series_19-covid-Confirmed'!EW106:EW107)+SUM('time_series_19-covid-Confirmed'!EW120:EW121)+SUM('time_series_19-covid-Confirmed'!EW175:EW176)+SUM('time_series_19-covid-Confirmed'!EW202:EW203)+SUM('time_series_19-covid-Confirmed'!EW232:EW233)+SUM('time_series_19-covid-Confirmed'!EW255:EW257)+SUM('time_series_19-covid-Confirmed'!EW262:EW263)+'time_series_19-covid-Confirmed'!EW5+'time_series_19-covid-Confirmed'!EW7+'time_series_19-covid-Confirmed'!EW37+'time_series_19-covid-Confirmed'!EW49+'time_series_19-covid-Confirmed'!EW50+'time_series_19-covid-Confirmed'!EW98+'time_series_19-covid-Confirmed'!EW101+'time_series_19-covid-Confirmed'!EW124+'time_series_19-covid-Confirmed'!EW127+'time_series_19-covid-Confirmed'!EW145+'time_series_19-covid-Confirmed'!EW151+'time_series_19-covid-Confirmed'!EW167+'time_series_19-covid-Confirmed'!EW191+'time_series_19-covid-Confirmed'!EW196+'time_series_19-covid-Confirmed'!EW206+'time_series_19-covid-Confirmed'!EW211+'time_series_19-covid-Confirmed'!EW215+'time_series_19-covid-Confirmed'!EW217+'time_series_19-covid-Confirmed'!EW237+'time_series_19-covid-Confirmed'!EW242+'time_series_19-covid-Confirmed'!EW244+'time_series_19-covid-Confirmed'!EW259+'time_series_19-covid-Confirmed'!EW266+'time_series_19-covid-Confirmed'!EW268</f>
        <v>252578</v>
      </c>
      <c r="EV3">
        <f>SUM('time_series_19-covid-Confirmed'!EX86:EX88)+SUM('time_series_19-covid-Confirmed'!EX103:EX104)+SUM('time_series_19-covid-Confirmed'!EX106:EX107)+SUM('time_series_19-covid-Confirmed'!EX120:EX121)+SUM('time_series_19-covid-Confirmed'!EX175:EX176)+SUM('time_series_19-covid-Confirmed'!EX202:EX203)+SUM('time_series_19-covid-Confirmed'!EX232:EX233)+SUM('time_series_19-covid-Confirmed'!EX255:EX257)+SUM('time_series_19-covid-Confirmed'!EX262:EX263)+'time_series_19-covid-Confirmed'!EX5+'time_series_19-covid-Confirmed'!EX7+'time_series_19-covid-Confirmed'!EX37+'time_series_19-covid-Confirmed'!EX49+'time_series_19-covid-Confirmed'!EX50+'time_series_19-covid-Confirmed'!EX98+'time_series_19-covid-Confirmed'!EX101+'time_series_19-covid-Confirmed'!EX124+'time_series_19-covid-Confirmed'!EX127+'time_series_19-covid-Confirmed'!EX145+'time_series_19-covid-Confirmed'!EX151+'time_series_19-covid-Confirmed'!EX167+'time_series_19-covid-Confirmed'!EX191+'time_series_19-covid-Confirmed'!EX196+'time_series_19-covid-Confirmed'!EX206+'time_series_19-covid-Confirmed'!EX211+'time_series_19-covid-Confirmed'!EX215+'time_series_19-covid-Confirmed'!EX217+'time_series_19-covid-Confirmed'!EX237+'time_series_19-covid-Confirmed'!EX242+'time_series_19-covid-Confirmed'!EX244+'time_series_19-covid-Confirmed'!EX259+'time_series_19-covid-Confirmed'!EX266+'time_series_19-covid-Confirmed'!EX268</f>
        <v>261504</v>
      </c>
      <c r="EW3">
        <f>SUM('time_series_19-covid-Confirmed'!EY86:EY88)+SUM('time_series_19-covid-Confirmed'!EY103:EY104)+SUM('time_series_19-covid-Confirmed'!EY106:EY107)+SUM('time_series_19-covid-Confirmed'!EY120:EY121)+SUM('time_series_19-covid-Confirmed'!EY175:EY176)+SUM('time_series_19-covid-Confirmed'!EY202:EY203)+SUM('time_series_19-covid-Confirmed'!EY232:EY233)+SUM('time_series_19-covid-Confirmed'!EY255:EY257)+SUM('time_series_19-covid-Confirmed'!EY262:EY263)+'time_series_19-covid-Confirmed'!EY5+'time_series_19-covid-Confirmed'!EY7+'time_series_19-covid-Confirmed'!EY37+'time_series_19-covid-Confirmed'!EY49+'time_series_19-covid-Confirmed'!EY50+'time_series_19-covid-Confirmed'!EY98+'time_series_19-covid-Confirmed'!EY101+'time_series_19-covid-Confirmed'!EY124+'time_series_19-covid-Confirmed'!EY127+'time_series_19-covid-Confirmed'!EY145+'time_series_19-covid-Confirmed'!EY151+'time_series_19-covid-Confirmed'!EY167+'time_series_19-covid-Confirmed'!EY191+'time_series_19-covid-Confirmed'!EY196+'time_series_19-covid-Confirmed'!EY206+'time_series_19-covid-Confirmed'!EY211+'time_series_19-covid-Confirmed'!EY215+'time_series_19-covid-Confirmed'!EY217+'time_series_19-covid-Confirmed'!EY237+'time_series_19-covid-Confirmed'!EY242+'time_series_19-covid-Confirmed'!EY244+'time_series_19-covid-Confirmed'!EY259+'time_series_19-covid-Confirmed'!EY266+'time_series_19-covid-Confirmed'!EY268</f>
        <v>271854</v>
      </c>
      <c r="EX3">
        <f>SUM('time_series_19-covid-Confirmed'!EZ86:EZ88)+SUM('time_series_19-covid-Confirmed'!EZ103:EZ104)+SUM('time_series_19-covid-Confirmed'!EZ106:EZ107)+SUM('time_series_19-covid-Confirmed'!EZ120:EZ121)+SUM('time_series_19-covid-Confirmed'!EZ175:EZ176)+SUM('time_series_19-covid-Confirmed'!EZ202:EZ203)+SUM('time_series_19-covid-Confirmed'!EZ232:EZ233)+SUM('time_series_19-covid-Confirmed'!EZ255:EZ257)+SUM('time_series_19-covid-Confirmed'!EZ262:EZ263)+'time_series_19-covid-Confirmed'!EZ5+'time_series_19-covid-Confirmed'!EZ7+'time_series_19-covid-Confirmed'!EZ37+'time_series_19-covid-Confirmed'!EZ49+'time_series_19-covid-Confirmed'!EZ50+'time_series_19-covid-Confirmed'!EZ98+'time_series_19-covid-Confirmed'!EZ101+'time_series_19-covid-Confirmed'!EZ124+'time_series_19-covid-Confirmed'!EZ127+'time_series_19-covid-Confirmed'!EZ145+'time_series_19-covid-Confirmed'!EZ151+'time_series_19-covid-Confirmed'!EZ167+'time_series_19-covid-Confirmed'!EZ191+'time_series_19-covid-Confirmed'!EZ196+'time_series_19-covid-Confirmed'!EZ206+'time_series_19-covid-Confirmed'!EZ211+'time_series_19-covid-Confirmed'!EZ215+'time_series_19-covid-Confirmed'!EZ217+'time_series_19-covid-Confirmed'!EZ237+'time_series_19-covid-Confirmed'!EZ242+'time_series_19-covid-Confirmed'!EZ244+'time_series_19-covid-Confirmed'!EZ259+'time_series_19-covid-Confirmed'!EZ266+'time_series_19-covid-Confirmed'!EZ268</f>
        <v>280448</v>
      </c>
      <c r="EY3">
        <f>SUM('time_series_19-covid-Confirmed'!FA86:FA88)+SUM('time_series_19-covid-Confirmed'!FA103:FA104)+SUM('time_series_19-covid-Confirmed'!FA106:FA107)+SUM('time_series_19-covid-Confirmed'!FA120:FA121)+SUM('time_series_19-covid-Confirmed'!FA175:FA176)+SUM('time_series_19-covid-Confirmed'!FA202:FA203)+SUM('time_series_19-covid-Confirmed'!FA232:FA233)+SUM('time_series_19-covid-Confirmed'!FA255:FA257)+SUM('time_series_19-covid-Confirmed'!FA262:FA263)+'time_series_19-covid-Confirmed'!FA5+'time_series_19-covid-Confirmed'!FA7+'time_series_19-covid-Confirmed'!FA37+'time_series_19-covid-Confirmed'!FA49+'time_series_19-covid-Confirmed'!FA50+'time_series_19-covid-Confirmed'!FA98+'time_series_19-covid-Confirmed'!FA101+'time_series_19-covid-Confirmed'!FA124+'time_series_19-covid-Confirmed'!FA127+'time_series_19-covid-Confirmed'!FA145+'time_series_19-covid-Confirmed'!FA151+'time_series_19-covid-Confirmed'!FA167+'time_series_19-covid-Confirmed'!FA191+'time_series_19-covid-Confirmed'!FA196+'time_series_19-covid-Confirmed'!FA206+'time_series_19-covid-Confirmed'!FA211+'time_series_19-covid-Confirmed'!FA215+'time_series_19-covid-Confirmed'!FA217+'time_series_19-covid-Confirmed'!FA237+'time_series_19-covid-Confirmed'!FA242+'time_series_19-covid-Confirmed'!FA244+'time_series_19-covid-Confirmed'!FA259+'time_series_19-covid-Confirmed'!FA266+'time_series_19-covid-Confirmed'!FA268</f>
        <v>288810</v>
      </c>
      <c r="EZ3">
        <f>SUM('time_series_19-covid-Confirmed'!FB86:FB88)+SUM('time_series_19-covid-Confirmed'!FB103:FB104)+SUM('time_series_19-covid-Confirmed'!FB106:FB107)+SUM('time_series_19-covid-Confirmed'!FB120:FB121)+SUM('time_series_19-covid-Confirmed'!FB175:FB176)+SUM('time_series_19-covid-Confirmed'!FB202:FB203)+SUM('time_series_19-covid-Confirmed'!FB232:FB233)+SUM('time_series_19-covid-Confirmed'!FB255:FB257)+SUM('time_series_19-covid-Confirmed'!FB262:FB263)+'time_series_19-covid-Confirmed'!FB5+'time_series_19-covid-Confirmed'!FB7+'time_series_19-covid-Confirmed'!FB37+'time_series_19-covid-Confirmed'!FB49+'time_series_19-covid-Confirmed'!FB50+'time_series_19-covid-Confirmed'!FB98+'time_series_19-covid-Confirmed'!FB101+'time_series_19-covid-Confirmed'!FB124+'time_series_19-covid-Confirmed'!FB127+'time_series_19-covid-Confirmed'!FB145+'time_series_19-covid-Confirmed'!FB151+'time_series_19-covid-Confirmed'!FB167+'time_series_19-covid-Confirmed'!FB191+'time_series_19-covid-Confirmed'!FB196+'time_series_19-covid-Confirmed'!FB206+'time_series_19-covid-Confirmed'!FB211+'time_series_19-covid-Confirmed'!FB215+'time_series_19-covid-Confirmed'!FB217+'time_series_19-covid-Confirmed'!FB237+'time_series_19-covid-Confirmed'!FB242+'time_series_19-covid-Confirmed'!FB244+'time_series_19-covid-Confirmed'!FB259+'time_series_19-covid-Confirmed'!FB266+'time_series_19-covid-Confirmed'!FB268</f>
        <v>297277</v>
      </c>
      <c r="FA3">
        <f>SUM('time_series_19-covid-Confirmed'!FC86:FC88)+SUM('time_series_19-covid-Confirmed'!FC103:FC104)+SUM('time_series_19-covid-Confirmed'!FC106:FC107)+SUM('time_series_19-covid-Confirmed'!FC120:FC121)+SUM('time_series_19-covid-Confirmed'!FC175:FC176)+SUM('time_series_19-covid-Confirmed'!FC202:FC203)+SUM('time_series_19-covid-Confirmed'!FC232:FC233)+SUM('time_series_19-covid-Confirmed'!FC255:FC257)+SUM('time_series_19-covid-Confirmed'!FC262:FC263)+'time_series_19-covid-Confirmed'!FC5+'time_series_19-covid-Confirmed'!FC7+'time_series_19-covid-Confirmed'!FC37+'time_series_19-covid-Confirmed'!FC49+'time_series_19-covid-Confirmed'!FC50+'time_series_19-covid-Confirmed'!FC98+'time_series_19-covid-Confirmed'!FC101+'time_series_19-covid-Confirmed'!FC124+'time_series_19-covid-Confirmed'!FC127+'time_series_19-covid-Confirmed'!FC145+'time_series_19-covid-Confirmed'!FC151+'time_series_19-covid-Confirmed'!FC167+'time_series_19-covid-Confirmed'!FC191+'time_series_19-covid-Confirmed'!FC196+'time_series_19-covid-Confirmed'!FC206+'time_series_19-covid-Confirmed'!FC211+'time_series_19-covid-Confirmed'!FC215+'time_series_19-covid-Confirmed'!FC217+'time_series_19-covid-Confirmed'!FC237+'time_series_19-covid-Confirmed'!FC242+'time_series_19-covid-Confirmed'!FC244+'time_series_19-covid-Confirmed'!FC259+'time_series_19-covid-Confirmed'!FC266+'time_series_19-covid-Confirmed'!FC268</f>
        <v>307459</v>
      </c>
      <c r="FB3">
        <f>SUM('time_series_19-covid-Confirmed'!FD86:FD88)+SUM('time_series_19-covid-Confirmed'!FD103:FD104)+SUM('time_series_19-covid-Confirmed'!FD106:FD107)+SUM('time_series_19-covid-Confirmed'!FD120:FD121)+SUM('time_series_19-covid-Confirmed'!FD175:FD176)+SUM('time_series_19-covid-Confirmed'!FD202:FD203)+SUM('time_series_19-covid-Confirmed'!FD232:FD233)+SUM('time_series_19-covid-Confirmed'!FD255:FD257)+SUM('time_series_19-covid-Confirmed'!FD262:FD263)+'time_series_19-covid-Confirmed'!FD5+'time_series_19-covid-Confirmed'!FD7+'time_series_19-covid-Confirmed'!FD37+'time_series_19-covid-Confirmed'!FD49+'time_series_19-covid-Confirmed'!FD50+'time_series_19-covid-Confirmed'!FD98+'time_series_19-covid-Confirmed'!FD101+'time_series_19-covid-Confirmed'!FD124+'time_series_19-covid-Confirmed'!FD127+'time_series_19-covid-Confirmed'!FD145+'time_series_19-covid-Confirmed'!FD151+'time_series_19-covid-Confirmed'!FD167+'time_series_19-covid-Confirmed'!FD191+'time_series_19-covid-Confirmed'!FD196+'time_series_19-covid-Confirmed'!FD206+'time_series_19-covid-Confirmed'!FD211+'time_series_19-covid-Confirmed'!FD215+'time_series_19-covid-Confirmed'!FD217+'time_series_19-covid-Confirmed'!FD237+'time_series_19-covid-Confirmed'!FD242+'time_series_19-covid-Confirmed'!FD244+'time_series_19-covid-Confirmed'!FD259+'time_series_19-covid-Confirmed'!FD266+'time_series_19-covid-Confirmed'!FD268</f>
        <v>318636</v>
      </c>
      <c r="FC3">
        <f>SUM('time_series_19-covid-Confirmed'!FE86:FE88)+SUM('time_series_19-covid-Confirmed'!FE103:FE104)+SUM('time_series_19-covid-Confirmed'!FE106:FE107)+SUM('time_series_19-covid-Confirmed'!FE120:FE121)+SUM('time_series_19-covid-Confirmed'!FE175:FE176)+SUM('time_series_19-covid-Confirmed'!FE202:FE203)+SUM('time_series_19-covid-Confirmed'!FE232:FE233)+SUM('time_series_19-covid-Confirmed'!FE255:FE257)+SUM('time_series_19-covid-Confirmed'!FE262:FE263)+'time_series_19-covid-Confirmed'!FE5+'time_series_19-covid-Confirmed'!FE7+'time_series_19-covid-Confirmed'!FE37+'time_series_19-covid-Confirmed'!FE49+'time_series_19-covid-Confirmed'!FE50+'time_series_19-covid-Confirmed'!FE98+'time_series_19-covid-Confirmed'!FE101+'time_series_19-covid-Confirmed'!FE124+'time_series_19-covid-Confirmed'!FE127+'time_series_19-covid-Confirmed'!FE145+'time_series_19-covid-Confirmed'!FE151+'time_series_19-covid-Confirmed'!FE167+'time_series_19-covid-Confirmed'!FE191+'time_series_19-covid-Confirmed'!FE196+'time_series_19-covid-Confirmed'!FE206+'time_series_19-covid-Confirmed'!FE211+'time_series_19-covid-Confirmed'!FE215+'time_series_19-covid-Confirmed'!FE217+'time_series_19-covid-Confirmed'!FE237+'time_series_19-covid-Confirmed'!FE242+'time_series_19-covid-Confirmed'!FE244+'time_series_19-covid-Confirmed'!FE259+'time_series_19-covid-Confirmed'!FE266+'time_series_19-covid-Confirmed'!FE268</f>
        <v>329490</v>
      </c>
      <c r="FD3">
        <f>SUM('time_series_19-covid-Confirmed'!FF86:FF88)+SUM('time_series_19-covid-Confirmed'!FF103:FF104)+SUM('time_series_19-covid-Confirmed'!FF106:FF107)+SUM('time_series_19-covid-Confirmed'!FF120:FF121)+SUM('time_series_19-covid-Confirmed'!FF175:FF176)+SUM('time_series_19-covid-Confirmed'!FF202:FF203)+SUM('time_series_19-covid-Confirmed'!FF232:FF233)+SUM('time_series_19-covid-Confirmed'!FF255:FF257)+SUM('time_series_19-covid-Confirmed'!FF262:FF263)+'time_series_19-covid-Confirmed'!FF5+'time_series_19-covid-Confirmed'!FF7+'time_series_19-covid-Confirmed'!FF37+'time_series_19-covid-Confirmed'!FF49+'time_series_19-covid-Confirmed'!FF50+'time_series_19-covid-Confirmed'!FF98+'time_series_19-covid-Confirmed'!FF101+'time_series_19-covid-Confirmed'!FF124+'time_series_19-covid-Confirmed'!FF127+'time_series_19-covid-Confirmed'!FF145+'time_series_19-covid-Confirmed'!FF151+'time_series_19-covid-Confirmed'!FF167+'time_series_19-covid-Confirmed'!FF191+'time_series_19-covid-Confirmed'!FF196+'time_series_19-covid-Confirmed'!FF206+'time_series_19-covid-Confirmed'!FF211+'time_series_19-covid-Confirmed'!FF215+'time_series_19-covid-Confirmed'!FF217+'time_series_19-covid-Confirmed'!FF237+'time_series_19-covid-Confirmed'!FF242+'time_series_19-covid-Confirmed'!FF244+'time_series_19-covid-Confirmed'!FF259+'time_series_19-covid-Confirmed'!FF266+'time_series_19-covid-Confirmed'!FF268</f>
        <v>340765</v>
      </c>
      <c r="FE3">
        <f>SUM('time_series_19-covid-Confirmed'!FG86:FG88)+SUM('time_series_19-covid-Confirmed'!FG103:FG104)+SUM('time_series_19-covid-Confirmed'!FG106:FG107)+SUM('time_series_19-covid-Confirmed'!FG120:FG121)+SUM('time_series_19-covid-Confirmed'!FG175:FG176)+SUM('time_series_19-covid-Confirmed'!FG202:FG203)+SUM('time_series_19-covid-Confirmed'!FG232:FG233)+SUM('time_series_19-covid-Confirmed'!FG255:FG257)+SUM('time_series_19-covid-Confirmed'!FG262:FG263)+'time_series_19-covid-Confirmed'!FG5+'time_series_19-covid-Confirmed'!FG7+'time_series_19-covid-Confirmed'!FG37+'time_series_19-covid-Confirmed'!FG49+'time_series_19-covid-Confirmed'!FG50+'time_series_19-covid-Confirmed'!FG98+'time_series_19-covid-Confirmed'!FG101+'time_series_19-covid-Confirmed'!FG124+'time_series_19-covid-Confirmed'!FG127+'time_series_19-covid-Confirmed'!FG145+'time_series_19-covid-Confirmed'!FG151+'time_series_19-covid-Confirmed'!FG167+'time_series_19-covid-Confirmed'!FG191+'time_series_19-covid-Confirmed'!FG196+'time_series_19-covid-Confirmed'!FG206+'time_series_19-covid-Confirmed'!FG211+'time_series_19-covid-Confirmed'!FG215+'time_series_19-covid-Confirmed'!FG217+'time_series_19-covid-Confirmed'!FG237+'time_series_19-covid-Confirmed'!FG242+'time_series_19-covid-Confirmed'!FG244+'time_series_19-covid-Confirmed'!FG259+'time_series_19-covid-Confirmed'!FG266+'time_series_19-covid-Confirmed'!FG268</f>
        <v>350764</v>
      </c>
      <c r="FF3">
        <f>SUM('time_series_19-covid-Confirmed'!FH86:FH88)+SUM('time_series_19-covid-Confirmed'!FH103:FH104)+SUM('time_series_19-covid-Confirmed'!FH106:FH107)+SUM('time_series_19-covid-Confirmed'!FH120:FH121)+SUM('time_series_19-covid-Confirmed'!FH175:FH176)+SUM('time_series_19-covid-Confirmed'!FH202:FH203)+SUM('time_series_19-covid-Confirmed'!FH232:FH233)+SUM('time_series_19-covid-Confirmed'!FH255:FH257)+SUM('time_series_19-covid-Confirmed'!FH262:FH263)+'time_series_19-covid-Confirmed'!FH5+'time_series_19-covid-Confirmed'!FH7+'time_series_19-covid-Confirmed'!FH37+'time_series_19-covid-Confirmed'!FH49+'time_series_19-covid-Confirmed'!FH50+'time_series_19-covid-Confirmed'!FH98+'time_series_19-covid-Confirmed'!FH101+'time_series_19-covid-Confirmed'!FH124+'time_series_19-covid-Confirmed'!FH127+'time_series_19-covid-Confirmed'!FH145+'time_series_19-covid-Confirmed'!FH151+'time_series_19-covid-Confirmed'!FH167+'time_series_19-covid-Confirmed'!FH191+'time_series_19-covid-Confirmed'!FH196+'time_series_19-covid-Confirmed'!FH206+'time_series_19-covid-Confirmed'!FH211+'time_series_19-covid-Confirmed'!FH215+'time_series_19-covid-Confirmed'!FH217+'time_series_19-covid-Confirmed'!FH237+'time_series_19-covid-Confirmed'!FH242+'time_series_19-covid-Confirmed'!FH244+'time_series_19-covid-Confirmed'!FH259+'time_series_19-covid-Confirmed'!FH266+'time_series_19-covid-Confirmed'!FH268</f>
        <v>361364</v>
      </c>
      <c r="FG3">
        <f>SUM('time_series_19-covid-Confirmed'!FI86:FI88)+SUM('time_series_19-covid-Confirmed'!FI103:FI104)+SUM('time_series_19-covid-Confirmed'!FI106:FI107)+SUM('time_series_19-covid-Confirmed'!FI120:FI121)+SUM('time_series_19-covid-Confirmed'!FI175:FI176)+SUM('time_series_19-covid-Confirmed'!FI202:FI203)+SUM('time_series_19-covid-Confirmed'!FI232:FI233)+SUM('time_series_19-covid-Confirmed'!FI255:FI257)+SUM('time_series_19-covid-Confirmed'!FI262:FI263)+'time_series_19-covid-Confirmed'!FI5+'time_series_19-covid-Confirmed'!FI7+'time_series_19-covid-Confirmed'!FI37+'time_series_19-covid-Confirmed'!FI49+'time_series_19-covid-Confirmed'!FI50+'time_series_19-covid-Confirmed'!FI98+'time_series_19-covid-Confirmed'!FI101+'time_series_19-covid-Confirmed'!FI124+'time_series_19-covid-Confirmed'!FI127+'time_series_19-covid-Confirmed'!FI145+'time_series_19-covid-Confirmed'!FI151+'time_series_19-covid-Confirmed'!FI167+'time_series_19-covid-Confirmed'!FI191+'time_series_19-covid-Confirmed'!FI196+'time_series_19-covid-Confirmed'!FI206+'time_series_19-covid-Confirmed'!FI211+'time_series_19-covid-Confirmed'!FI215+'time_series_19-covid-Confirmed'!FI217+'time_series_19-covid-Confirmed'!FI237+'time_series_19-covid-Confirmed'!FI242+'time_series_19-covid-Confirmed'!FI244+'time_series_19-covid-Confirmed'!FI259+'time_series_19-covid-Confirmed'!FI266+'time_series_19-covid-Confirmed'!FI268</f>
        <v>372291</v>
      </c>
      <c r="FH3">
        <f>SUM('time_series_19-covid-Confirmed'!FJ86:FJ88)+SUM('time_series_19-covid-Confirmed'!FJ103:FJ104)+SUM('time_series_19-covid-Confirmed'!FJ106:FJ107)+SUM('time_series_19-covid-Confirmed'!FJ120:FJ121)+SUM('time_series_19-covid-Confirmed'!FJ175:FJ176)+SUM('time_series_19-covid-Confirmed'!FJ202:FJ203)+SUM('time_series_19-covid-Confirmed'!FJ232:FJ233)+SUM('time_series_19-covid-Confirmed'!FJ255:FJ257)+SUM('time_series_19-covid-Confirmed'!FJ262:FJ263)+'time_series_19-covid-Confirmed'!FJ5+'time_series_19-covid-Confirmed'!FJ7+'time_series_19-covid-Confirmed'!FJ37+'time_series_19-covid-Confirmed'!FJ49+'time_series_19-covid-Confirmed'!FJ50+'time_series_19-covid-Confirmed'!FJ98+'time_series_19-covid-Confirmed'!FJ101+'time_series_19-covid-Confirmed'!FJ124+'time_series_19-covid-Confirmed'!FJ127+'time_series_19-covid-Confirmed'!FJ145+'time_series_19-covid-Confirmed'!FJ151+'time_series_19-covid-Confirmed'!FJ167+'time_series_19-covid-Confirmed'!FJ191+'time_series_19-covid-Confirmed'!FJ196+'time_series_19-covid-Confirmed'!FJ206+'time_series_19-covid-Confirmed'!FJ211+'time_series_19-covid-Confirmed'!FJ215+'time_series_19-covid-Confirmed'!FJ217+'time_series_19-covid-Confirmed'!FJ237+'time_series_19-covid-Confirmed'!FJ242+'time_series_19-covid-Confirmed'!FJ244+'time_series_19-covid-Confirmed'!FJ259+'time_series_19-covid-Confirmed'!FJ266+'time_series_19-covid-Confirmed'!FJ268</f>
        <v>385423</v>
      </c>
      <c r="FI3">
        <f>SUM('time_series_19-covid-Confirmed'!FK86:FK88)+SUM('time_series_19-covid-Confirmed'!FK103:FK104)+SUM('time_series_19-covid-Confirmed'!FK106:FK107)+SUM('time_series_19-covid-Confirmed'!FK120:FK121)+SUM('time_series_19-covid-Confirmed'!FK175:FK176)+SUM('time_series_19-covid-Confirmed'!FK202:FK203)+SUM('time_series_19-covid-Confirmed'!FK232:FK233)+SUM('time_series_19-covid-Confirmed'!FK255:FK257)+SUM('time_series_19-covid-Confirmed'!FK262:FK263)+'time_series_19-covid-Confirmed'!FK5+'time_series_19-covid-Confirmed'!FK7+'time_series_19-covid-Confirmed'!FK37+'time_series_19-covid-Confirmed'!FK49+'time_series_19-covid-Confirmed'!FK50+'time_series_19-covid-Confirmed'!FK98+'time_series_19-covid-Confirmed'!FK101+'time_series_19-covid-Confirmed'!FK124+'time_series_19-covid-Confirmed'!FK127+'time_series_19-covid-Confirmed'!FK145+'time_series_19-covid-Confirmed'!FK151+'time_series_19-covid-Confirmed'!FK167+'time_series_19-covid-Confirmed'!FK191+'time_series_19-covid-Confirmed'!FK196+'time_series_19-covid-Confirmed'!FK206+'time_series_19-covid-Confirmed'!FK211+'time_series_19-covid-Confirmed'!FK215+'time_series_19-covid-Confirmed'!FK217+'time_series_19-covid-Confirmed'!FK237+'time_series_19-covid-Confirmed'!FK242+'time_series_19-covid-Confirmed'!FK244+'time_series_19-covid-Confirmed'!FK259+'time_series_19-covid-Confirmed'!FK266+'time_series_19-covid-Confirmed'!FK268</f>
        <v>398851</v>
      </c>
      <c r="FJ3">
        <f>SUM('time_series_19-covid-Confirmed'!FL86:FL88)+SUM('time_series_19-covid-Confirmed'!FL103:FL104)+SUM('time_series_19-covid-Confirmed'!FL106:FL107)+SUM('time_series_19-covid-Confirmed'!FL120:FL121)+SUM('time_series_19-covid-Confirmed'!FL175:FL176)+SUM('time_series_19-covid-Confirmed'!FL202:FL203)+SUM('time_series_19-covid-Confirmed'!FL232:FL233)+SUM('time_series_19-covid-Confirmed'!FL255:FL257)+SUM('time_series_19-covid-Confirmed'!FL262:FL263)+'time_series_19-covid-Confirmed'!FL5+'time_series_19-covid-Confirmed'!FL7+'time_series_19-covid-Confirmed'!FL37+'time_series_19-covid-Confirmed'!FL49+'time_series_19-covid-Confirmed'!FL50+'time_series_19-covid-Confirmed'!FL98+'time_series_19-covid-Confirmed'!FL101+'time_series_19-covid-Confirmed'!FL124+'time_series_19-covid-Confirmed'!FL127+'time_series_19-covid-Confirmed'!FL145+'time_series_19-covid-Confirmed'!FL151+'time_series_19-covid-Confirmed'!FL167+'time_series_19-covid-Confirmed'!FL191+'time_series_19-covid-Confirmed'!FL196+'time_series_19-covid-Confirmed'!FL206+'time_series_19-covid-Confirmed'!FL211+'time_series_19-covid-Confirmed'!FL215+'time_series_19-covid-Confirmed'!FL217+'time_series_19-covid-Confirmed'!FL237+'time_series_19-covid-Confirmed'!FL242+'time_series_19-covid-Confirmed'!FL244+'time_series_19-covid-Confirmed'!FL259+'time_series_19-covid-Confirmed'!FL266+'time_series_19-covid-Confirmed'!FL268</f>
        <v>413368</v>
      </c>
      <c r="FK3">
        <f>SUM('time_series_19-covid-Confirmed'!FM86:FM88)+SUM('time_series_19-covid-Confirmed'!FM103:FM104)+SUM('time_series_19-covid-Confirmed'!FM106:FM107)+SUM('time_series_19-covid-Confirmed'!FM120:FM121)+SUM('time_series_19-covid-Confirmed'!FM175:FM176)+SUM('time_series_19-covid-Confirmed'!FM202:FM203)+SUM('time_series_19-covid-Confirmed'!FM232:FM233)+SUM('time_series_19-covid-Confirmed'!FM255:FM257)+SUM('time_series_19-covid-Confirmed'!FM262:FM263)+'time_series_19-covid-Confirmed'!FM5+'time_series_19-covid-Confirmed'!FM7+'time_series_19-covid-Confirmed'!FM37+'time_series_19-covid-Confirmed'!FM49+'time_series_19-covid-Confirmed'!FM50+'time_series_19-covid-Confirmed'!FM98+'time_series_19-covid-Confirmed'!FM101+'time_series_19-covid-Confirmed'!FM124+'time_series_19-covid-Confirmed'!FM127+'time_series_19-covid-Confirmed'!FM145+'time_series_19-covid-Confirmed'!FM151+'time_series_19-covid-Confirmed'!FM167+'time_series_19-covid-Confirmed'!FM191+'time_series_19-covid-Confirmed'!FM196+'time_series_19-covid-Confirmed'!FM206+'time_series_19-covid-Confirmed'!FM211+'time_series_19-covid-Confirmed'!FM215+'time_series_19-covid-Confirmed'!FM217+'time_series_19-covid-Confirmed'!FM237+'time_series_19-covid-Confirmed'!FM242+'time_series_19-covid-Confirmed'!FM244+'time_series_19-covid-Confirmed'!FM259+'time_series_19-covid-Confirmed'!FM266+'time_series_19-covid-Confirmed'!FM268</f>
        <v>428130</v>
      </c>
      <c r="FL3">
        <f>SUM('time_series_19-covid-Confirmed'!FN86:FN88)+SUM('time_series_19-covid-Confirmed'!FN103:FN104)+SUM('time_series_19-covid-Confirmed'!FN106:FN107)+SUM('time_series_19-covid-Confirmed'!FN120:FN121)+SUM('time_series_19-covid-Confirmed'!FN175:FN176)+SUM('time_series_19-covid-Confirmed'!FN202:FN203)+SUM('time_series_19-covid-Confirmed'!FN232:FN233)+SUM('time_series_19-covid-Confirmed'!FN255:FN257)+SUM('time_series_19-covid-Confirmed'!FN262:FN263)+'time_series_19-covid-Confirmed'!FN5+'time_series_19-covid-Confirmed'!FN7+'time_series_19-covid-Confirmed'!FN37+'time_series_19-covid-Confirmed'!FN49+'time_series_19-covid-Confirmed'!FN50+'time_series_19-covid-Confirmed'!FN98+'time_series_19-covid-Confirmed'!FN101+'time_series_19-covid-Confirmed'!FN124+'time_series_19-covid-Confirmed'!FN127+'time_series_19-covid-Confirmed'!FN145+'time_series_19-covid-Confirmed'!FN151+'time_series_19-covid-Confirmed'!FN167+'time_series_19-covid-Confirmed'!FN191+'time_series_19-covid-Confirmed'!FN196+'time_series_19-covid-Confirmed'!FN206+'time_series_19-covid-Confirmed'!FN211+'time_series_19-covid-Confirmed'!FN215+'time_series_19-covid-Confirmed'!FN217+'time_series_19-covid-Confirmed'!FN237+'time_series_19-covid-Confirmed'!FN242+'time_series_19-covid-Confirmed'!FN244+'time_series_19-covid-Confirmed'!FN259+'time_series_19-covid-Confirmed'!FN266+'time_series_19-covid-Confirmed'!FN268</f>
        <v>441037</v>
      </c>
      <c r="FM3">
        <f>SUM('time_series_19-covid-Confirmed'!FO86:FO88)+SUM('time_series_19-covid-Confirmed'!FO103:FO104)+SUM('time_series_19-covid-Confirmed'!FO106:FO107)+SUM('time_series_19-covid-Confirmed'!FO120:FO121)+SUM('time_series_19-covid-Confirmed'!FO175:FO176)+SUM('time_series_19-covid-Confirmed'!FO202:FO203)+SUM('time_series_19-covid-Confirmed'!FO232:FO233)+SUM('time_series_19-covid-Confirmed'!FO255:FO257)+SUM('time_series_19-covid-Confirmed'!FO262:FO263)+'time_series_19-covid-Confirmed'!FO5+'time_series_19-covid-Confirmed'!FO7+'time_series_19-covid-Confirmed'!FO37+'time_series_19-covid-Confirmed'!FO49+'time_series_19-covid-Confirmed'!FO50+'time_series_19-covid-Confirmed'!FO98+'time_series_19-covid-Confirmed'!FO101+'time_series_19-covid-Confirmed'!FO124+'time_series_19-covid-Confirmed'!FO127+'time_series_19-covid-Confirmed'!FO145+'time_series_19-covid-Confirmed'!FO151+'time_series_19-covid-Confirmed'!FO167+'time_series_19-covid-Confirmed'!FO191+'time_series_19-covid-Confirmed'!FO196+'time_series_19-covid-Confirmed'!FO206+'time_series_19-covid-Confirmed'!FO211+'time_series_19-covid-Confirmed'!FO215+'time_series_19-covid-Confirmed'!FO217+'time_series_19-covid-Confirmed'!FO237+'time_series_19-covid-Confirmed'!FO242+'time_series_19-covid-Confirmed'!FO244+'time_series_19-covid-Confirmed'!FO259+'time_series_19-covid-Confirmed'!FO266+'time_series_19-covid-Confirmed'!FO268</f>
        <v>454362</v>
      </c>
    </row>
    <row r="4" spans="1:169" x14ac:dyDescent="0.35">
      <c r="A4" t="s">
        <v>376</v>
      </c>
      <c r="B4" t="s">
        <v>377</v>
      </c>
      <c r="C4">
        <f>'time_series_19-covid-Confirmed'!E9+'time_series_19-covid-Confirmed'!E29+'time_series_19-covid-Confirmed'!E31+'time_series_19-covid-Confirmed'!E51+'time_series_19-covid-Confirmed'!E85+'time_series_19-covid-Confirmed'!E88+'time_series_19-covid-Confirmed'!E100+'time_series_19-covid-Confirmed'!E102+'time_series_19-covid-Confirmed'!E126+'time_series_19-covid-Confirmed'!E128+'time_series_19-covid-Confirmed'!E131+'time_series_19-covid-Confirmed'!E161+'time_series_19-covid-Confirmed'!E174+'time_series_19-covid-Confirmed'!E181+'time_series_19-covid-Confirmed'!E183+'time_series_19-covid-Confirmed'!E184+'time_series_19-covid-Confirmed'!E207+'time_series_19-covid-Confirmed'!E227+'time_series_19-covid-Confirmed'!E230</f>
        <v>0</v>
      </c>
      <c r="D4">
        <f>'time_series_19-covid-Confirmed'!F9+'time_series_19-covid-Confirmed'!F29+'time_series_19-covid-Confirmed'!F31+'time_series_19-covid-Confirmed'!F51+'time_series_19-covid-Confirmed'!F85+'time_series_19-covid-Confirmed'!F88+'time_series_19-covid-Confirmed'!F100+'time_series_19-covid-Confirmed'!F102+'time_series_19-covid-Confirmed'!F126+'time_series_19-covid-Confirmed'!F128+'time_series_19-covid-Confirmed'!F131+'time_series_19-covid-Confirmed'!F161+'time_series_19-covid-Confirmed'!F174+'time_series_19-covid-Confirmed'!F181+'time_series_19-covid-Confirmed'!F183+'time_series_19-covid-Confirmed'!F184+'time_series_19-covid-Confirmed'!F207+'time_series_19-covid-Confirmed'!F227+'time_series_19-covid-Confirmed'!F230</f>
        <v>0</v>
      </c>
      <c r="E4">
        <f>'time_series_19-covid-Confirmed'!G9+'time_series_19-covid-Confirmed'!G29+'time_series_19-covid-Confirmed'!G31+'time_series_19-covid-Confirmed'!G51+'time_series_19-covid-Confirmed'!G85+'time_series_19-covid-Confirmed'!G88+'time_series_19-covid-Confirmed'!G100+'time_series_19-covid-Confirmed'!G102+'time_series_19-covid-Confirmed'!G126+'time_series_19-covid-Confirmed'!G128+'time_series_19-covid-Confirmed'!G131+'time_series_19-covid-Confirmed'!G161+'time_series_19-covid-Confirmed'!G174+'time_series_19-covid-Confirmed'!G181+'time_series_19-covid-Confirmed'!G183+'time_series_19-covid-Confirmed'!G184+'time_series_19-covid-Confirmed'!G207+'time_series_19-covid-Confirmed'!G227+'time_series_19-covid-Confirmed'!G230</f>
        <v>0</v>
      </c>
      <c r="F4">
        <f>'time_series_19-covid-Confirmed'!H9+'time_series_19-covid-Confirmed'!H29+'time_series_19-covid-Confirmed'!H31+'time_series_19-covid-Confirmed'!H51+'time_series_19-covid-Confirmed'!H85+'time_series_19-covid-Confirmed'!H88+'time_series_19-covid-Confirmed'!H100+'time_series_19-covid-Confirmed'!H102+'time_series_19-covid-Confirmed'!H126+'time_series_19-covid-Confirmed'!H128+'time_series_19-covid-Confirmed'!H131+'time_series_19-covid-Confirmed'!H161+'time_series_19-covid-Confirmed'!H174+'time_series_19-covid-Confirmed'!H181+'time_series_19-covid-Confirmed'!H183+'time_series_19-covid-Confirmed'!H184+'time_series_19-covid-Confirmed'!H207+'time_series_19-covid-Confirmed'!H227+'time_series_19-covid-Confirmed'!H230</f>
        <v>0</v>
      </c>
      <c r="G4">
        <f>'time_series_19-covid-Confirmed'!I9+'time_series_19-covid-Confirmed'!I29+'time_series_19-covid-Confirmed'!I31+'time_series_19-covid-Confirmed'!I51+'time_series_19-covid-Confirmed'!I85+'time_series_19-covid-Confirmed'!I88+'time_series_19-covid-Confirmed'!I100+'time_series_19-covid-Confirmed'!I102+'time_series_19-covid-Confirmed'!I126+'time_series_19-covid-Confirmed'!I128+'time_series_19-covid-Confirmed'!I131+'time_series_19-covid-Confirmed'!I161+'time_series_19-covid-Confirmed'!I174+'time_series_19-covid-Confirmed'!I181+'time_series_19-covid-Confirmed'!I183+'time_series_19-covid-Confirmed'!I184+'time_series_19-covid-Confirmed'!I207+'time_series_19-covid-Confirmed'!I227+'time_series_19-covid-Confirmed'!I230</f>
        <v>0</v>
      </c>
      <c r="H4">
        <f>'time_series_19-covid-Confirmed'!J9+'time_series_19-covid-Confirmed'!J29+'time_series_19-covid-Confirmed'!J31+'time_series_19-covid-Confirmed'!J51+'time_series_19-covid-Confirmed'!J85+'time_series_19-covid-Confirmed'!J88+'time_series_19-covid-Confirmed'!J100+'time_series_19-covid-Confirmed'!J102+'time_series_19-covid-Confirmed'!J126+'time_series_19-covid-Confirmed'!J128+'time_series_19-covid-Confirmed'!J131+'time_series_19-covid-Confirmed'!J161+'time_series_19-covid-Confirmed'!J174+'time_series_19-covid-Confirmed'!J181+'time_series_19-covid-Confirmed'!J183+'time_series_19-covid-Confirmed'!J184+'time_series_19-covid-Confirmed'!J207+'time_series_19-covid-Confirmed'!J227+'time_series_19-covid-Confirmed'!J230</f>
        <v>0</v>
      </c>
      <c r="I4">
        <f>'time_series_19-covid-Confirmed'!K9+'time_series_19-covid-Confirmed'!K29+'time_series_19-covid-Confirmed'!K31+'time_series_19-covid-Confirmed'!K51+'time_series_19-covid-Confirmed'!K85+'time_series_19-covid-Confirmed'!K88+'time_series_19-covid-Confirmed'!K100+'time_series_19-covid-Confirmed'!K102+'time_series_19-covid-Confirmed'!K126+'time_series_19-covid-Confirmed'!K128+'time_series_19-covid-Confirmed'!K131+'time_series_19-covid-Confirmed'!K161+'time_series_19-covid-Confirmed'!K174+'time_series_19-covid-Confirmed'!K181+'time_series_19-covid-Confirmed'!K183+'time_series_19-covid-Confirmed'!K184+'time_series_19-covid-Confirmed'!K207+'time_series_19-covid-Confirmed'!K227+'time_series_19-covid-Confirmed'!K230</f>
        <v>0</v>
      </c>
      <c r="J4">
        <f>'time_series_19-covid-Confirmed'!L9+'time_series_19-covid-Confirmed'!L29+'time_series_19-covid-Confirmed'!L31+'time_series_19-covid-Confirmed'!L51+'time_series_19-covid-Confirmed'!L85+'time_series_19-covid-Confirmed'!L88+'time_series_19-covid-Confirmed'!L100+'time_series_19-covid-Confirmed'!L102+'time_series_19-covid-Confirmed'!L126+'time_series_19-covid-Confirmed'!L128+'time_series_19-covid-Confirmed'!L131+'time_series_19-covid-Confirmed'!L161+'time_series_19-covid-Confirmed'!L174+'time_series_19-covid-Confirmed'!L181+'time_series_19-covid-Confirmed'!L183+'time_series_19-covid-Confirmed'!L184+'time_series_19-covid-Confirmed'!L207+'time_series_19-covid-Confirmed'!L227+'time_series_19-covid-Confirmed'!L230</f>
        <v>0</v>
      </c>
      <c r="K4">
        <f>'time_series_19-covid-Confirmed'!M9+'time_series_19-covid-Confirmed'!M29+'time_series_19-covid-Confirmed'!M31+'time_series_19-covid-Confirmed'!M51+'time_series_19-covid-Confirmed'!M85+'time_series_19-covid-Confirmed'!M88+'time_series_19-covid-Confirmed'!M100+'time_series_19-covid-Confirmed'!M102+'time_series_19-covid-Confirmed'!M126+'time_series_19-covid-Confirmed'!M128+'time_series_19-covid-Confirmed'!M131+'time_series_19-covid-Confirmed'!M161+'time_series_19-covid-Confirmed'!M174+'time_series_19-covid-Confirmed'!M181+'time_series_19-covid-Confirmed'!M183+'time_series_19-covid-Confirmed'!M184+'time_series_19-covid-Confirmed'!M207+'time_series_19-covid-Confirmed'!M227+'time_series_19-covid-Confirmed'!M230</f>
        <v>0</v>
      </c>
      <c r="L4">
        <f>'time_series_19-covid-Confirmed'!N9+'time_series_19-covid-Confirmed'!N29+'time_series_19-covid-Confirmed'!N31+'time_series_19-covid-Confirmed'!N51+'time_series_19-covid-Confirmed'!N85+'time_series_19-covid-Confirmed'!N88+'time_series_19-covid-Confirmed'!N100+'time_series_19-covid-Confirmed'!N102+'time_series_19-covid-Confirmed'!N126+'time_series_19-covid-Confirmed'!N128+'time_series_19-covid-Confirmed'!N131+'time_series_19-covid-Confirmed'!N161+'time_series_19-covid-Confirmed'!N174+'time_series_19-covid-Confirmed'!N181+'time_series_19-covid-Confirmed'!N183+'time_series_19-covid-Confirmed'!N184+'time_series_19-covid-Confirmed'!N207+'time_series_19-covid-Confirmed'!N227+'time_series_19-covid-Confirmed'!N230</f>
        <v>0</v>
      </c>
      <c r="M4">
        <f>'time_series_19-covid-Confirmed'!O9+'time_series_19-covid-Confirmed'!O29+'time_series_19-covid-Confirmed'!O31+'time_series_19-covid-Confirmed'!O51+'time_series_19-covid-Confirmed'!O85+'time_series_19-covid-Confirmed'!O88+'time_series_19-covid-Confirmed'!O100+'time_series_19-covid-Confirmed'!O102+'time_series_19-covid-Confirmed'!O126+'time_series_19-covid-Confirmed'!O128+'time_series_19-covid-Confirmed'!O131+'time_series_19-covid-Confirmed'!O161+'time_series_19-covid-Confirmed'!O174+'time_series_19-covid-Confirmed'!O181+'time_series_19-covid-Confirmed'!O183+'time_series_19-covid-Confirmed'!O184+'time_series_19-covid-Confirmed'!O207+'time_series_19-covid-Confirmed'!O227+'time_series_19-covid-Confirmed'!O230</f>
        <v>0</v>
      </c>
      <c r="N4">
        <f>'time_series_19-covid-Confirmed'!P9+'time_series_19-covid-Confirmed'!P29+'time_series_19-covid-Confirmed'!P31+'time_series_19-covid-Confirmed'!P51+'time_series_19-covid-Confirmed'!P85+'time_series_19-covid-Confirmed'!P88+'time_series_19-covid-Confirmed'!P100+'time_series_19-covid-Confirmed'!P102+'time_series_19-covid-Confirmed'!P126+'time_series_19-covid-Confirmed'!P128+'time_series_19-covid-Confirmed'!P131+'time_series_19-covid-Confirmed'!P161+'time_series_19-covid-Confirmed'!P174+'time_series_19-covid-Confirmed'!P181+'time_series_19-covid-Confirmed'!P183+'time_series_19-covid-Confirmed'!P184+'time_series_19-covid-Confirmed'!P207+'time_series_19-covid-Confirmed'!P227+'time_series_19-covid-Confirmed'!P230</f>
        <v>0</v>
      </c>
      <c r="O4">
        <f>'time_series_19-covid-Confirmed'!Q9+'time_series_19-covid-Confirmed'!Q29+'time_series_19-covid-Confirmed'!Q31+'time_series_19-covid-Confirmed'!Q51+'time_series_19-covid-Confirmed'!Q85+'time_series_19-covid-Confirmed'!Q88+'time_series_19-covid-Confirmed'!Q100+'time_series_19-covid-Confirmed'!Q102+'time_series_19-covid-Confirmed'!Q126+'time_series_19-covid-Confirmed'!Q128+'time_series_19-covid-Confirmed'!Q131+'time_series_19-covid-Confirmed'!Q161+'time_series_19-covid-Confirmed'!Q174+'time_series_19-covid-Confirmed'!Q181+'time_series_19-covid-Confirmed'!Q183+'time_series_19-covid-Confirmed'!Q184+'time_series_19-covid-Confirmed'!Q207+'time_series_19-covid-Confirmed'!Q227+'time_series_19-covid-Confirmed'!Q230</f>
        <v>0</v>
      </c>
      <c r="P4">
        <f>'time_series_19-covid-Confirmed'!R9+'time_series_19-covid-Confirmed'!R29+'time_series_19-covid-Confirmed'!R31+'time_series_19-covid-Confirmed'!R51+'time_series_19-covid-Confirmed'!R85+'time_series_19-covid-Confirmed'!R88+'time_series_19-covid-Confirmed'!R100+'time_series_19-covid-Confirmed'!R102+'time_series_19-covid-Confirmed'!R126+'time_series_19-covid-Confirmed'!R128+'time_series_19-covid-Confirmed'!R131+'time_series_19-covid-Confirmed'!R161+'time_series_19-covid-Confirmed'!R174+'time_series_19-covid-Confirmed'!R181+'time_series_19-covid-Confirmed'!R183+'time_series_19-covid-Confirmed'!R184+'time_series_19-covid-Confirmed'!R207+'time_series_19-covid-Confirmed'!R227+'time_series_19-covid-Confirmed'!R230</f>
        <v>0</v>
      </c>
      <c r="Q4">
        <f>'time_series_19-covid-Confirmed'!S9+'time_series_19-covid-Confirmed'!S29+'time_series_19-covid-Confirmed'!S31+'time_series_19-covid-Confirmed'!S51+'time_series_19-covid-Confirmed'!S85+'time_series_19-covid-Confirmed'!S88+'time_series_19-covid-Confirmed'!S100+'time_series_19-covid-Confirmed'!S102+'time_series_19-covid-Confirmed'!S126+'time_series_19-covid-Confirmed'!S128+'time_series_19-covid-Confirmed'!S131+'time_series_19-covid-Confirmed'!S161+'time_series_19-covid-Confirmed'!S174+'time_series_19-covid-Confirmed'!S181+'time_series_19-covid-Confirmed'!S183+'time_series_19-covid-Confirmed'!S184+'time_series_19-covid-Confirmed'!S207+'time_series_19-covid-Confirmed'!S227+'time_series_19-covid-Confirmed'!S230</f>
        <v>0</v>
      </c>
      <c r="R4">
        <f>'time_series_19-covid-Confirmed'!T9+'time_series_19-covid-Confirmed'!T29+'time_series_19-covid-Confirmed'!T31+'time_series_19-covid-Confirmed'!T51+'time_series_19-covid-Confirmed'!T85+'time_series_19-covid-Confirmed'!T88+'time_series_19-covid-Confirmed'!T100+'time_series_19-covid-Confirmed'!T102+'time_series_19-covid-Confirmed'!T126+'time_series_19-covid-Confirmed'!T128+'time_series_19-covid-Confirmed'!T131+'time_series_19-covid-Confirmed'!T161+'time_series_19-covid-Confirmed'!T174+'time_series_19-covid-Confirmed'!T181+'time_series_19-covid-Confirmed'!T183+'time_series_19-covid-Confirmed'!T184+'time_series_19-covid-Confirmed'!T207+'time_series_19-covid-Confirmed'!T227+'time_series_19-covid-Confirmed'!T230</f>
        <v>0</v>
      </c>
      <c r="S4">
        <f>'time_series_19-covid-Confirmed'!U9+'time_series_19-covid-Confirmed'!U29+'time_series_19-covid-Confirmed'!U31+'time_series_19-covid-Confirmed'!U51+'time_series_19-covid-Confirmed'!U85+'time_series_19-covid-Confirmed'!U88+'time_series_19-covid-Confirmed'!U100+'time_series_19-covid-Confirmed'!U102+'time_series_19-covid-Confirmed'!U126+'time_series_19-covid-Confirmed'!U128+'time_series_19-covid-Confirmed'!U131+'time_series_19-covid-Confirmed'!U161+'time_series_19-covid-Confirmed'!U174+'time_series_19-covid-Confirmed'!U181+'time_series_19-covid-Confirmed'!U183+'time_series_19-covid-Confirmed'!U184+'time_series_19-covid-Confirmed'!U207+'time_series_19-covid-Confirmed'!U227+'time_series_19-covid-Confirmed'!U230</f>
        <v>0</v>
      </c>
      <c r="T4">
        <f>'time_series_19-covid-Confirmed'!V9+'time_series_19-covid-Confirmed'!V29+'time_series_19-covid-Confirmed'!V31+'time_series_19-covid-Confirmed'!V51+'time_series_19-covid-Confirmed'!V85+'time_series_19-covid-Confirmed'!V88+'time_series_19-covid-Confirmed'!V100+'time_series_19-covid-Confirmed'!V102+'time_series_19-covid-Confirmed'!V126+'time_series_19-covid-Confirmed'!V128+'time_series_19-covid-Confirmed'!V131+'time_series_19-covid-Confirmed'!V161+'time_series_19-covid-Confirmed'!V174+'time_series_19-covid-Confirmed'!V181+'time_series_19-covid-Confirmed'!V183+'time_series_19-covid-Confirmed'!V184+'time_series_19-covid-Confirmed'!V207+'time_series_19-covid-Confirmed'!V227+'time_series_19-covid-Confirmed'!V230</f>
        <v>0</v>
      </c>
      <c r="U4">
        <f>'time_series_19-covid-Confirmed'!W9+'time_series_19-covid-Confirmed'!W29+'time_series_19-covid-Confirmed'!W31+'time_series_19-covid-Confirmed'!W51+'time_series_19-covid-Confirmed'!W85+'time_series_19-covid-Confirmed'!W88+'time_series_19-covid-Confirmed'!W100+'time_series_19-covid-Confirmed'!W102+'time_series_19-covid-Confirmed'!W126+'time_series_19-covid-Confirmed'!W128+'time_series_19-covid-Confirmed'!W131+'time_series_19-covid-Confirmed'!W161+'time_series_19-covid-Confirmed'!W174+'time_series_19-covid-Confirmed'!W181+'time_series_19-covid-Confirmed'!W183+'time_series_19-covid-Confirmed'!W184+'time_series_19-covid-Confirmed'!W207+'time_series_19-covid-Confirmed'!W227+'time_series_19-covid-Confirmed'!W230</f>
        <v>0</v>
      </c>
      <c r="V4">
        <f>'time_series_19-covid-Confirmed'!X9+'time_series_19-covid-Confirmed'!X29+'time_series_19-covid-Confirmed'!X31+'time_series_19-covid-Confirmed'!X51+'time_series_19-covid-Confirmed'!X85+'time_series_19-covid-Confirmed'!X88+'time_series_19-covid-Confirmed'!X100+'time_series_19-covid-Confirmed'!X102+'time_series_19-covid-Confirmed'!X126+'time_series_19-covid-Confirmed'!X128+'time_series_19-covid-Confirmed'!X131+'time_series_19-covid-Confirmed'!X161+'time_series_19-covid-Confirmed'!X174+'time_series_19-covid-Confirmed'!X181+'time_series_19-covid-Confirmed'!X183+'time_series_19-covid-Confirmed'!X184+'time_series_19-covid-Confirmed'!X207+'time_series_19-covid-Confirmed'!X227+'time_series_19-covid-Confirmed'!X230</f>
        <v>0</v>
      </c>
      <c r="W4">
        <f>'time_series_19-covid-Confirmed'!Y9+'time_series_19-covid-Confirmed'!Y29+'time_series_19-covid-Confirmed'!Y31+'time_series_19-covid-Confirmed'!Y51+'time_series_19-covid-Confirmed'!Y85+'time_series_19-covid-Confirmed'!Y88+'time_series_19-covid-Confirmed'!Y100+'time_series_19-covid-Confirmed'!Y102+'time_series_19-covid-Confirmed'!Y126+'time_series_19-covid-Confirmed'!Y128+'time_series_19-covid-Confirmed'!Y131+'time_series_19-covid-Confirmed'!Y161+'time_series_19-covid-Confirmed'!Y174+'time_series_19-covid-Confirmed'!Y181+'time_series_19-covid-Confirmed'!Y183+'time_series_19-covid-Confirmed'!Y184+'time_series_19-covid-Confirmed'!Y207+'time_series_19-covid-Confirmed'!Y227+'time_series_19-covid-Confirmed'!Y230</f>
        <v>0</v>
      </c>
      <c r="X4">
        <f>'time_series_19-covid-Confirmed'!Z9+'time_series_19-covid-Confirmed'!Z29+'time_series_19-covid-Confirmed'!Z31+'time_series_19-covid-Confirmed'!Z51+'time_series_19-covid-Confirmed'!Z85+'time_series_19-covid-Confirmed'!Z88+'time_series_19-covid-Confirmed'!Z100+'time_series_19-covid-Confirmed'!Z102+'time_series_19-covid-Confirmed'!Z126+'time_series_19-covid-Confirmed'!Z128+'time_series_19-covid-Confirmed'!Z131+'time_series_19-covid-Confirmed'!Z161+'time_series_19-covid-Confirmed'!Z174+'time_series_19-covid-Confirmed'!Z181+'time_series_19-covid-Confirmed'!Z183+'time_series_19-covid-Confirmed'!Z184+'time_series_19-covid-Confirmed'!Z207+'time_series_19-covid-Confirmed'!Z227+'time_series_19-covid-Confirmed'!Z230</f>
        <v>0</v>
      </c>
      <c r="Y4">
        <f>'time_series_19-covid-Confirmed'!AA9+'time_series_19-covid-Confirmed'!AA29+'time_series_19-covid-Confirmed'!AA31+'time_series_19-covid-Confirmed'!AA51+'time_series_19-covid-Confirmed'!AA85+'time_series_19-covid-Confirmed'!AA88+'time_series_19-covid-Confirmed'!AA100+'time_series_19-covid-Confirmed'!AA102+'time_series_19-covid-Confirmed'!AA126+'time_series_19-covid-Confirmed'!AA128+'time_series_19-covid-Confirmed'!AA131+'time_series_19-covid-Confirmed'!AA161+'time_series_19-covid-Confirmed'!AA174+'time_series_19-covid-Confirmed'!AA181+'time_series_19-covid-Confirmed'!AA183+'time_series_19-covid-Confirmed'!AA184+'time_series_19-covid-Confirmed'!AA207+'time_series_19-covid-Confirmed'!AA227+'time_series_19-covid-Confirmed'!AA230</f>
        <v>0</v>
      </c>
      <c r="Z4">
        <f>'time_series_19-covid-Confirmed'!AB9+'time_series_19-covid-Confirmed'!AB29+'time_series_19-covid-Confirmed'!AB31+'time_series_19-covid-Confirmed'!AB51+'time_series_19-covid-Confirmed'!AB85+'time_series_19-covid-Confirmed'!AB88+'time_series_19-covid-Confirmed'!AB100+'time_series_19-covid-Confirmed'!AB102+'time_series_19-covid-Confirmed'!AB126+'time_series_19-covid-Confirmed'!AB128+'time_series_19-covid-Confirmed'!AB131+'time_series_19-covid-Confirmed'!AB161+'time_series_19-covid-Confirmed'!AB174+'time_series_19-covid-Confirmed'!AB181+'time_series_19-covid-Confirmed'!AB183+'time_series_19-covid-Confirmed'!AB184+'time_series_19-covid-Confirmed'!AB207+'time_series_19-covid-Confirmed'!AB227+'time_series_19-covid-Confirmed'!AB230</f>
        <v>0</v>
      </c>
      <c r="AA4">
        <f>'time_series_19-covid-Confirmed'!AC9+'time_series_19-covid-Confirmed'!AC29+'time_series_19-covid-Confirmed'!AC31+'time_series_19-covid-Confirmed'!AC51+'time_series_19-covid-Confirmed'!AC85+'time_series_19-covid-Confirmed'!AC88+'time_series_19-covid-Confirmed'!AC100+'time_series_19-covid-Confirmed'!AC102+'time_series_19-covid-Confirmed'!AC126+'time_series_19-covid-Confirmed'!AC128+'time_series_19-covid-Confirmed'!AC131+'time_series_19-covid-Confirmed'!AC161+'time_series_19-covid-Confirmed'!AC174+'time_series_19-covid-Confirmed'!AC181+'time_series_19-covid-Confirmed'!AC183+'time_series_19-covid-Confirmed'!AC184+'time_series_19-covid-Confirmed'!AC207+'time_series_19-covid-Confirmed'!AC227+'time_series_19-covid-Confirmed'!AC230</f>
        <v>0</v>
      </c>
      <c r="AB4">
        <f>'time_series_19-covid-Confirmed'!AD9+'time_series_19-covid-Confirmed'!AD29+'time_series_19-covid-Confirmed'!AD31+'time_series_19-covid-Confirmed'!AD51+'time_series_19-covid-Confirmed'!AD85+'time_series_19-covid-Confirmed'!AD88+'time_series_19-covid-Confirmed'!AD100+'time_series_19-covid-Confirmed'!AD102+'time_series_19-covid-Confirmed'!AD126+'time_series_19-covid-Confirmed'!AD128+'time_series_19-covid-Confirmed'!AD131+'time_series_19-covid-Confirmed'!AD161+'time_series_19-covid-Confirmed'!AD174+'time_series_19-covid-Confirmed'!AD181+'time_series_19-covid-Confirmed'!AD183+'time_series_19-covid-Confirmed'!AD184+'time_series_19-covid-Confirmed'!AD207+'time_series_19-covid-Confirmed'!AD227+'time_series_19-covid-Confirmed'!AD230</f>
        <v>0</v>
      </c>
      <c r="AC4">
        <f>'time_series_19-covid-Confirmed'!AE9+'time_series_19-covid-Confirmed'!AE29+'time_series_19-covid-Confirmed'!AE31+'time_series_19-covid-Confirmed'!AE51+'time_series_19-covid-Confirmed'!AE85+'time_series_19-covid-Confirmed'!AE88+'time_series_19-covid-Confirmed'!AE100+'time_series_19-covid-Confirmed'!AE102+'time_series_19-covid-Confirmed'!AE126+'time_series_19-covid-Confirmed'!AE128+'time_series_19-covid-Confirmed'!AE131+'time_series_19-covid-Confirmed'!AE161+'time_series_19-covid-Confirmed'!AE174+'time_series_19-covid-Confirmed'!AE181+'time_series_19-covid-Confirmed'!AE183+'time_series_19-covid-Confirmed'!AE184+'time_series_19-covid-Confirmed'!AE207+'time_series_19-covid-Confirmed'!AE227+'time_series_19-covid-Confirmed'!AE230</f>
        <v>0</v>
      </c>
      <c r="AD4">
        <f>'time_series_19-covid-Confirmed'!AF9+'time_series_19-covid-Confirmed'!AF29+'time_series_19-covid-Confirmed'!AF31+'time_series_19-covid-Confirmed'!AF51+'time_series_19-covid-Confirmed'!AF85+'time_series_19-covid-Confirmed'!AF88+'time_series_19-covid-Confirmed'!AF100+'time_series_19-covid-Confirmed'!AF102+'time_series_19-covid-Confirmed'!AF126+'time_series_19-covid-Confirmed'!AF128+'time_series_19-covid-Confirmed'!AF131+'time_series_19-covid-Confirmed'!AF161+'time_series_19-covid-Confirmed'!AF174+'time_series_19-covid-Confirmed'!AF181+'time_series_19-covid-Confirmed'!AF183+'time_series_19-covid-Confirmed'!AF184+'time_series_19-covid-Confirmed'!AF207+'time_series_19-covid-Confirmed'!AF227+'time_series_19-covid-Confirmed'!AF230</f>
        <v>0</v>
      </c>
      <c r="AE4">
        <f>'time_series_19-covid-Confirmed'!AG9+'time_series_19-covid-Confirmed'!AG29+'time_series_19-covid-Confirmed'!AG31+'time_series_19-covid-Confirmed'!AG51+'time_series_19-covid-Confirmed'!AG85+'time_series_19-covid-Confirmed'!AG88+'time_series_19-covid-Confirmed'!AG100+'time_series_19-covid-Confirmed'!AG102+'time_series_19-covid-Confirmed'!AG126+'time_series_19-covid-Confirmed'!AG128+'time_series_19-covid-Confirmed'!AG131+'time_series_19-covid-Confirmed'!AG161+'time_series_19-covid-Confirmed'!AG174+'time_series_19-covid-Confirmed'!AG181+'time_series_19-covid-Confirmed'!AG183+'time_series_19-covid-Confirmed'!AG184+'time_series_19-covid-Confirmed'!AG207+'time_series_19-covid-Confirmed'!AG227+'time_series_19-covid-Confirmed'!AG230</f>
        <v>0</v>
      </c>
      <c r="AF4">
        <f>'time_series_19-covid-Confirmed'!AH9+'time_series_19-covid-Confirmed'!AH29+'time_series_19-covid-Confirmed'!AH31+'time_series_19-covid-Confirmed'!AH51+'time_series_19-covid-Confirmed'!AH85+'time_series_19-covid-Confirmed'!AH88+'time_series_19-covid-Confirmed'!AH100+'time_series_19-covid-Confirmed'!AH102+'time_series_19-covid-Confirmed'!AH126+'time_series_19-covid-Confirmed'!AH128+'time_series_19-covid-Confirmed'!AH131+'time_series_19-covid-Confirmed'!AH161+'time_series_19-covid-Confirmed'!AH174+'time_series_19-covid-Confirmed'!AH181+'time_series_19-covid-Confirmed'!AH183+'time_series_19-covid-Confirmed'!AH184+'time_series_19-covid-Confirmed'!AH207+'time_series_19-covid-Confirmed'!AH227+'time_series_19-covid-Confirmed'!AH230</f>
        <v>0</v>
      </c>
      <c r="AG4">
        <f>'time_series_19-covid-Confirmed'!AI9+'time_series_19-covid-Confirmed'!AI29+'time_series_19-covid-Confirmed'!AI31+'time_series_19-covid-Confirmed'!AI51+'time_series_19-covid-Confirmed'!AI85+'time_series_19-covid-Confirmed'!AI88+'time_series_19-covid-Confirmed'!AI100+'time_series_19-covid-Confirmed'!AI102+'time_series_19-covid-Confirmed'!AI126+'time_series_19-covid-Confirmed'!AI128+'time_series_19-covid-Confirmed'!AI131+'time_series_19-covid-Confirmed'!AI161+'time_series_19-covid-Confirmed'!AI174+'time_series_19-covid-Confirmed'!AI181+'time_series_19-covid-Confirmed'!AI183+'time_series_19-covid-Confirmed'!AI184+'time_series_19-covid-Confirmed'!AI207+'time_series_19-covid-Confirmed'!AI227+'time_series_19-covid-Confirmed'!AI230</f>
        <v>0</v>
      </c>
      <c r="AH4">
        <f>'time_series_19-covid-Confirmed'!AJ9+'time_series_19-covid-Confirmed'!AJ29+'time_series_19-covid-Confirmed'!AJ31+'time_series_19-covid-Confirmed'!AJ51+'time_series_19-covid-Confirmed'!AJ85+'time_series_19-covid-Confirmed'!AJ88+'time_series_19-covid-Confirmed'!AJ100+'time_series_19-covid-Confirmed'!AJ102+'time_series_19-covid-Confirmed'!AJ126+'time_series_19-covid-Confirmed'!AJ128+'time_series_19-covid-Confirmed'!AJ131+'time_series_19-covid-Confirmed'!AJ161+'time_series_19-covid-Confirmed'!AJ174+'time_series_19-covid-Confirmed'!AJ181+'time_series_19-covid-Confirmed'!AJ183+'time_series_19-covid-Confirmed'!AJ184+'time_series_19-covid-Confirmed'!AJ207+'time_series_19-covid-Confirmed'!AJ227+'time_series_19-covid-Confirmed'!AJ230</f>
        <v>0</v>
      </c>
      <c r="AI4">
        <f>'time_series_19-covid-Confirmed'!AK9+'time_series_19-covid-Confirmed'!AK29+'time_series_19-covid-Confirmed'!AK31+'time_series_19-covid-Confirmed'!AK51+'time_series_19-covid-Confirmed'!AK85+'time_series_19-covid-Confirmed'!AK88+'time_series_19-covid-Confirmed'!AK100+'time_series_19-covid-Confirmed'!AK102+'time_series_19-covid-Confirmed'!AK126+'time_series_19-covid-Confirmed'!AK128+'time_series_19-covid-Confirmed'!AK131+'time_series_19-covid-Confirmed'!AK161+'time_series_19-covid-Confirmed'!AK174+'time_series_19-covid-Confirmed'!AK181+'time_series_19-covid-Confirmed'!AK183+'time_series_19-covid-Confirmed'!AK184+'time_series_19-covid-Confirmed'!AK207+'time_series_19-covid-Confirmed'!AK227+'time_series_19-covid-Confirmed'!AK230</f>
        <v>0</v>
      </c>
      <c r="AJ4">
        <f>'time_series_19-covid-Confirmed'!AL9+'time_series_19-covid-Confirmed'!AL29+'time_series_19-covid-Confirmed'!AL31+'time_series_19-covid-Confirmed'!AL51+'time_series_19-covid-Confirmed'!AL85+'time_series_19-covid-Confirmed'!AL88+'time_series_19-covid-Confirmed'!AL100+'time_series_19-covid-Confirmed'!AL102+'time_series_19-covid-Confirmed'!AL126+'time_series_19-covid-Confirmed'!AL128+'time_series_19-covid-Confirmed'!AL131+'time_series_19-covid-Confirmed'!AL161+'time_series_19-covid-Confirmed'!AL174+'time_series_19-covid-Confirmed'!AL181+'time_series_19-covid-Confirmed'!AL183+'time_series_19-covid-Confirmed'!AL184+'time_series_19-covid-Confirmed'!AL207+'time_series_19-covid-Confirmed'!AL227+'time_series_19-covid-Confirmed'!AL230</f>
        <v>0</v>
      </c>
      <c r="AK4">
        <f>'time_series_19-covid-Confirmed'!AM9+'time_series_19-covid-Confirmed'!AM29+'time_series_19-covid-Confirmed'!AM31+'time_series_19-covid-Confirmed'!AM51+'time_series_19-covid-Confirmed'!AM85+'time_series_19-covid-Confirmed'!AM88+'time_series_19-covid-Confirmed'!AM100+'time_series_19-covid-Confirmed'!AM102+'time_series_19-covid-Confirmed'!AM126+'time_series_19-covid-Confirmed'!AM128+'time_series_19-covid-Confirmed'!AM131+'time_series_19-covid-Confirmed'!AM161+'time_series_19-covid-Confirmed'!AM174+'time_series_19-covid-Confirmed'!AM181+'time_series_19-covid-Confirmed'!AM183+'time_series_19-covid-Confirmed'!AM184+'time_series_19-covid-Confirmed'!AM207+'time_series_19-covid-Confirmed'!AM227+'time_series_19-covid-Confirmed'!AM230</f>
        <v>0</v>
      </c>
      <c r="AL4">
        <f>'time_series_19-covid-Confirmed'!AN9+'time_series_19-covid-Confirmed'!AN29+'time_series_19-covid-Confirmed'!AN31+'time_series_19-covid-Confirmed'!AN51+'time_series_19-covid-Confirmed'!AN85+'time_series_19-covid-Confirmed'!AN88+'time_series_19-covid-Confirmed'!AN100+'time_series_19-covid-Confirmed'!AN102+'time_series_19-covid-Confirmed'!AN126+'time_series_19-covid-Confirmed'!AN128+'time_series_19-covid-Confirmed'!AN131+'time_series_19-covid-Confirmed'!AN161+'time_series_19-covid-Confirmed'!AN174+'time_series_19-covid-Confirmed'!AN181+'time_series_19-covid-Confirmed'!AN183+'time_series_19-covid-Confirmed'!AN184+'time_series_19-covid-Confirmed'!AN207+'time_series_19-covid-Confirmed'!AN227+'time_series_19-covid-Confirmed'!AN230</f>
        <v>1</v>
      </c>
      <c r="AM4">
        <f>'time_series_19-covid-Confirmed'!AO9+'time_series_19-covid-Confirmed'!AO29+'time_series_19-covid-Confirmed'!AO31+'time_series_19-covid-Confirmed'!AO51+'time_series_19-covid-Confirmed'!AO85+'time_series_19-covid-Confirmed'!AO88+'time_series_19-covid-Confirmed'!AO100+'time_series_19-covid-Confirmed'!AO102+'time_series_19-covid-Confirmed'!AO126+'time_series_19-covid-Confirmed'!AO128+'time_series_19-covid-Confirmed'!AO131+'time_series_19-covid-Confirmed'!AO161+'time_series_19-covid-Confirmed'!AO174+'time_series_19-covid-Confirmed'!AO181+'time_series_19-covid-Confirmed'!AO183+'time_series_19-covid-Confirmed'!AO184+'time_series_19-covid-Confirmed'!AO207+'time_series_19-covid-Confirmed'!AO227+'time_series_19-covid-Confirmed'!AO230</f>
        <v>1</v>
      </c>
      <c r="AN4">
        <f>'time_series_19-covid-Confirmed'!AP9+'time_series_19-covid-Confirmed'!AP29+'time_series_19-covid-Confirmed'!AP31+'time_series_19-covid-Confirmed'!AP51+'time_series_19-covid-Confirmed'!AP85+'time_series_19-covid-Confirmed'!AP88+'time_series_19-covid-Confirmed'!AP100+'time_series_19-covid-Confirmed'!AP102+'time_series_19-covid-Confirmed'!AP126+'time_series_19-covid-Confirmed'!AP128+'time_series_19-covid-Confirmed'!AP131+'time_series_19-covid-Confirmed'!AP161+'time_series_19-covid-Confirmed'!AP174+'time_series_19-covid-Confirmed'!AP181+'time_series_19-covid-Confirmed'!AP183+'time_series_19-covid-Confirmed'!AP184+'time_series_19-covid-Confirmed'!AP207+'time_series_19-covid-Confirmed'!AP227+'time_series_19-covid-Confirmed'!AP230</f>
        <v>2</v>
      </c>
      <c r="AO4">
        <f>'time_series_19-covid-Confirmed'!AQ9+'time_series_19-covid-Confirmed'!AQ29+'time_series_19-covid-Confirmed'!AQ31+'time_series_19-covid-Confirmed'!AQ51+'time_series_19-covid-Confirmed'!AQ85+'time_series_19-covid-Confirmed'!AQ88+'time_series_19-covid-Confirmed'!AQ100+'time_series_19-covid-Confirmed'!AQ102+'time_series_19-covid-Confirmed'!AQ126+'time_series_19-covid-Confirmed'!AQ128+'time_series_19-covid-Confirmed'!AQ131+'time_series_19-covid-Confirmed'!AQ161+'time_series_19-covid-Confirmed'!AQ174+'time_series_19-covid-Confirmed'!AQ181+'time_series_19-covid-Confirmed'!AQ183+'time_series_19-covid-Confirmed'!AQ184+'time_series_19-covid-Confirmed'!AQ207+'time_series_19-covid-Confirmed'!AQ227+'time_series_19-covid-Confirmed'!AQ230</f>
        <v>6</v>
      </c>
      <c r="AP4">
        <f>'time_series_19-covid-Confirmed'!AR9+'time_series_19-covid-Confirmed'!AR29+'time_series_19-covid-Confirmed'!AR31+'time_series_19-covid-Confirmed'!AR51+'time_series_19-covid-Confirmed'!AR85+'time_series_19-covid-Confirmed'!AR88+'time_series_19-covid-Confirmed'!AR100+'time_series_19-covid-Confirmed'!AR102+'time_series_19-covid-Confirmed'!AR126+'time_series_19-covid-Confirmed'!AR128+'time_series_19-covid-Confirmed'!AR131+'time_series_19-covid-Confirmed'!AR161+'time_series_19-covid-Confirmed'!AR174+'time_series_19-covid-Confirmed'!AR181+'time_series_19-covid-Confirmed'!AR183+'time_series_19-covid-Confirmed'!AR184+'time_series_19-covid-Confirmed'!AR207+'time_series_19-covid-Confirmed'!AR227+'time_series_19-covid-Confirmed'!AR230</f>
        <v>13</v>
      </c>
      <c r="AQ4">
        <f>'time_series_19-covid-Confirmed'!AS9+'time_series_19-covid-Confirmed'!AS29+'time_series_19-covid-Confirmed'!AS31+'time_series_19-covid-Confirmed'!AS51+'time_series_19-covid-Confirmed'!AS85+'time_series_19-covid-Confirmed'!AS88+'time_series_19-covid-Confirmed'!AS100+'time_series_19-covid-Confirmed'!AS102+'time_series_19-covid-Confirmed'!AS126+'time_series_19-covid-Confirmed'!AS128+'time_series_19-covid-Confirmed'!AS131+'time_series_19-covid-Confirmed'!AS161+'time_series_19-covid-Confirmed'!AS174+'time_series_19-covid-Confirmed'!AS181+'time_series_19-covid-Confirmed'!AS183+'time_series_19-covid-Confirmed'!AS184+'time_series_19-covid-Confirmed'!AS207+'time_series_19-covid-Confirmed'!AS227+'time_series_19-covid-Confirmed'!AS230</f>
        <v>13</v>
      </c>
      <c r="AR4">
        <f>'time_series_19-covid-Confirmed'!AT9+'time_series_19-covid-Confirmed'!AT29+'time_series_19-covid-Confirmed'!AT31+'time_series_19-covid-Confirmed'!AT51+'time_series_19-covid-Confirmed'!AT85+'time_series_19-covid-Confirmed'!AT88+'time_series_19-covid-Confirmed'!AT100+'time_series_19-covid-Confirmed'!AT102+'time_series_19-covid-Confirmed'!AT126+'time_series_19-covid-Confirmed'!AT128+'time_series_19-covid-Confirmed'!AT131+'time_series_19-covid-Confirmed'!AT161+'time_series_19-covid-Confirmed'!AT174+'time_series_19-covid-Confirmed'!AT181+'time_series_19-covid-Confirmed'!AT183+'time_series_19-covid-Confirmed'!AT184+'time_series_19-covid-Confirmed'!AT207+'time_series_19-covid-Confirmed'!AT227+'time_series_19-covid-Confirmed'!AT230</f>
        <v>16</v>
      </c>
      <c r="AS4">
        <f>'time_series_19-covid-Confirmed'!AU9+'time_series_19-covid-Confirmed'!AU29+'time_series_19-covid-Confirmed'!AU31+'time_series_19-covid-Confirmed'!AU51+'time_series_19-covid-Confirmed'!AU85+'time_series_19-covid-Confirmed'!AU88+'time_series_19-covid-Confirmed'!AU100+'time_series_19-covid-Confirmed'!AU102+'time_series_19-covid-Confirmed'!AU126+'time_series_19-covid-Confirmed'!AU128+'time_series_19-covid-Confirmed'!AU131+'time_series_19-covid-Confirmed'!AU161+'time_series_19-covid-Confirmed'!AU174+'time_series_19-covid-Confirmed'!AU181+'time_series_19-covid-Confirmed'!AU183+'time_series_19-covid-Confirmed'!AU184+'time_series_19-covid-Confirmed'!AU207+'time_series_19-covid-Confirmed'!AU227+'time_series_19-covid-Confirmed'!AU230</f>
        <v>21</v>
      </c>
      <c r="AT4">
        <f>'time_series_19-covid-Confirmed'!AV9+'time_series_19-covid-Confirmed'!AV29+'time_series_19-covid-Confirmed'!AV31+'time_series_19-covid-Confirmed'!AV51+'time_series_19-covid-Confirmed'!AV85+'time_series_19-covid-Confirmed'!AV88+'time_series_19-covid-Confirmed'!AV100+'time_series_19-covid-Confirmed'!AV102+'time_series_19-covid-Confirmed'!AV126+'time_series_19-covid-Confirmed'!AV128+'time_series_19-covid-Confirmed'!AV131+'time_series_19-covid-Confirmed'!AV161+'time_series_19-covid-Confirmed'!AV174+'time_series_19-covid-Confirmed'!AV181+'time_series_19-covid-Confirmed'!AV183+'time_series_19-covid-Confirmed'!AV184+'time_series_19-covid-Confirmed'!AV207+'time_series_19-covid-Confirmed'!AV227+'time_series_19-covid-Confirmed'!AV230</f>
        <v>27</v>
      </c>
      <c r="AU4">
        <f>'time_series_19-covid-Confirmed'!AW9+'time_series_19-covid-Confirmed'!AW29+'time_series_19-covid-Confirmed'!AW31+'time_series_19-covid-Confirmed'!AW51+'time_series_19-covid-Confirmed'!AW85+'time_series_19-covid-Confirmed'!AW88+'time_series_19-covid-Confirmed'!AW100+'time_series_19-covid-Confirmed'!AW102+'time_series_19-covid-Confirmed'!AW126+'time_series_19-covid-Confirmed'!AW128+'time_series_19-covid-Confirmed'!AW131+'time_series_19-covid-Confirmed'!AW161+'time_series_19-covid-Confirmed'!AW174+'time_series_19-covid-Confirmed'!AW181+'time_series_19-covid-Confirmed'!AW183+'time_series_19-covid-Confirmed'!AW184+'time_series_19-covid-Confirmed'!AW207+'time_series_19-covid-Confirmed'!AW227+'time_series_19-covid-Confirmed'!AW230</f>
        <v>41</v>
      </c>
      <c r="AV4">
        <f>'time_series_19-covid-Confirmed'!AX9+'time_series_19-covid-Confirmed'!AX29+'time_series_19-covid-Confirmed'!AX31+'time_series_19-covid-Confirmed'!AX51+'time_series_19-covid-Confirmed'!AX85+'time_series_19-covid-Confirmed'!AX88+'time_series_19-covid-Confirmed'!AX100+'time_series_19-covid-Confirmed'!AX102+'time_series_19-covid-Confirmed'!AX126+'time_series_19-covid-Confirmed'!AX128+'time_series_19-covid-Confirmed'!AX131+'time_series_19-covid-Confirmed'!AX161+'time_series_19-covid-Confirmed'!AX174+'time_series_19-covid-Confirmed'!AX181+'time_series_19-covid-Confirmed'!AX183+'time_series_19-covid-Confirmed'!AX184+'time_series_19-covid-Confirmed'!AX207+'time_series_19-covid-Confirmed'!AX227+'time_series_19-covid-Confirmed'!AX230</f>
        <v>47</v>
      </c>
      <c r="AW4">
        <f>'time_series_19-covid-Confirmed'!AY9+'time_series_19-covid-Confirmed'!AY29+'time_series_19-covid-Confirmed'!AY31+'time_series_19-covid-Confirmed'!AY51+'time_series_19-covid-Confirmed'!AY85+'time_series_19-covid-Confirmed'!AY88+'time_series_19-covid-Confirmed'!AY100+'time_series_19-covid-Confirmed'!AY102+'time_series_19-covid-Confirmed'!AY126+'time_series_19-covid-Confirmed'!AY128+'time_series_19-covid-Confirmed'!AY131+'time_series_19-covid-Confirmed'!AY161+'time_series_19-covid-Confirmed'!AY174+'time_series_19-covid-Confirmed'!AY181+'time_series_19-covid-Confirmed'!AY183+'time_series_19-covid-Confirmed'!AY184+'time_series_19-covid-Confirmed'!AY207+'time_series_19-covid-Confirmed'!AY227+'time_series_19-covid-Confirmed'!AY230</f>
        <v>74</v>
      </c>
      <c r="AX4">
        <f>'time_series_19-covid-Confirmed'!AZ9+'time_series_19-covid-Confirmed'!AZ29+'time_series_19-covid-Confirmed'!AZ31+'time_series_19-covid-Confirmed'!AZ51+'time_series_19-covid-Confirmed'!AZ85+'time_series_19-covid-Confirmed'!AZ88+'time_series_19-covid-Confirmed'!AZ100+'time_series_19-covid-Confirmed'!AZ102+'time_series_19-covid-Confirmed'!AZ126+'time_series_19-covid-Confirmed'!AZ128+'time_series_19-covid-Confirmed'!AZ131+'time_series_19-covid-Confirmed'!AZ161+'time_series_19-covid-Confirmed'!AZ174+'time_series_19-covid-Confirmed'!AZ181+'time_series_19-covid-Confirmed'!AZ183+'time_series_19-covid-Confirmed'!AZ184+'time_series_19-covid-Confirmed'!AZ207+'time_series_19-covid-Confirmed'!AZ227+'time_series_19-covid-Confirmed'!AZ230</f>
        <v>85</v>
      </c>
      <c r="AY4">
        <f>'time_series_19-covid-Confirmed'!BA9+'time_series_19-covid-Confirmed'!BA29+'time_series_19-covid-Confirmed'!BA31+'time_series_19-covid-Confirmed'!BA51+'time_series_19-covid-Confirmed'!BA85+'time_series_19-covid-Confirmed'!BA88+'time_series_19-covid-Confirmed'!BA100+'time_series_19-covid-Confirmed'!BA102+'time_series_19-covid-Confirmed'!BA126+'time_series_19-covid-Confirmed'!BA128+'time_series_19-covid-Confirmed'!BA131+'time_series_19-covid-Confirmed'!BA161+'time_series_19-covid-Confirmed'!BA174+'time_series_19-covid-Confirmed'!BA181+'time_series_19-covid-Confirmed'!BA183+'time_series_19-covid-Confirmed'!BA184+'time_series_19-covid-Confirmed'!BA207+'time_series_19-covid-Confirmed'!BA227+'time_series_19-covid-Confirmed'!BA230</f>
        <v>108</v>
      </c>
      <c r="AZ4">
        <f>'time_series_19-covid-Confirmed'!BB9+'time_series_19-covid-Confirmed'!BB29+'time_series_19-covid-Confirmed'!BB31+'time_series_19-covid-Confirmed'!BB51+'time_series_19-covid-Confirmed'!BB85+'time_series_19-covid-Confirmed'!BB88+'time_series_19-covid-Confirmed'!BB100+'time_series_19-covid-Confirmed'!BB102+'time_series_19-covid-Confirmed'!BB126+'time_series_19-covid-Confirmed'!BB128+'time_series_19-covid-Confirmed'!BB131+'time_series_19-covid-Confirmed'!BB161+'time_series_19-covid-Confirmed'!BB174+'time_series_19-covid-Confirmed'!BB181+'time_series_19-covid-Confirmed'!BB183+'time_series_19-covid-Confirmed'!BB184+'time_series_19-covid-Confirmed'!BB207+'time_series_19-covid-Confirmed'!BB227+'time_series_19-covid-Confirmed'!BB230</f>
        <v>155</v>
      </c>
      <c r="BA4">
        <f>'time_series_19-covid-Confirmed'!BC9+'time_series_19-covid-Confirmed'!BC29+'time_series_19-covid-Confirmed'!BC31+'time_series_19-covid-Confirmed'!BC51+'time_series_19-covid-Confirmed'!BC85+'time_series_19-covid-Confirmed'!BC88+'time_series_19-covid-Confirmed'!BC100+'time_series_19-covid-Confirmed'!BC102+'time_series_19-covid-Confirmed'!BC126+'time_series_19-covid-Confirmed'!BC128+'time_series_19-covid-Confirmed'!BC131+'time_series_19-covid-Confirmed'!BC161+'time_series_19-covid-Confirmed'!BC174+'time_series_19-covid-Confirmed'!BC181+'time_series_19-covid-Confirmed'!BC183+'time_series_19-covid-Confirmed'!BC184+'time_series_19-covid-Confirmed'!BC207+'time_series_19-covid-Confirmed'!BC227+'time_series_19-covid-Confirmed'!BC230</f>
        <v>190</v>
      </c>
      <c r="BB4">
        <f>'time_series_19-covid-Confirmed'!BD9+'time_series_19-covid-Confirmed'!BD29+'time_series_19-covid-Confirmed'!BD31+'time_series_19-covid-Confirmed'!BD51+'time_series_19-covid-Confirmed'!BD85+'time_series_19-covid-Confirmed'!BD88+'time_series_19-covid-Confirmed'!BD100+'time_series_19-covid-Confirmed'!BD102+'time_series_19-covid-Confirmed'!BD126+'time_series_19-covid-Confirmed'!BD128+'time_series_19-covid-Confirmed'!BD131+'time_series_19-covid-Confirmed'!BD161+'time_series_19-covid-Confirmed'!BD174+'time_series_19-covid-Confirmed'!BD181+'time_series_19-covid-Confirmed'!BD183+'time_series_19-covid-Confirmed'!BD184+'time_series_19-covid-Confirmed'!BD207+'time_series_19-covid-Confirmed'!BD227+'time_series_19-covid-Confirmed'!BD230</f>
        <v>375</v>
      </c>
      <c r="BC4">
        <f>'time_series_19-covid-Confirmed'!BE9+'time_series_19-covid-Confirmed'!BE29+'time_series_19-covid-Confirmed'!BE31+'time_series_19-covid-Confirmed'!BE51+'time_series_19-covid-Confirmed'!BE85+'time_series_19-covid-Confirmed'!BE88+'time_series_19-covid-Confirmed'!BE100+'time_series_19-covid-Confirmed'!BE102+'time_series_19-covid-Confirmed'!BE126+'time_series_19-covid-Confirmed'!BE128+'time_series_19-covid-Confirmed'!BE131+'time_series_19-covid-Confirmed'!BE161+'time_series_19-covid-Confirmed'!BE174+'time_series_19-covid-Confirmed'!BE181+'time_series_19-covid-Confirmed'!BE183+'time_series_19-covid-Confirmed'!BE184+'time_series_19-covid-Confirmed'!BE207+'time_series_19-covid-Confirmed'!BE227+'time_series_19-covid-Confirmed'!BE230</f>
        <v>466</v>
      </c>
      <c r="BD4">
        <f>'time_series_19-covid-Confirmed'!BF9+'time_series_19-covid-Confirmed'!BF29+'time_series_19-covid-Confirmed'!BF31+'time_series_19-covid-Confirmed'!BF51+'time_series_19-covid-Confirmed'!BF85+'time_series_19-covid-Confirmed'!BF88+'time_series_19-covid-Confirmed'!BF100+'time_series_19-covid-Confirmed'!BF102+'time_series_19-covid-Confirmed'!BF126+'time_series_19-covid-Confirmed'!BF128+'time_series_19-covid-Confirmed'!BF131+'time_series_19-covid-Confirmed'!BF161+'time_series_19-covid-Confirmed'!BF174+'time_series_19-covid-Confirmed'!BF181+'time_series_19-covid-Confirmed'!BF183+'time_series_19-covid-Confirmed'!BF184+'time_series_19-covid-Confirmed'!BF207+'time_series_19-covid-Confirmed'!BF227+'time_series_19-covid-Confirmed'!BF230</f>
        <v>552</v>
      </c>
      <c r="BE4">
        <f>'time_series_19-covid-Confirmed'!BG9+'time_series_19-covid-Confirmed'!BG29+'time_series_19-covid-Confirmed'!BG31+'time_series_19-covid-Confirmed'!BG51+'time_series_19-covid-Confirmed'!BG85+'time_series_19-covid-Confirmed'!BG88+'time_series_19-covid-Confirmed'!BG100+'time_series_19-covid-Confirmed'!BG102+'time_series_19-covid-Confirmed'!BG126+'time_series_19-covid-Confirmed'!BG128+'time_series_19-covid-Confirmed'!BG131+'time_series_19-covid-Confirmed'!BG161+'time_series_19-covid-Confirmed'!BG174+'time_series_19-covid-Confirmed'!BG181+'time_series_19-covid-Confirmed'!BG183+'time_series_19-covid-Confirmed'!BG184+'time_series_19-covid-Confirmed'!BG207+'time_series_19-covid-Confirmed'!BG227+'time_series_19-covid-Confirmed'!BG230</f>
        <v>838</v>
      </c>
      <c r="BF4">
        <f>'time_series_19-covid-Confirmed'!BH9+'time_series_19-covid-Confirmed'!BH29+'time_series_19-covid-Confirmed'!BH31+'time_series_19-covid-Confirmed'!BH51+'time_series_19-covid-Confirmed'!BH85+'time_series_19-covid-Confirmed'!BH88+'time_series_19-covid-Confirmed'!BH100+'time_series_19-covid-Confirmed'!BH102+'time_series_19-covid-Confirmed'!BH126+'time_series_19-covid-Confirmed'!BH128+'time_series_19-covid-Confirmed'!BH131+'time_series_19-covid-Confirmed'!BH161+'time_series_19-covid-Confirmed'!BH174+'time_series_19-covid-Confirmed'!BH181+'time_series_19-covid-Confirmed'!BH183+'time_series_19-covid-Confirmed'!BH184+'time_series_19-covid-Confirmed'!BH207+'time_series_19-covid-Confirmed'!BH227+'time_series_19-covid-Confirmed'!BH230</f>
        <v>1158</v>
      </c>
      <c r="BG4">
        <f>'time_series_19-covid-Confirmed'!BI9+'time_series_19-covid-Confirmed'!BI29+'time_series_19-covid-Confirmed'!BI31+'time_series_19-covid-Confirmed'!BI51+'time_series_19-covid-Confirmed'!BI85+'time_series_19-covid-Confirmed'!BI88+'time_series_19-covid-Confirmed'!BI100+'time_series_19-covid-Confirmed'!BI102+'time_series_19-covid-Confirmed'!BI126+'time_series_19-covid-Confirmed'!BI128+'time_series_19-covid-Confirmed'!BI131+'time_series_19-covid-Confirmed'!BI161+'time_series_19-covid-Confirmed'!BI174+'time_series_19-covid-Confirmed'!BI181+'time_series_19-covid-Confirmed'!BI183+'time_series_19-covid-Confirmed'!BI184+'time_series_19-covid-Confirmed'!BI207+'time_series_19-covid-Confirmed'!BI227+'time_series_19-covid-Confirmed'!BI230</f>
        <v>1453</v>
      </c>
      <c r="BH4">
        <f>'time_series_19-covid-Confirmed'!BJ9+'time_series_19-covid-Confirmed'!BJ29+'time_series_19-covid-Confirmed'!BJ31+'time_series_19-covid-Confirmed'!BJ51+'time_series_19-covid-Confirmed'!BJ85+'time_series_19-covid-Confirmed'!BJ88+'time_series_19-covid-Confirmed'!BJ100+'time_series_19-covid-Confirmed'!BJ102+'time_series_19-covid-Confirmed'!BJ126+'time_series_19-covid-Confirmed'!BJ128+'time_series_19-covid-Confirmed'!BJ131+'time_series_19-covid-Confirmed'!BJ161+'time_series_19-covid-Confirmed'!BJ174+'time_series_19-covid-Confirmed'!BJ181+'time_series_19-covid-Confirmed'!BJ183+'time_series_19-covid-Confirmed'!BJ184+'time_series_19-covid-Confirmed'!BJ207+'time_series_19-covid-Confirmed'!BJ227+'time_series_19-covid-Confirmed'!BJ230</f>
        <v>2023</v>
      </c>
      <c r="BI4">
        <f>'time_series_19-covid-Confirmed'!BK9+'time_series_19-covid-Confirmed'!BK29+'time_series_19-covid-Confirmed'!BK31+'time_series_19-covid-Confirmed'!BK51+'time_series_19-covid-Confirmed'!BK85+'time_series_19-covid-Confirmed'!BK88+'time_series_19-covid-Confirmed'!BK100+'time_series_19-covid-Confirmed'!BK102+'time_series_19-covid-Confirmed'!BK126+'time_series_19-covid-Confirmed'!BK128+'time_series_19-covid-Confirmed'!BK131+'time_series_19-covid-Confirmed'!BK161+'time_series_19-covid-Confirmed'!BK174+'time_series_19-covid-Confirmed'!BK181+'time_series_19-covid-Confirmed'!BK183+'time_series_19-covid-Confirmed'!BK184+'time_series_19-covid-Confirmed'!BK207+'time_series_19-covid-Confirmed'!BK227+'time_series_19-covid-Confirmed'!BK230</f>
        <v>2742</v>
      </c>
      <c r="BJ4">
        <f>'time_series_19-covid-Confirmed'!BL9+'time_series_19-covid-Confirmed'!BL29+'time_series_19-covid-Confirmed'!BL31+'time_series_19-covid-Confirmed'!BL51+'time_series_19-covid-Confirmed'!BL85+'time_series_19-covid-Confirmed'!BL88+'time_series_19-covid-Confirmed'!BL100+'time_series_19-covid-Confirmed'!BL102+'time_series_19-covid-Confirmed'!BL126+'time_series_19-covid-Confirmed'!BL128+'time_series_19-covid-Confirmed'!BL131+'time_series_19-covid-Confirmed'!BL161+'time_series_19-covid-Confirmed'!BL174+'time_series_19-covid-Confirmed'!BL181+'time_series_19-covid-Confirmed'!BL183+'time_series_19-covid-Confirmed'!BL184+'time_series_19-covid-Confirmed'!BL207+'time_series_19-covid-Confirmed'!BL227+'time_series_19-covid-Confirmed'!BL230</f>
        <v>3603</v>
      </c>
      <c r="BK4">
        <f>'time_series_19-covid-Confirmed'!BM9+'time_series_19-covid-Confirmed'!BM29+'time_series_19-covid-Confirmed'!BM31+'time_series_19-covid-Confirmed'!BM51+'time_series_19-covid-Confirmed'!BM85+'time_series_19-covid-Confirmed'!BM88+'time_series_19-covid-Confirmed'!BM100+'time_series_19-covid-Confirmed'!BM102+'time_series_19-covid-Confirmed'!BM126+'time_series_19-covid-Confirmed'!BM128+'time_series_19-covid-Confirmed'!BM131+'time_series_19-covid-Confirmed'!BM161+'time_series_19-covid-Confirmed'!BM174+'time_series_19-covid-Confirmed'!BM181+'time_series_19-covid-Confirmed'!BM183+'time_series_19-covid-Confirmed'!BM184+'time_series_19-covid-Confirmed'!BM207+'time_series_19-covid-Confirmed'!BM227+'time_series_19-covid-Confirmed'!BM230</f>
        <v>4938</v>
      </c>
      <c r="BL4">
        <f>'time_series_19-covid-Confirmed'!BN9+'time_series_19-covid-Confirmed'!BN29+'time_series_19-covid-Confirmed'!BN31+'time_series_19-covid-Confirmed'!BN51+'time_series_19-covid-Confirmed'!BN85+'time_series_19-covid-Confirmed'!BN88+'time_series_19-covid-Confirmed'!BN100+'time_series_19-covid-Confirmed'!BN102+'time_series_19-covid-Confirmed'!BN126+'time_series_19-covid-Confirmed'!BN128+'time_series_19-covid-Confirmed'!BN131+'time_series_19-covid-Confirmed'!BN161+'time_series_19-covid-Confirmed'!BN174+'time_series_19-covid-Confirmed'!BN181+'time_series_19-covid-Confirmed'!BN183+'time_series_19-covid-Confirmed'!BN184+'time_series_19-covid-Confirmed'!BN207+'time_series_19-covid-Confirmed'!BN227+'time_series_19-covid-Confirmed'!BN230</f>
        <v>5862</v>
      </c>
      <c r="BM4">
        <f>'time_series_19-covid-Confirmed'!BO9+'time_series_19-covid-Confirmed'!BO29+'time_series_19-covid-Confirmed'!BO31+'time_series_19-covid-Confirmed'!BO51+'time_series_19-covid-Confirmed'!BO85+'time_series_19-covid-Confirmed'!BO88+'time_series_19-covid-Confirmed'!BO100+'time_series_19-covid-Confirmed'!BO102+'time_series_19-covid-Confirmed'!BO126+'time_series_19-covid-Confirmed'!BO128+'time_series_19-covid-Confirmed'!BO131+'time_series_19-covid-Confirmed'!BO161+'time_series_19-covid-Confirmed'!BO174+'time_series_19-covid-Confirmed'!BO181+'time_series_19-covid-Confirmed'!BO183+'time_series_19-covid-Confirmed'!BO184+'time_series_19-covid-Confirmed'!BO207+'time_series_19-covid-Confirmed'!BO227+'time_series_19-covid-Confirmed'!BO230</f>
        <v>6758</v>
      </c>
      <c r="BN4">
        <f>'time_series_19-covid-Confirmed'!BP9+'time_series_19-covid-Confirmed'!BP29+'time_series_19-covid-Confirmed'!BP31+'time_series_19-covid-Confirmed'!BP51+'time_series_19-covid-Confirmed'!BP85+'time_series_19-covid-Confirmed'!BP88+'time_series_19-covid-Confirmed'!BP100+'time_series_19-covid-Confirmed'!BP102+'time_series_19-covid-Confirmed'!BP126+'time_series_19-covid-Confirmed'!BP128+'time_series_19-covid-Confirmed'!BP131+'time_series_19-covid-Confirmed'!BP161+'time_series_19-covid-Confirmed'!BP174+'time_series_19-covid-Confirmed'!BP181+'time_series_19-covid-Confirmed'!BP183+'time_series_19-covid-Confirmed'!BP184+'time_series_19-covid-Confirmed'!BP207+'time_series_19-covid-Confirmed'!BP227+'time_series_19-covid-Confirmed'!BP230</f>
        <v>7786</v>
      </c>
      <c r="BO4">
        <f>'time_series_19-covid-Confirmed'!BQ9+'time_series_19-covid-Confirmed'!BQ29+'time_series_19-covid-Confirmed'!BQ31+'time_series_19-covid-Confirmed'!BQ51+'time_series_19-covid-Confirmed'!BQ85+'time_series_19-covid-Confirmed'!BQ88+'time_series_19-covid-Confirmed'!BQ100+'time_series_19-covid-Confirmed'!BQ102+'time_series_19-covid-Confirmed'!BQ126+'time_series_19-covid-Confirmed'!BQ128+'time_series_19-covid-Confirmed'!BQ131+'time_series_19-covid-Confirmed'!BQ161+'time_series_19-covid-Confirmed'!BQ174+'time_series_19-covid-Confirmed'!BQ181+'time_series_19-covid-Confirmed'!BQ183+'time_series_19-covid-Confirmed'!BQ184+'time_series_19-covid-Confirmed'!BQ207+'time_series_19-covid-Confirmed'!BQ227+'time_series_19-covid-Confirmed'!BQ230</f>
        <v>9175</v>
      </c>
      <c r="BP4">
        <f>'time_series_19-covid-Confirmed'!BR9+'time_series_19-covid-Confirmed'!BR29+'time_series_19-covid-Confirmed'!BR31+'time_series_19-covid-Confirmed'!BR51+'time_series_19-covid-Confirmed'!BR85+'time_series_19-covid-Confirmed'!BR88+'time_series_19-covid-Confirmed'!BR100+'time_series_19-covid-Confirmed'!BR102+'time_series_19-covid-Confirmed'!BR126+'time_series_19-covid-Confirmed'!BR128+'time_series_19-covid-Confirmed'!BR131+'time_series_19-covid-Confirmed'!BR161+'time_series_19-covid-Confirmed'!BR174+'time_series_19-covid-Confirmed'!BR181+'time_series_19-covid-Confirmed'!BR183+'time_series_19-covid-Confirmed'!BR184+'time_series_19-covid-Confirmed'!BR207+'time_series_19-covid-Confirmed'!BR227+'time_series_19-covid-Confirmed'!BR230</f>
        <v>10657</v>
      </c>
      <c r="BQ4">
        <f>'time_series_19-covid-Confirmed'!BS9+'time_series_19-covid-Confirmed'!BS29+'time_series_19-covid-Confirmed'!BS31+'time_series_19-covid-Confirmed'!BS51+'time_series_19-covid-Confirmed'!BS85+'time_series_19-covid-Confirmed'!BS88+'time_series_19-covid-Confirmed'!BS100+'time_series_19-covid-Confirmed'!BS102+'time_series_19-covid-Confirmed'!BS126+'time_series_19-covid-Confirmed'!BS128+'time_series_19-covid-Confirmed'!BS131+'time_series_19-covid-Confirmed'!BS161+'time_series_19-covid-Confirmed'!BS174+'time_series_19-covid-Confirmed'!BS181+'time_series_19-covid-Confirmed'!BS183+'time_series_19-covid-Confirmed'!BS184+'time_series_19-covid-Confirmed'!BS207+'time_series_19-covid-Confirmed'!BS227+'time_series_19-covid-Confirmed'!BS230</f>
        <v>12254</v>
      </c>
      <c r="BR4">
        <f>'time_series_19-covid-Confirmed'!BT9+'time_series_19-covid-Confirmed'!BT29+'time_series_19-covid-Confirmed'!BT31+'time_series_19-covid-Confirmed'!BT51+'time_series_19-covid-Confirmed'!BT85+'time_series_19-covid-Confirmed'!BT88+'time_series_19-covid-Confirmed'!BT100+'time_series_19-covid-Confirmed'!BT102+'time_series_19-covid-Confirmed'!BT126+'time_series_19-covid-Confirmed'!BT128+'time_series_19-covid-Confirmed'!BT131+'time_series_19-covid-Confirmed'!BT161+'time_series_19-covid-Confirmed'!BT174+'time_series_19-covid-Confirmed'!BT181+'time_series_19-covid-Confirmed'!BT183+'time_series_19-covid-Confirmed'!BT184+'time_series_19-covid-Confirmed'!BT207+'time_series_19-covid-Confirmed'!BT227+'time_series_19-covid-Confirmed'!BT230</f>
        <v>13582</v>
      </c>
      <c r="BS4">
        <f>'time_series_19-covid-Confirmed'!BU9+'time_series_19-covid-Confirmed'!BU29+'time_series_19-covid-Confirmed'!BU31+'time_series_19-covid-Confirmed'!BU51+'time_series_19-covid-Confirmed'!BU85+'time_series_19-covid-Confirmed'!BU88+'time_series_19-covid-Confirmed'!BU100+'time_series_19-covid-Confirmed'!BU102+'time_series_19-covid-Confirmed'!BU126+'time_series_19-covid-Confirmed'!BU128+'time_series_19-covid-Confirmed'!BU131+'time_series_19-covid-Confirmed'!BU161+'time_series_19-covid-Confirmed'!BU174+'time_series_19-covid-Confirmed'!BU181+'time_series_19-covid-Confirmed'!BU183+'time_series_19-covid-Confirmed'!BU184+'time_series_19-covid-Confirmed'!BU207+'time_series_19-covid-Confirmed'!BU227+'time_series_19-covid-Confirmed'!BU230</f>
        <v>14812</v>
      </c>
      <c r="BT4">
        <f>'time_series_19-covid-Confirmed'!BV9+'time_series_19-covid-Confirmed'!BV29+'time_series_19-covid-Confirmed'!BV31+'time_series_19-covid-Confirmed'!BV51+'time_series_19-covid-Confirmed'!BV85+'time_series_19-covid-Confirmed'!BV88+'time_series_19-covid-Confirmed'!BV100+'time_series_19-covid-Confirmed'!BV102+'time_series_19-covid-Confirmed'!BV126+'time_series_19-covid-Confirmed'!BV128+'time_series_19-covid-Confirmed'!BV131+'time_series_19-covid-Confirmed'!BV161+'time_series_19-covid-Confirmed'!BV174+'time_series_19-covid-Confirmed'!BV181+'time_series_19-covid-Confirmed'!BV183+'time_series_19-covid-Confirmed'!BV184+'time_series_19-covid-Confirmed'!BV207+'time_series_19-covid-Confirmed'!BV227+'time_series_19-covid-Confirmed'!BV230</f>
        <v>17345</v>
      </c>
      <c r="BU4">
        <f>'time_series_19-covid-Confirmed'!BW9+'time_series_19-covid-Confirmed'!BW29+'time_series_19-covid-Confirmed'!BW31+'time_series_19-covid-Confirmed'!BW51+'time_series_19-covid-Confirmed'!BW85+'time_series_19-covid-Confirmed'!BW88+'time_series_19-covid-Confirmed'!BW100+'time_series_19-covid-Confirmed'!BW102+'time_series_19-covid-Confirmed'!BW126+'time_series_19-covid-Confirmed'!BW128+'time_series_19-covid-Confirmed'!BW131+'time_series_19-covid-Confirmed'!BW161+'time_series_19-covid-Confirmed'!BW174+'time_series_19-covid-Confirmed'!BW181+'time_series_19-covid-Confirmed'!BW183+'time_series_19-covid-Confirmed'!BW184+'time_series_19-covid-Confirmed'!BW207+'time_series_19-covid-Confirmed'!BW227+'time_series_19-covid-Confirmed'!BW230</f>
        <v>19945</v>
      </c>
      <c r="BV4">
        <f>'time_series_19-covid-Confirmed'!BX9+'time_series_19-covid-Confirmed'!BX29+'time_series_19-covid-Confirmed'!BX31+'time_series_19-covid-Confirmed'!BX51+'time_series_19-covid-Confirmed'!BX85+'time_series_19-covid-Confirmed'!BX88+'time_series_19-covid-Confirmed'!BX100+'time_series_19-covid-Confirmed'!BX102+'time_series_19-covid-Confirmed'!BX126+'time_series_19-covid-Confirmed'!BX128+'time_series_19-covid-Confirmed'!BX131+'time_series_19-covid-Confirmed'!BX161+'time_series_19-covid-Confirmed'!BX174+'time_series_19-covid-Confirmed'!BX181+'time_series_19-covid-Confirmed'!BX183+'time_series_19-covid-Confirmed'!BX184+'time_series_19-covid-Confirmed'!BX207+'time_series_19-covid-Confirmed'!BX227+'time_series_19-covid-Confirmed'!BX230</f>
        <v>22598</v>
      </c>
      <c r="BW4">
        <f>'time_series_19-covid-Confirmed'!BY9+'time_series_19-covid-Confirmed'!BY29+'time_series_19-covid-Confirmed'!BY31+'time_series_19-covid-Confirmed'!BY51+'time_series_19-covid-Confirmed'!BY85+'time_series_19-covid-Confirmed'!BY88+'time_series_19-covid-Confirmed'!BY100+'time_series_19-covid-Confirmed'!BY102+'time_series_19-covid-Confirmed'!BY126+'time_series_19-covid-Confirmed'!BY128+'time_series_19-covid-Confirmed'!BY131+'time_series_19-covid-Confirmed'!BY161+'time_series_19-covid-Confirmed'!BY174+'time_series_19-covid-Confirmed'!BY181+'time_series_19-covid-Confirmed'!BY183+'time_series_19-covid-Confirmed'!BY184+'time_series_19-covid-Confirmed'!BY207+'time_series_19-covid-Confirmed'!BY227+'time_series_19-covid-Confirmed'!BY230</f>
        <v>24986</v>
      </c>
      <c r="BX4">
        <f>'time_series_19-covid-Confirmed'!BZ9+'time_series_19-covid-Confirmed'!BZ29+'time_series_19-covid-Confirmed'!BZ31+'time_series_19-covid-Confirmed'!BZ51+'time_series_19-covid-Confirmed'!BZ85+'time_series_19-covid-Confirmed'!BZ88+'time_series_19-covid-Confirmed'!BZ100+'time_series_19-covid-Confirmed'!BZ102+'time_series_19-covid-Confirmed'!BZ126+'time_series_19-covid-Confirmed'!BZ128+'time_series_19-covid-Confirmed'!BZ131+'time_series_19-covid-Confirmed'!BZ161+'time_series_19-covid-Confirmed'!BZ174+'time_series_19-covid-Confirmed'!BZ181+'time_series_19-covid-Confirmed'!BZ183+'time_series_19-covid-Confirmed'!BZ184+'time_series_19-covid-Confirmed'!BZ207+'time_series_19-covid-Confirmed'!BZ227+'time_series_19-covid-Confirmed'!BZ230</f>
        <v>27796</v>
      </c>
      <c r="BY4">
        <f>'time_series_19-covid-Confirmed'!CA9+'time_series_19-covid-Confirmed'!CA29+'time_series_19-covid-Confirmed'!CA31+'time_series_19-covid-Confirmed'!CA51+'time_series_19-covid-Confirmed'!CA85+'time_series_19-covid-Confirmed'!CA88+'time_series_19-covid-Confirmed'!CA100+'time_series_19-covid-Confirmed'!CA102+'time_series_19-covid-Confirmed'!CA126+'time_series_19-covid-Confirmed'!CA128+'time_series_19-covid-Confirmed'!CA131+'time_series_19-covid-Confirmed'!CA161+'time_series_19-covid-Confirmed'!CA174+'time_series_19-covid-Confirmed'!CA181+'time_series_19-covid-Confirmed'!CA183+'time_series_19-covid-Confirmed'!CA184+'time_series_19-covid-Confirmed'!CA207+'time_series_19-covid-Confirmed'!CA227+'time_series_19-covid-Confirmed'!CA230</f>
        <v>30119</v>
      </c>
      <c r="BZ4">
        <f>'time_series_19-covid-Confirmed'!CB9+'time_series_19-covid-Confirmed'!CB29+'time_series_19-covid-Confirmed'!CB31+'time_series_19-covid-Confirmed'!CB51+'time_series_19-covid-Confirmed'!CB85+'time_series_19-covid-Confirmed'!CB88+'time_series_19-covid-Confirmed'!CB100+'time_series_19-covid-Confirmed'!CB102+'time_series_19-covid-Confirmed'!CB126+'time_series_19-covid-Confirmed'!CB128+'time_series_19-covid-Confirmed'!CB131+'time_series_19-covid-Confirmed'!CB161+'time_series_19-covid-Confirmed'!CB174+'time_series_19-covid-Confirmed'!CB181+'time_series_19-covid-Confirmed'!CB183+'time_series_19-covid-Confirmed'!CB184+'time_series_19-covid-Confirmed'!CB207+'time_series_19-covid-Confirmed'!CB227+'time_series_19-covid-Confirmed'!CB230</f>
        <v>32671</v>
      </c>
      <c r="CA4">
        <f>'time_series_19-covid-Confirmed'!CC9+'time_series_19-covid-Confirmed'!CC29+'time_series_19-covid-Confirmed'!CC31+'time_series_19-covid-Confirmed'!CC51+'time_series_19-covid-Confirmed'!CC85+'time_series_19-covid-Confirmed'!CC88+'time_series_19-covid-Confirmed'!CC100+'time_series_19-covid-Confirmed'!CC102+'time_series_19-covid-Confirmed'!CC126+'time_series_19-covid-Confirmed'!CC128+'time_series_19-covid-Confirmed'!CC131+'time_series_19-covid-Confirmed'!CC161+'time_series_19-covid-Confirmed'!CC174+'time_series_19-covid-Confirmed'!CC181+'time_series_19-covid-Confirmed'!CC183+'time_series_19-covid-Confirmed'!CC184+'time_series_19-covid-Confirmed'!CC207+'time_series_19-covid-Confirmed'!CC227+'time_series_19-covid-Confirmed'!CC230</f>
        <v>36034</v>
      </c>
      <c r="CB4">
        <f>'time_series_19-covid-Confirmed'!CD9+'time_series_19-covid-Confirmed'!CD29+'time_series_19-covid-Confirmed'!CD31+'time_series_19-covid-Confirmed'!CD51+'time_series_19-covid-Confirmed'!CD85+'time_series_19-covid-Confirmed'!CD88+'time_series_19-covid-Confirmed'!CD100+'time_series_19-covid-Confirmed'!CD102+'time_series_19-covid-Confirmed'!CD126+'time_series_19-covid-Confirmed'!CD128+'time_series_19-covid-Confirmed'!CD131+'time_series_19-covid-Confirmed'!CD161+'time_series_19-covid-Confirmed'!CD174+'time_series_19-covid-Confirmed'!CD181+'time_series_19-covid-Confirmed'!CD183+'time_series_19-covid-Confirmed'!CD184+'time_series_19-covid-Confirmed'!CD207+'time_series_19-covid-Confirmed'!CD227+'time_series_19-covid-Confirmed'!CD230</f>
        <v>41706</v>
      </c>
      <c r="CC4">
        <f>'time_series_19-covid-Confirmed'!CE9+'time_series_19-covid-Confirmed'!CE29+'time_series_19-covid-Confirmed'!CE31+'time_series_19-covid-Confirmed'!CE51+'time_series_19-covid-Confirmed'!CE85+'time_series_19-covid-Confirmed'!CE88+'time_series_19-covid-Confirmed'!CE100+'time_series_19-covid-Confirmed'!CE102+'time_series_19-covid-Confirmed'!CE126+'time_series_19-covid-Confirmed'!CE128+'time_series_19-covid-Confirmed'!CE131+'time_series_19-covid-Confirmed'!CE161+'time_series_19-covid-Confirmed'!CE174+'time_series_19-covid-Confirmed'!CE181+'time_series_19-covid-Confirmed'!CE183+'time_series_19-covid-Confirmed'!CE184+'time_series_19-covid-Confirmed'!CE207+'time_series_19-covid-Confirmed'!CE227+'time_series_19-covid-Confirmed'!CE230</f>
        <v>46438</v>
      </c>
      <c r="CD4">
        <f>'time_series_19-covid-Confirmed'!CF9+'time_series_19-covid-Confirmed'!CF29+'time_series_19-covid-Confirmed'!CF31+'time_series_19-covid-Confirmed'!CF51+'time_series_19-covid-Confirmed'!CF85+'time_series_19-covid-Confirmed'!CF88+'time_series_19-covid-Confirmed'!CF100+'time_series_19-covid-Confirmed'!CF102+'time_series_19-covid-Confirmed'!CF126+'time_series_19-covid-Confirmed'!CF128+'time_series_19-covid-Confirmed'!CF131+'time_series_19-covid-Confirmed'!CF161+'time_series_19-covid-Confirmed'!CF174+'time_series_19-covid-Confirmed'!CF181+'time_series_19-covid-Confirmed'!CF183+'time_series_19-covid-Confirmed'!CF184+'time_series_19-covid-Confirmed'!CF207+'time_series_19-covid-Confirmed'!CF227+'time_series_19-covid-Confirmed'!CF230</f>
        <v>52540</v>
      </c>
      <c r="CE4">
        <f>'time_series_19-covid-Confirmed'!CG9+'time_series_19-covid-Confirmed'!CG29+'time_series_19-covid-Confirmed'!CG31+'time_series_19-covid-Confirmed'!CG51+'time_series_19-covid-Confirmed'!CG85+'time_series_19-covid-Confirmed'!CG88+'time_series_19-covid-Confirmed'!CG100+'time_series_19-covid-Confirmed'!CG102+'time_series_19-covid-Confirmed'!CG126+'time_series_19-covid-Confirmed'!CG128+'time_series_19-covid-Confirmed'!CG131+'time_series_19-covid-Confirmed'!CG161+'time_series_19-covid-Confirmed'!CG174+'time_series_19-covid-Confirmed'!CG181+'time_series_19-covid-Confirmed'!CG183+'time_series_19-covid-Confirmed'!CG184+'time_series_19-covid-Confirmed'!CG207+'time_series_19-covid-Confirmed'!CG227+'time_series_19-covid-Confirmed'!CG230</f>
        <v>56007</v>
      </c>
      <c r="CF4">
        <f>'time_series_19-covid-Confirmed'!CH9+'time_series_19-covid-Confirmed'!CH29+'time_series_19-covid-Confirmed'!CH31+'time_series_19-covid-Confirmed'!CH51+'time_series_19-covid-Confirmed'!CH85+'time_series_19-covid-Confirmed'!CH88+'time_series_19-covid-Confirmed'!CH100+'time_series_19-covid-Confirmed'!CH102+'time_series_19-covid-Confirmed'!CH126+'time_series_19-covid-Confirmed'!CH128+'time_series_19-covid-Confirmed'!CH131+'time_series_19-covid-Confirmed'!CH161+'time_series_19-covid-Confirmed'!CH174+'time_series_19-covid-Confirmed'!CH181+'time_series_19-covid-Confirmed'!CH183+'time_series_19-covid-Confirmed'!CH184+'time_series_19-covid-Confirmed'!CH207+'time_series_19-covid-Confirmed'!CH227+'time_series_19-covid-Confirmed'!CH230</f>
        <v>59630</v>
      </c>
      <c r="CG4">
        <f>'time_series_19-covid-Confirmed'!CI9+'time_series_19-covid-Confirmed'!CI29+'time_series_19-covid-Confirmed'!CI31+'time_series_19-covid-Confirmed'!CI51+'time_series_19-covid-Confirmed'!CI85+'time_series_19-covid-Confirmed'!CI88+'time_series_19-covid-Confirmed'!CI100+'time_series_19-covid-Confirmed'!CI102+'time_series_19-covid-Confirmed'!CI126+'time_series_19-covid-Confirmed'!CI128+'time_series_19-covid-Confirmed'!CI131+'time_series_19-covid-Confirmed'!CI161+'time_series_19-covid-Confirmed'!CI174+'time_series_19-covid-Confirmed'!CI181+'time_series_19-covid-Confirmed'!CI183+'time_series_19-covid-Confirmed'!CI184+'time_series_19-covid-Confirmed'!CI207+'time_series_19-covid-Confirmed'!CI227+'time_series_19-covid-Confirmed'!CI230</f>
        <v>64257</v>
      </c>
      <c r="CH4">
        <f>'time_series_19-covid-Confirmed'!CJ9+'time_series_19-covid-Confirmed'!CJ29+'time_series_19-covid-Confirmed'!CJ31+'time_series_19-covid-Confirmed'!CJ51+'time_series_19-covid-Confirmed'!CJ85+'time_series_19-covid-Confirmed'!CJ88+'time_series_19-covid-Confirmed'!CJ100+'time_series_19-covid-Confirmed'!CJ102+'time_series_19-covid-Confirmed'!CJ126+'time_series_19-covid-Confirmed'!CJ128+'time_series_19-covid-Confirmed'!CJ131+'time_series_19-covid-Confirmed'!CJ161+'time_series_19-covid-Confirmed'!CJ174+'time_series_19-covid-Confirmed'!CJ181+'time_series_19-covid-Confirmed'!CJ183+'time_series_19-covid-Confirmed'!CJ184+'time_series_19-covid-Confirmed'!CJ207+'time_series_19-covid-Confirmed'!CJ227+'time_series_19-covid-Confirmed'!CJ230</f>
        <v>67813</v>
      </c>
      <c r="CI4">
        <f>'time_series_19-covid-Confirmed'!CK9+'time_series_19-covid-Confirmed'!CK29+'time_series_19-covid-Confirmed'!CK31+'time_series_19-covid-Confirmed'!CK51+'time_series_19-covid-Confirmed'!CK85+'time_series_19-covid-Confirmed'!CK88+'time_series_19-covid-Confirmed'!CK100+'time_series_19-covid-Confirmed'!CK102+'time_series_19-covid-Confirmed'!CK126+'time_series_19-covid-Confirmed'!CK128+'time_series_19-covid-Confirmed'!CK131+'time_series_19-covid-Confirmed'!CK161+'time_series_19-covid-Confirmed'!CK174+'time_series_19-covid-Confirmed'!CK181+'time_series_19-covid-Confirmed'!CK183+'time_series_19-covid-Confirmed'!CK184+'time_series_19-covid-Confirmed'!CK207+'time_series_19-covid-Confirmed'!CK227+'time_series_19-covid-Confirmed'!CK230</f>
        <v>73601</v>
      </c>
      <c r="CJ4">
        <f>'time_series_19-covid-Confirmed'!CL9+'time_series_19-covid-Confirmed'!CL29+'time_series_19-covid-Confirmed'!CL31+'time_series_19-covid-Confirmed'!CL51+'time_series_19-covid-Confirmed'!CL85+'time_series_19-covid-Confirmed'!CL88+'time_series_19-covid-Confirmed'!CL100+'time_series_19-covid-Confirmed'!CL102+'time_series_19-covid-Confirmed'!CL126+'time_series_19-covid-Confirmed'!CL128+'time_series_19-covid-Confirmed'!CL131+'time_series_19-covid-Confirmed'!CL161+'time_series_19-covid-Confirmed'!CL174+'time_series_19-covid-Confirmed'!CL181+'time_series_19-covid-Confirmed'!CL183+'time_series_19-covid-Confirmed'!CL184+'time_series_19-covid-Confirmed'!CL207+'time_series_19-covid-Confirmed'!CL227+'time_series_19-covid-Confirmed'!CL230</f>
        <v>78623</v>
      </c>
      <c r="CK4">
        <f>'time_series_19-covid-Confirmed'!CM9+'time_series_19-covid-Confirmed'!CM29+'time_series_19-covid-Confirmed'!CM31+'time_series_19-covid-Confirmed'!CM51+'time_series_19-covid-Confirmed'!CM85+'time_series_19-covid-Confirmed'!CM88+'time_series_19-covid-Confirmed'!CM100+'time_series_19-covid-Confirmed'!CM102+'time_series_19-covid-Confirmed'!CM126+'time_series_19-covid-Confirmed'!CM128+'time_series_19-covid-Confirmed'!CM131+'time_series_19-covid-Confirmed'!CM161+'time_series_19-covid-Confirmed'!CM174+'time_series_19-covid-Confirmed'!CM181+'time_series_19-covid-Confirmed'!CM183+'time_series_19-covid-Confirmed'!CM184+'time_series_19-covid-Confirmed'!CM207+'time_series_19-covid-Confirmed'!CM227+'time_series_19-covid-Confirmed'!CM230</f>
        <v>84812</v>
      </c>
      <c r="CL4">
        <f>'time_series_19-covid-Confirmed'!CN9+'time_series_19-covid-Confirmed'!CN29+'time_series_19-covid-Confirmed'!CN31+'time_series_19-covid-Confirmed'!CN51+'time_series_19-covid-Confirmed'!CN85+'time_series_19-covid-Confirmed'!CN88+'time_series_19-covid-Confirmed'!CN100+'time_series_19-covid-Confirmed'!CN102+'time_series_19-covid-Confirmed'!CN126+'time_series_19-covid-Confirmed'!CN128+'time_series_19-covid-Confirmed'!CN131+'time_series_19-covid-Confirmed'!CN161+'time_series_19-covid-Confirmed'!CN174+'time_series_19-covid-Confirmed'!CN181+'time_series_19-covid-Confirmed'!CN183+'time_series_19-covid-Confirmed'!CN184+'time_series_19-covid-Confirmed'!CN207+'time_series_19-covid-Confirmed'!CN227+'time_series_19-covid-Confirmed'!CN230</f>
        <v>90792</v>
      </c>
      <c r="CM4">
        <f>'time_series_19-covid-Confirmed'!CO9+'time_series_19-covid-Confirmed'!CO29+'time_series_19-covid-Confirmed'!CO31+'time_series_19-covid-Confirmed'!CO51+'time_series_19-covid-Confirmed'!CO85+'time_series_19-covid-Confirmed'!CO88+'time_series_19-covid-Confirmed'!CO100+'time_series_19-covid-Confirmed'!CO102+'time_series_19-covid-Confirmed'!CO126+'time_series_19-covid-Confirmed'!CO128+'time_series_19-covid-Confirmed'!CO131+'time_series_19-covid-Confirmed'!CO161+'time_series_19-covid-Confirmed'!CO174+'time_series_19-covid-Confirmed'!CO181+'time_series_19-covid-Confirmed'!CO183+'time_series_19-covid-Confirmed'!CO184+'time_series_19-covid-Confirmed'!CO207+'time_series_19-covid-Confirmed'!CO227+'time_series_19-covid-Confirmed'!CO230</f>
        <v>96188</v>
      </c>
      <c r="CN4">
        <f>'time_series_19-covid-Confirmed'!CP9+'time_series_19-covid-Confirmed'!CP29+'time_series_19-covid-Confirmed'!CP31+'time_series_19-covid-Confirmed'!CP51+'time_series_19-covid-Confirmed'!CP85+'time_series_19-covid-Confirmed'!CP88+'time_series_19-covid-Confirmed'!CP100+'time_series_19-covid-Confirmed'!CP102+'time_series_19-covid-Confirmed'!CP126+'time_series_19-covid-Confirmed'!CP128+'time_series_19-covid-Confirmed'!CP131+'time_series_19-covid-Confirmed'!CP161+'time_series_19-covid-Confirmed'!CP174+'time_series_19-covid-Confirmed'!CP181+'time_series_19-covid-Confirmed'!CP183+'time_series_19-covid-Confirmed'!CP184+'time_series_19-covid-Confirmed'!CP207+'time_series_19-covid-Confirmed'!CP227+'time_series_19-covid-Confirmed'!CP230</f>
        <v>101154</v>
      </c>
      <c r="CO4">
        <f>'time_series_19-covid-Confirmed'!CQ9+'time_series_19-covid-Confirmed'!CQ29+'time_series_19-covid-Confirmed'!CQ31+'time_series_19-covid-Confirmed'!CQ51+'time_series_19-covid-Confirmed'!CQ85+'time_series_19-covid-Confirmed'!CQ88+'time_series_19-covid-Confirmed'!CQ100+'time_series_19-covid-Confirmed'!CQ102+'time_series_19-covid-Confirmed'!CQ126+'time_series_19-covid-Confirmed'!CQ128+'time_series_19-covid-Confirmed'!CQ131+'time_series_19-covid-Confirmed'!CQ161+'time_series_19-covid-Confirmed'!CQ174+'time_series_19-covid-Confirmed'!CQ181+'time_series_19-covid-Confirmed'!CQ183+'time_series_19-covid-Confirmed'!CQ184+'time_series_19-covid-Confirmed'!CQ207+'time_series_19-covid-Confirmed'!CQ227+'time_series_19-covid-Confirmed'!CQ230</f>
        <v>106887</v>
      </c>
      <c r="CP4">
        <f>'time_series_19-covid-Confirmed'!CR9+'time_series_19-covid-Confirmed'!CR29+'time_series_19-covid-Confirmed'!CR31+'time_series_19-covid-Confirmed'!CR51+'time_series_19-covid-Confirmed'!CR85+'time_series_19-covid-Confirmed'!CR88+'time_series_19-covid-Confirmed'!CR100+'time_series_19-covid-Confirmed'!CR102+'time_series_19-covid-Confirmed'!CR126+'time_series_19-covid-Confirmed'!CR128+'time_series_19-covid-Confirmed'!CR131+'time_series_19-covid-Confirmed'!CR161+'time_series_19-covid-Confirmed'!CR174+'time_series_19-covid-Confirmed'!CR181+'time_series_19-covid-Confirmed'!CR183+'time_series_19-covid-Confirmed'!CR184+'time_series_19-covid-Confirmed'!CR207+'time_series_19-covid-Confirmed'!CR227+'time_series_19-covid-Confirmed'!CR230</f>
        <v>113508</v>
      </c>
      <c r="CQ4">
        <f>'time_series_19-covid-Confirmed'!CS9+'time_series_19-covid-Confirmed'!CS29+'time_series_19-covid-Confirmed'!CS31+'time_series_19-covid-Confirmed'!CS51+'time_series_19-covid-Confirmed'!CS85+'time_series_19-covid-Confirmed'!CS88+'time_series_19-covid-Confirmed'!CS100+'time_series_19-covid-Confirmed'!CS102+'time_series_19-covid-Confirmed'!CS126+'time_series_19-covid-Confirmed'!CS128+'time_series_19-covid-Confirmed'!CS131+'time_series_19-covid-Confirmed'!CS161+'time_series_19-covid-Confirmed'!CS174+'time_series_19-covid-Confirmed'!CS181+'time_series_19-covid-Confirmed'!CS183+'time_series_19-covid-Confirmed'!CS184+'time_series_19-covid-Confirmed'!CS207+'time_series_19-covid-Confirmed'!CS227+'time_series_19-covid-Confirmed'!CS230</f>
        <v>122454</v>
      </c>
      <c r="CR4">
        <f>'time_series_19-covid-Confirmed'!CT9+'time_series_19-covid-Confirmed'!CT29+'time_series_19-covid-Confirmed'!CT31+'time_series_19-covid-Confirmed'!CT51+'time_series_19-covid-Confirmed'!CT85+'time_series_19-covid-Confirmed'!CT88+'time_series_19-covid-Confirmed'!CT100+'time_series_19-covid-Confirmed'!CT102+'time_series_19-covid-Confirmed'!CT126+'time_series_19-covid-Confirmed'!CT128+'time_series_19-covid-Confirmed'!CT131+'time_series_19-covid-Confirmed'!CT161+'time_series_19-covid-Confirmed'!CT174+'time_series_19-covid-Confirmed'!CT181+'time_series_19-covid-Confirmed'!CT183+'time_series_19-covid-Confirmed'!CT184+'time_series_19-covid-Confirmed'!CT207+'time_series_19-covid-Confirmed'!CT227+'time_series_19-covid-Confirmed'!CT230</f>
        <v>141401</v>
      </c>
      <c r="CS4">
        <f>'time_series_19-covid-Confirmed'!CU9+'time_series_19-covid-Confirmed'!CU29+'time_series_19-covid-Confirmed'!CU31+'time_series_19-covid-Confirmed'!CU51+'time_series_19-covid-Confirmed'!CU85+'time_series_19-covid-Confirmed'!CU88+'time_series_19-covid-Confirmed'!CU100+'time_series_19-covid-Confirmed'!CU102+'time_series_19-covid-Confirmed'!CU126+'time_series_19-covid-Confirmed'!CU128+'time_series_19-covid-Confirmed'!CU131+'time_series_19-covid-Confirmed'!CU161+'time_series_19-covid-Confirmed'!CU174+'time_series_19-covid-Confirmed'!CU181+'time_series_19-covid-Confirmed'!CU183+'time_series_19-covid-Confirmed'!CU184+'time_series_19-covid-Confirmed'!CU207+'time_series_19-covid-Confirmed'!CU227+'time_series_19-covid-Confirmed'!CU230</f>
        <v>152709</v>
      </c>
      <c r="CT4">
        <f>'time_series_19-covid-Confirmed'!CV9+'time_series_19-covid-Confirmed'!CV29+'time_series_19-covid-Confirmed'!CV31+'time_series_19-covid-Confirmed'!CV51+'time_series_19-covid-Confirmed'!CV85+'time_series_19-covid-Confirmed'!CV88+'time_series_19-covid-Confirmed'!CV100+'time_series_19-covid-Confirmed'!CV102+'time_series_19-covid-Confirmed'!CV126+'time_series_19-covid-Confirmed'!CV128+'time_series_19-covid-Confirmed'!CV131+'time_series_19-covid-Confirmed'!CV161+'time_series_19-covid-Confirmed'!CV174+'time_series_19-covid-Confirmed'!CV181+'time_series_19-covid-Confirmed'!CV183+'time_series_19-covid-Confirmed'!CV184+'time_series_19-covid-Confirmed'!CV207+'time_series_19-covid-Confirmed'!CV227+'time_series_19-covid-Confirmed'!CV230</f>
        <v>160720</v>
      </c>
      <c r="CU4">
        <f>'time_series_19-covid-Confirmed'!CW9+'time_series_19-covid-Confirmed'!CW29+'time_series_19-covid-Confirmed'!CW31+'time_series_19-covid-Confirmed'!CW51+'time_series_19-covid-Confirmed'!CW85+'time_series_19-covid-Confirmed'!CW88+'time_series_19-covid-Confirmed'!CW100+'time_series_19-covid-Confirmed'!CW102+'time_series_19-covid-Confirmed'!CW126+'time_series_19-covid-Confirmed'!CW128+'time_series_19-covid-Confirmed'!CW131+'time_series_19-covid-Confirmed'!CW161+'time_series_19-covid-Confirmed'!CW174+'time_series_19-covid-Confirmed'!CW181+'time_series_19-covid-Confirmed'!CW183+'time_series_19-covid-Confirmed'!CW184+'time_series_19-covid-Confirmed'!CW207+'time_series_19-covid-Confirmed'!CW227+'time_series_19-covid-Confirmed'!CW230</f>
        <v>168847</v>
      </c>
      <c r="CV4">
        <f>'time_series_19-covid-Confirmed'!CX9+'time_series_19-covid-Confirmed'!CX29+'time_series_19-covid-Confirmed'!CX31+'time_series_19-covid-Confirmed'!CX51+'time_series_19-covid-Confirmed'!CX85+'time_series_19-covid-Confirmed'!CX88+'time_series_19-covid-Confirmed'!CX100+'time_series_19-covid-Confirmed'!CX102+'time_series_19-covid-Confirmed'!CX126+'time_series_19-covid-Confirmed'!CX128+'time_series_19-covid-Confirmed'!CX131+'time_series_19-covid-Confirmed'!CX161+'time_series_19-covid-Confirmed'!CX174+'time_series_19-covid-Confirmed'!CX181+'time_series_19-covid-Confirmed'!CX183+'time_series_19-covid-Confirmed'!CX184+'time_series_19-covid-Confirmed'!CX207+'time_series_19-covid-Confirmed'!CX227+'time_series_19-covid-Confirmed'!CX230</f>
        <v>180522</v>
      </c>
      <c r="CW4">
        <f>'time_series_19-covid-Confirmed'!CY9+'time_series_19-covid-Confirmed'!CY29+'time_series_19-covid-Confirmed'!CY31+'time_series_19-covid-Confirmed'!CY51+'time_series_19-covid-Confirmed'!CY85+'time_series_19-covid-Confirmed'!CY88+'time_series_19-covid-Confirmed'!CY100+'time_series_19-covid-Confirmed'!CY102+'time_series_19-covid-Confirmed'!CY126+'time_series_19-covid-Confirmed'!CY128+'time_series_19-covid-Confirmed'!CY131+'time_series_19-covid-Confirmed'!CY161+'time_series_19-covid-Confirmed'!CY174+'time_series_19-covid-Confirmed'!CY181+'time_series_19-covid-Confirmed'!CY183+'time_series_19-covid-Confirmed'!CY184+'time_series_19-covid-Confirmed'!CY207+'time_series_19-covid-Confirmed'!CY227+'time_series_19-covid-Confirmed'!CY230</f>
        <v>192641</v>
      </c>
      <c r="CX4">
        <f>'time_series_19-covid-Confirmed'!CZ9+'time_series_19-covid-Confirmed'!CZ29+'time_series_19-covid-Confirmed'!CZ31+'time_series_19-covid-Confirmed'!CZ51+'time_series_19-covid-Confirmed'!CZ85+'time_series_19-covid-Confirmed'!CZ88+'time_series_19-covid-Confirmed'!CZ100+'time_series_19-covid-Confirmed'!CZ102+'time_series_19-covid-Confirmed'!CZ126+'time_series_19-covid-Confirmed'!CZ128+'time_series_19-covid-Confirmed'!CZ131+'time_series_19-covid-Confirmed'!CZ161+'time_series_19-covid-Confirmed'!CZ174+'time_series_19-covid-Confirmed'!CZ181+'time_series_19-covid-Confirmed'!CZ183+'time_series_19-covid-Confirmed'!CZ184+'time_series_19-covid-Confirmed'!CZ207+'time_series_19-covid-Confirmed'!CZ227+'time_series_19-covid-Confirmed'!CZ230</f>
        <v>206810</v>
      </c>
      <c r="CY4">
        <f>'time_series_19-covid-Confirmed'!DA9+'time_series_19-covid-Confirmed'!DA29+'time_series_19-covid-Confirmed'!DA31+'time_series_19-covid-Confirmed'!DA51+'time_series_19-covid-Confirmed'!DA85+'time_series_19-covid-Confirmed'!DA88+'time_series_19-covid-Confirmed'!DA100+'time_series_19-covid-Confirmed'!DA102+'time_series_19-covid-Confirmed'!DA126+'time_series_19-covid-Confirmed'!DA128+'time_series_19-covid-Confirmed'!DA131+'time_series_19-covid-Confirmed'!DA161+'time_series_19-covid-Confirmed'!DA174+'time_series_19-covid-Confirmed'!DA181+'time_series_19-covid-Confirmed'!DA183+'time_series_19-covid-Confirmed'!DA184+'time_series_19-covid-Confirmed'!DA207+'time_series_19-covid-Confirmed'!DA227+'time_series_19-covid-Confirmed'!DA230</f>
        <v>220250</v>
      </c>
      <c r="CZ4">
        <f>'time_series_19-covid-Confirmed'!DB9+'time_series_19-covid-Confirmed'!DB29+'time_series_19-covid-Confirmed'!DB31+'time_series_19-covid-Confirmed'!DB51+'time_series_19-covid-Confirmed'!DB85+'time_series_19-covid-Confirmed'!DB88+'time_series_19-covid-Confirmed'!DB100+'time_series_19-covid-Confirmed'!DB102+'time_series_19-covid-Confirmed'!DB126+'time_series_19-covid-Confirmed'!DB128+'time_series_19-covid-Confirmed'!DB131+'time_series_19-covid-Confirmed'!DB161+'time_series_19-covid-Confirmed'!DB174+'time_series_19-covid-Confirmed'!DB181+'time_series_19-covid-Confirmed'!DB183+'time_series_19-covid-Confirmed'!DB184+'time_series_19-covid-Confirmed'!DB207+'time_series_19-covid-Confirmed'!DB227+'time_series_19-covid-Confirmed'!DB230</f>
        <v>232497</v>
      </c>
      <c r="DA4">
        <f>'time_series_19-covid-Confirmed'!DC9+'time_series_19-covid-Confirmed'!DC29+'time_series_19-covid-Confirmed'!DC31+'time_series_19-covid-Confirmed'!DC51+'time_series_19-covid-Confirmed'!DC85+'time_series_19-covid-Confirmed'!DC88+'time_series_19-covid-Confirmed'!DC100+'time_series_19-covid-Confirmed'!DC102+'time_series_19-covid-Confirmed'!DC126+'time_series_19-covid-Confirmed'!DC128+'time_series_19-covid-Confirmed'!DC131+'time_series_19-covid-Confirmed'!DC161+'time_series_19-covid-Confirmed'!DC174+'time_series_19-covid-Confirmed'!DC181+'time_series_19-covid-Confirmed'!DC183+'time_series_19-covid-Confirmed'!DC184+'time_series_19-covid-Confirmed'!DC207+'time_series_19-covid-Confirmed'!DC227+'time_series_19-covid-Confirmed'!DC230</f>
        <v>246063</v>
      </c>
      <c r="DB4">
        <f>'time_series_19-covid-Confirmed'!DD9+'time_series_19-covid-Confirmed'!DD29+'time_series_19-covid-Confirmed'!DD31+'time_series_19-covid-Confirmed'!DD51+'time_series_19-covid-Confirmed'!DD85+'time_series_19-covid-Confirmed'!DD88+'time_series_19-covid-Confirmed'!DD100+'time_series_19-covid-Confirmed'!DD102+'time_series_19-covid-Confirmed'!DD126+'time_series_19-covid-Confirmed'!DD128+'time_series_19-covid-Confirmed'!DD131+'time_series_19-covid-Confirmed'!DD161+'time_series_19-covid-Confirmed'!DD174+'time_series_19-covid-Confirmed'!DD181+'time_series_19-covid-Confirmed'!DD183+'time_series_19-covid-Confirmed'!DD184+'time_series_19-covid-Confirmed'!DD207+'time_series_19-covid-Confirmed'!DD227+'time_series_19-covid-Confirmed'!DD230</f>
        <v>259910</v>
      </c>
      <c r="DC4">
        <f>'time_series_19-covid-Confirmed'!DE9+'time_series_19-covid-Confirmed'!DE29+'time_series_19-covid-Confirmed'!DE31+'time_series_19-covid-Confirmed'!DE51+'time_series_19-covid-Confirmed'!DE85+'time_series_19-covid-Confirmed'!DE88+'time_series_19-covid-Confirmed'!DE100+'time_series_19-covid-Confirmed'!DE102+'time_series_19-covid-Confirmed'!DE126+'time_series_19-covid-Confirmed'!DE128+'time_series_19-covid-Confirmed'!DE131+'time_series_19-covid-Confirmed'!DE161+'time_series_19-covid-Confirmed'!DE174+'time_series_19-covid-Confirmed'!DE181+'time_series_19-covid-Confirmed'!DE183+'time_series_19-covid-Confirmed'!DE184+'time_series_19-covid-Confirmed'!DE207+'time_series_19-covid-Confirmed'!DE227+'time_series_19-covid-Confirmed'!DE230</f>
        <v>274480</v>
      </c>
      <c r="DD4">
        <f>'time_series_19-covid-Confirmed'!DF9+'time_series_19-covid-Confirmed'!DF29+'time_series_19-covid-Confirmed'!DF31+'time_series_19-covid-Confirmed'!DF51+'time_series_19-covid-Confirmed'!DF85+'time_series_19-covid-Confirmed'!DF88+'time_series_19-covid-Confirmed'!DF100+'time_series_19-covid-Confirmed'!DF102+'time_series_19-covid-Confirmed'!DF126+'time_series_19-covid-Confirmed'!DF128+'time_series_19-covid-Confirmed'!DF131+'time_series_19-covid-Confirmed'!DF161+'time_series_19-covid-Confirmed'!DF174+'time_series_19-covid-Confirmed'!DF181+'time_series_19-covid-Confirmed'!DF183+'time_series_19-covid-Confirmed'!DF184+'time_series_19-covid-Confirmed'!DF207+'time_series_19-covid-Confirmed'!DF227+'time_series_19-covid-Confirmed'!DF230</f>
        <v>293039</v>
      </c>
      <c r="DE4">
        <f>'time_series_19-covid-Confirmed'!DG9+'time_series_19-covid-Confirmed'!DG29+'time_series_19-covid-Confirmed'!DG31+'time_series_19-covid-Confirmed'!DG51+'time_series_19-covid-Confirmed'!DG85+'time_series_19-covid-Confirmed'!DG88+'time_series_19-covid-Confirmed'!DG100+'time_series_19-covid-Confirmed'!DG102+'time_series_19-covid-Confirmed'!DG126+'time_series_19-covid-Confirmed'!DG128+'time_series_19-covid-Confirmed'!DG131+'time_series_19-covid-Confirmed'!DG161+'time_series_19-covid-Confirmed'!DG174+'time_series_19-covid-Confirmed'!DG181+'time_series_19-covid-Confirmed'!DG183+'time_series_19-covid-Confirmed'!DG184+'time_series_19-covid-Confirmed'!DG207+'time_series_19-covid-Confirmed'!DG227+'time_series_19-covid-Confirmed'!DG230</f>
        <v>309193</v>
      </c>
      <c r="DF4">
        <f>'time_series_19-covid-Confirmed'!DH9+'time_series_19-covid-Confirmed'!DH29+'time_series_19-covid-Confirmed'!DH31+'time_series_19-covid-Confirmed'!DH51+'time_series_19-covid-Confirmed'!DH85+'time_series_19-covid-Confirmed'!DH88+'time_series_19-covid-Confirmed'!DH100+'time_series_19-covid-Confirmed'!DH102+'time_series_19-covid-Confirmed'!DH126+'time_series_19-covid-Confirmed'!DH128+'time_series_19-covid-Confirmed'!DH131+'time_series_19-covid-Confirmed'!DH161+'time_series_19-covid-Confirmed'!DH174+'time_series_19-covid-Confirmed'!DH181+'time_series_19-covid-Confirmed'!DH183+'time_series_19-covid-Confirmed'!DH184+'time_series_19-covid-Confirmed'!DH207+'time_series_19-covid-Confirmed'!DH227+'time_series_19-covid-Confirmed'!DH230</f>
        <v>327002</v>
      </c>
      <c r="DG4">
        <f>'time_series_19-covid-Confirmed'!DI9+'time_series_19-covid-Confirmed'!DI29+'time_series_19-covid-Confirmed'!DI31+'time_series_19-covid-Confirmed'!DI51+'time_series_19-covid-Confirmed'!DI85+'time_series_19-covid-Confirmed'!DI88+'time_series_19-covid-Confirmed'!DI100+'time_series_19-covid-Confirmed'!DI102+'time_series_19-covid-Confirmed'!DI126+'time_series_19-covid-Confirmed'!DI128+'time_series_19-covid-Confirmed'!DI131+'time_series_19-covid-Confirmed'!DI161+'time_series_19-covid-Confirmed'!DI174+'time_series_19-covid-Confirmed'!DI181+'time_series_19-covid-Confirmed'!DI183+'time_series_19-covid-Confirmed'!DI184+'time_series_19-covid-Confirmed'!DI207+'time_series_19-covid-Confirmed'!DI227+'time_series_19-covid-Confirmed'!DI230</f>
        <v>344090</v>
      </c>
      <c r="DH4">
        <f>'time_series_19-covid-Confirmed'!DJ9+'time_series_19-covid-Confirmed'!DJ29+'time_series_19-covid-Confirmed'!DJ31+'time_series_19-covid-Confirmed'!DJ51+'time_series_19-covid-Confirmed'!DJ85+'time_series_19-covid-Confirmed'!DJ88+'time_series_19-covid-Confirmed'!DJ100+'time_series_19-covid-Confirmed'!DJ102+'time_series_19-covid-Confirmed'!DJ126+'time_series_19-covid-Confirmed'!DJ128+'time_series_19-covid-Confirmed'!DJ131+'time_series_19-covid-Confirmed'!DJ161+'time_series_19-covid-Confirmed'!DJ174+'time_series_19-covid-Confirmed'!DJ181+'time_series_19-covid-Confirmed'!DJ183+'time_series_19-covid-Confirmed'!DJ184+'time_series_19-covid-Confirmed'!DJ207+'time_series_19-covid-Confirmed'!DJ227+'time_series_19-covid-Confirmed'!DJ230</f>
        <v>358223</v>
      </c>
      <c r="DI4">
        <f>'time_series_19-covid-Confirmed'!DK9+'time_series_19-covid-Confirmed'!DK29+'time_series_19-covid-Confirmed'!DK31+'time_series_19-covid-Confirmed'!DK51+'time_series_19-covid-Confirmed'!DK85+'time_series_19-covid-Confirmed'!DK88+'time_series_19-covid-Confirmed'!DK100+'time_series_19-covid-Confirmed'!DK102+'time_series_19-covid-Confirmed'!DK126+'time_series_19-covid-Confirmed'!DK128+'time_series_19-covid-Confirmed'!DK131+'time_series_19-covid-Confirmed'!DK161+'time_series_19-covid-Confirmed'!DK174+'time_series_19-covid-Confirmed'!DK181+'time_series_19-covid-Confirmed'!DK183+'time_series_19-covid-Confirmed'!DK184+'time_series_19-covid-Confirmed'!DK207+'time_series_19-covid-Confirmed'!DK227+'time_series_19-covid-Confirmed'!DK230</f>
        <v>370618</v>
      </c>
      <c r="DJ4">
        <f>'time_series_19-covid-Confirmed'!DL9+'time_series_19-covid-Confirmed'!DL29+'time_series_19-covid-Confirmed'!DL31+'time_series_19-covid-Confirmed'!DL51+'time_series_19-covid-Confirmed'!DL85+'time_series_19-covid-Confirmed'!DL88+'time_series_19-covid-Confirmed'!DL100+'time_series_19-covid-Confirmed'!DL102+'time_series_19-covid-Confirmed'!DL126+'time_series_19-covid-Confirmed'!DL128+'time_series_19-covid-Confirmed'!DL131+'time_series_19-covid-Confirmed'!DL161+'time_series_19-covid-Confirmed'!DL174+'time_series_19-covid-Confirmed'!DL181+'time_series_19-covid-Confirmed'!DL183+'time_series_19-covid-Confirmed'!DL184+'time_series_19-covid-Confirmed'!DL207+'time_series_19-covid-Confirmed'!DL227+'time_series_19-covid-Confirmed'!DL230</f>
        <v>388425</v>
      </c>
      <c r="DK4">
        <f>'time_series_19-covid-Confirmed'!DM9+'time_series_19-covid-Confirmed'!DM29+'time_series_19-covid-Confirmed'!DM31+'time_series_19-covid-Confirmed'!DM51+'time_series_19-covid-Confirmed'!DM85+'time_series_19-covid-Confirmed'!DM88+'time_series_19-covid-Confirmed'!DM100+'time_series_19-covid-Confirmed'!DM102+'time_series_19-covid-Confirmed'!DM126+'time_series_19-covid-Confirmed'!DM128+'time_series_19-covid-Confirmed'!DM131+'time_series_19-covid-Confirmed'!DM161+'time_series_19-covid-Confirmed'!DM174+'time_series_19-covid-Confirmed'!DM181+'time_series_19-covid-Confirmed'!DM183+'time_series_19-covid-Confirmed'!DM184+'time_series_19-covid-Confirmed'!DM207+'time_series_19-covid-Confirmed'!DM227+'time_series_19-covid-Confirmed'!DM230</f>
        <v>410876</v>
      </c>
      <c r="DL4">
        <f>'time_series_19-covid-Confirmed'!DN9+'time_series_19-covid-Confirmed'!DN29+'time_series_19-covid-Confirmed'!DN31+'time_series_19-covid-Confirmed'!DN51+'time_series_19-covid-Confirmed'!DN85+'time_series_19-covid-Confirmed'!DN88+'time_series_19-covid-Confirmed'!DN100+'time_series_19-covid-Confirmed'!DN102+'time_series_19-covid-Confirmed'!DN126+'time_series_19-covid-Confirmed'!DN128+'time_series_19-covid-Confirmed'!DN131+'time_series_19-covid-Confirmed'!DN161+'time_series_19-covid-Confirmed'!DN174+'time_series_19-covid-Confirmed'!DN181+'time_series_19-covid-Confirmed'!DN183+'time_series_19-covid-Confirmed'!DN184+'time_series_19-covid-Confirmed'!DN207+'time_series_19-covid-Confirmed'!DN227+'time_series_19-covid-Confirmed'!DN230</f>
        <v>434999</v>
      </c>
      <c r="DM4">
        <f>'time_series_19-covid-Confirmed'!DO9+'time_series_19-covid-Confirmed'!DO29+'time_series_19-covid-Confirmed'!DO31+'time_series_19-covid-Confirmed'!DO51+'time_series_19-covid-Confirmed'!DO85+'time_series_19-covid-Confirmed'!DO88+'time_series_19-covid-Confirmed'!DO100+'time_series_19-covid-Confirmed'!DO102+'time_series_19-covid-Confirmed'!DO126+'time_series_19-covid-Confirmed'!DO128+'time_series_19-covid-Confirmed'!DO131+'time_series_19-covid-Confirmed'!DO161+'time_series_19-covid-Confirmed'!DO174+'time_series_19-covid-Confirmed'!DO181+'time_series_19-covid-Confirmed'!DO183+'time_series_19-covid-Confirmed'!DO184+'time_series_19-covid-Confirmed'!DO207+'time_series_19-covid-Confirmed'!DO227+'time_series_19-covid-Confirmed'!DO230</f>
        <v>463624</v>
      </c>
      <c r="DN4">
        <f>'time_series_19-covid-Confirmed'!DP9+'time_series_19-covid-Confirmed'!DP29+'time_series_19-covid-Confirmed'!DP31+'time_series_19-covid-Confirmed'!DP51+'time_series_19-covid-Confirmed'!DP85+'time_series_19-covid-Confirmed'!DP88+'time_series_19-covid-Confirmed'!DP100+'time_series_19-covid-Confirmed'!DP102+'time_series_19-covid-Confirmed'!DP126+'time_series_19-covid-Confirmed'!DP128+'time_series_19-covid-Confirmed'!DP131+'time_series_19-covid-Confirmed'!DP161+'time_series_19-covid-Confirmed'!DP174+'time_series_19-covid-Confirmed'!DP181+'time_series_19-covid-Confirmed'!DP183+'time_series_19-covid-Confirmed'!DP184+'time_series_19-covid-Confirmed'!DP207+'time_series_19-covid-Confirmed'!DP227+'time_series_19-covid-Confirmed'!DP230</f>
        <v>488019</v>
      </c>
      <c r="DO4">
        <f>'time_series_19-covid-Confirmed'!DQ9+'time_series_19-covid-Confirmed'!DQ29+'time_series_19-covid-Confirmed'!DQ31+'time_series_19-covid-Confirmed'!DQ51+'time_series_19-covid-Confirmed'!DQ85+'time_series_19-covid-Confirmed'!DQ88+'time_series_19-covid-Confirmed'!DQ100+'time_series_19-covid-Confirmed'!DQ102+'time_series_19-covid-Confirmed'!DQ126+'time_series_19-covid-Confirmed'!DQ128+'time_series_19-covid-Confirmed'!DQ131+'time_series_19-covid-Confirmed'!DQ161+'time_series_19-covid-Confirmed'!DQ174+'time_series_19-covid-Confirmed'!DQ181+'time_series_19-covid-Confirmed'!DQ183+'time_series_19-covid-Confirmed'!DQ184+'time_series_19-covid-Confirmed'!DQ207+'time_series_19-covid-Confirmed'!DQ227+'time_series_19-covid-Confirmed'!DQ230</f>
        <v>505694</v>
      </c>
      <c r="DP4">
        <f>'time_series_19-covid-Confirmed'!DR9+'time_series_19-covid-Confirmed'!DR29+'time_series_19-covid-Confirmed'!DR31+'time_series_19-covid-Confirmed'!DR51+'time_series_19-covid-Confirmed'!DR85+'time_series_19-covid-Confirmed'!DR88+'time_series_19-covid-Confirmed'!DR100+'time_series_19-covid-Confirmed'!DR102+'time_series_19-covid-Confirmed'!DR126+'time_series_19-covid-Confirmed'!DR128+'time_series_19-covid-Confirmed'!DR131+'time_series_19-covid-Confirmed'!DR161+'time_series_19-covid-Confirmed'!DR174+'time_series_19-covid-Confirmed'!DR181+'time_series_19-covid-Confirmed'!DR183+'time_series_19-covid-Confirmed'!DR184+'time_series_19-covid-Confirmed'!DR207+'time_series_19-covid-Confirmed'!DR227+'time_series_19-covid-Confirmed'!DR230</f>
        <v>529522</v>
      </c>
      <c r="DQ4">
        <f>'time_series_19-covid-Confirmed'!DS9+'time_series_19-covid-Confirmed'!DS29+'time_series_19-covid-Confirmed'!DS31+'time_series_19-covid-Confirmed'!DS51+'time_series_19-covid-Confirmed'!DS85+'time_series_19-covid-Confirmed'!DS88+'time_series_19-covid-Confirmed'!DS100+'time_series_19-covid-Confirmed'!DS102+'time_series_19-covid-Confirmed'!DS126+'time_series_19-covid-Confirmed'!DS128+'time_series_19-covid-Confirmed'!DS131+'time_series_19-covid-Confirmed'!DS161+'time_series_19-covid-Confirmed'!DS174+'time_series_19-covid-Confirmed'!DS181+'time_series_19-covid-Confirmed'!DS183+'time_series_19-covid-Confirmed'!DS184+'time_series_19-covid-Confirmed'!DS207+'time_series_19-covid-Confirmed'!DS227+'time_series_19-covid-Confirmed'!DS230</f>
        <v>559710</v>
      </c>
      <c r="DR4">
        <f>'time_series_19-covid-Confirmed'!DT9+'time_series_19-covid-Confirmed'!DT29+'time_series_19-covid-Confirmed'!DT31+'time_series_19-covid-Confirmed'!DT51+'time_series_19-covid-Confirmed'!DT85+'time_series_19-covid-Confirmed'!DT88+'time_series_19-covid-Confirmed'!DT100+'time_series_19-covid-Confirmed'!DT102+'time_series_19-covid-Confirmed'!DT126+'time_series_19-covid-Confirmed'!DT128+'time_series_19-covid-Confirmed'!DT131+'time_series_19-covid-Confirmed'!DT161+'time_series_19-covid-Confirmed'!DT174+'time_series_19-covid-Confirmed'!DT181+'time_series_19-covid-Confirmed'!DT183+'time_series_19-covid-Confirmed'!DT184+'time_series_19-covid-Confirmed'!DT207+'time_series_19-covid-Confirmed'!DT227+'time_series_19-covid-Confirmed'!DT230</f>
        <v>593011</v>
      </c>
      <c r="DS4">
        <f>'time_series_19-covid-Confirmed'!DU9+'time_series_19-covid-Confirmed'!DU29+'time_series_19-covid-Confirmed'!DU31+'time_series_19-covid-Confirmed'!DU51+'time_series_19-covid-Confirmed'!DU85+'time_series_19-covid-Confirmed'!DU88+'time_series_19-covid-Confirmed'!DU100+'time_series_19-covid-Confirmed'!DU102+'time_series_19-covid-Confirmed'!DU126+'time_series_19-covid-Confirmed'!DU128+'time_series_19-covid-Confirmed'!DU131+'time_series_19-covid-Confirmed'!DU161+'time_series_19-covid-Confirmed'!DU174+'time_series_19-covid-Confirmed'!DU181+'time_series_19-covid-Confirmed'!DU183+'time_series_19-covid-Confirmed'!DU184+'time_series_19-covid-Confirmed'!DU207+'time_series_19-covid-Confirmed'!DU227+'time_series_19-covid-Confirmed'!DU230</f>
        <v>626017</v>
      </c>
      <c r="DT4">
        <f>'time_series_19-covid-Confirmed'!DV9+'time_series_19-covid-Confirmed'!DV29+'time_series_19-covid-Confirmed'!DV31+'time_series_19-covid-Confirmed'!DV51+'time_series_19-covid-Confirmed'!DV85+'time_series_19-covid-Confirmed'!DV88+'time_series_19-covid-Confirmed'!DV100+'time_series_19-covid-Confirmed'!DV102+'time_series_19-covid-Confirmed'!DV126+'time_series_19-covid-Confirmed'!DV128+'time_series_19-covid-Confirmed'!DV131+'time_series_19-covid-Confirmed'!DV161+'time_series_19-covid-Confirmed'!DV174+'time_series_19-covid-Confirmed'!DV181+'time_series_19-covid-Confirmed'!DV183+'time_series_19-covid-Confirmed'!DV184+'time_series_19-covid-Confirmed'!DV207+'time_series_19-covid-Confirmed'!DV227+'time_series_19-covid-Confirmed'!DV230</f>
        <v>660234</v>
      </c>
      <c r="DU4">
        <f>'time_series_19-covid-Confirmed'!DW9+'time_series_19-covid-Confirmed'!DW29+'time_series_19-covid-Confirmed'!DW31+'time_series_19-covid-Confirmed'!DW51+'time_series_19-covid-Confirmed'!DW85+'time_series_19-covid-Confirmed'!DW88+'time_series_19-covid-Confirmed'!DW100+'time_series_19-covid-Confirmed'!DW102+'time_series_19-covid-Confirmed'!DW126+'time_series_19-covid-Confirmed'!DW128+'time_series_19-covid-Confirmed'!DW131+'time_series_19-covid-Confirmed'!DW161+'time_series_19-covid-Confirmed'!DW174+'time_series_19-covid-Confirmed'!DW181+'time_series_19-covid-Confirmed'!DW183+'time_series_19-covid-Confirmed'!DW184+'time_series_19-covid-Confirmed'!DW207+'time_series_19-covid-Confirmed'!DW227+'time_series_19-covid-Confirmed'!DW230</f>
        <v>690990</v>
      </c>
      <c r="DV4">
        <f>'time_series_19-covid-Confirmed'!DX9+'time_series_19-covid-Confirmed'!DX29+'time_series_19-covid-Confirmed'!DX31+'time_series_19-covid-Confirmed'!DX51+'time_series_19-covid-Confirmed'!DX85+'time_series_19-covid-Confirmed'!DX88+'time_series_19-covid-Confirmed'!DX100+'time_series_19-covid-Confirmed'!DX102+'time_series_19-covid-Confirmed'!DX126+'time_series_19-covid-Confirmed'!DX128+'time_series_19-covid-Confirmed'!DX131+'time_series_19-covid-Confirmed'!DX161+'time_series_19-covid-Confirmed'!DX174+'time_series_19-covid-Confirmed'!DX181+'time_series_19-covid-Confirmed'!DX183+'time_series_19-covid-Confirmed'!DX184+'time_series_19-covid-Confirmed'!DX207+'time_series_19-covid-Confirmed'!DX227+'time_series_19-covid-Confirmed'!DX230</f>
        <v>721484</v>
      </c>
      <c r="DW4">
        <f>'time_series_19-covid-Confirmed'!DY9+'time_series_19-covid-Confirmed'!DY29+'time_series_19-covid-Confirmed'!DY31+'time_series_19-covid-Confirmed'!DY51+'time_series_19-covid-Confirmed'!DY85+'time_series_19-covid-Confirmed'!DY88+'time_series_19-covid-Confirmed'!DY100+'time_series_19-covid-Confirmed'!DY102+'time_series_19-covid-Confirmed'!DY126+'time_series_19-covid-Confirmed'!DY128+'time_series_19-covid-Confirmed'!DY131+'time_series_19-covid-Confirmed'!DY161+'time_series_19-covid-Confirmed'!DY174+'time_series_19-covid-Confirmed'!DY181+'time_series_19-covid-Confirmed'!DY183+'time_series_19-covid-Confirmed'!DY184+'time_series_19-covid-Confirmed'!DY207+'time_series_19-covid-Confirmed'!DY227+'time_series_19-covid-Confirmed'!DY230</f>
        <v>747925</v>
      </c>
      <c r="DX4">
        <f>'time_series_19-covid-Confirmed'!DZ9+'time_series_19-covid-Confirmed'!DZ29+'time_series_19-covid-Confirmed'!DZ31+'time_series_19-covid-Confirmed'!DZ51+'time_series_19-covid-Confirmed'!DZ85+'time_series_19-covid-Confirmed'!DZ88+'time_series_19-covid-Confirmed'!DZ100+'time_series_19-covid-Confirmed'!DZ102+'time_series_19-covid-Confirmed'!DZ126+'time_series_19-covid-Confirmed'!DZ128+'time_series_19-covid-Confirmed'!DZ131+'time_series_19-covid-Confirmed'!DZ161+'time_series_19-covid-Confirmed'!DZ174+'time_series_19-covid-Confirmed'!DZ181+'time_series_19-covid-Confirmed'!DZ183+'time_series_19-covid-Confirmed'!DZ184+'time_series_19-covid-Confirmed'!DZ207+'time_series_19-covid-Confirmed'!DZ227+'time_series_19-covid-Confirmed'!DZ230</f>
        <v>780802</v>
      </c>
      <c r="DY4">
        <f>'time_series_19-covid-Confirmed'!EA9+'time_series_19-covid-Confirmed'!EA29+'time_series_19-covid-Confirmed'!EA31+'time_series_19-covid-Confirmed'!EA51+'time_series_19-covid-Confirmed'!EA85+'time_series_19-covid-Confirmed'!EA88+'time_series_19-covid-Confirmed'!EA100+'time_series_19-covid-Confirmed'!EA102+'time_series_19-covid-Confirmed'!EA126+'time_series_19-covid-Confirmed'!EA128+'time_series_19-covid-Confirmed'!EA131+'time_series_19-covid-Confirmed'!EA161+'time_series_19-covid-Confirmed'!EA174+'time_series_19-covid-Confirmed'!EA181+'time_series_19-covid-Confirmed'!EA183+'time_series_19-covid-Confirmed'!EA184+'time_series_19-covid-Confirmed'!EA207+'time_series_19-covid-Confirmed'!EA227+'time_series_19-covid-Confirmed'!EA230</f>
        <v>819394</v>
      </c>
      <c r="DZ4">
        <f>'time_series_19-covid-Confirmed'!EB9+'time_series_19-covid-Confirmed'!EB29+'time_series_19-covid-Confirmed'!EB31+'time_series_19-covid-Confirmed'!EB51+'time_series_19-covid-Confirmed'!EB85+'time_series_19-covid-Confirmed'!EB88+'time_series_19-covid-Confirmed'!EB100+'time_series_19-covid-Confirmed'!EB102+'time_series_19-covid-Confirmed'!EB126+'time_series_19-covid-Confirmed'!EB128+'time_series_19-covid-Confirmed'!EB131+'time_series_19-covid-Confirmed'!EB161+'time_series_19-covid-Confirmed'!EB174+'time_series_19-covid-Confirmed'!EB181+'time_series_19-covid-Confirmed'!EB183+'time_series_19-covid-Confirmed'!EB184+'time_series_19-covid-Confirmed'!EB207+'time_series_19-covid-Confirmed'!EB227+'time_series_19-covid-Confirmed'!EB230</f>
        <v>862443</v>
      </c>
      <c r="EA4">
        <f>'time_series_19-covid-Confirmed'!EC9+'time_series_19-covid-Confirmed'!EC29+'time_series_19-covid-Confirmed'!EC31+'time_series_19-covid-Confirmed'!EC51+'time_series_19-covid-Confirmed'!EC85+'time_series_19-covid-Confirmed'!EC88+'time_series_19-covid-Confirmed'!EC100+'time_series_19-covid-Confirmed'!EC102+'time_series_19-covid-Confirmed'!EC126+'time_series_19-covid-Confirmed'!EC128+'time_series_19-covid-Confirmed'!EC131+'time_series_19-covid-Confirmed'!EC161+'time_series_19-covid-Confirmed'!EC174+'time_series_19-covid-Confirmed'!EC181+'time_series_19-covid-Confirmed'!EC183+'time_series_19-covid-Confirmed'!EC184+'time_series_19-covid-Confirmed'!EC207+'time_series_19-covid-Confirmed'!EC227+'time_series_19-covid-Confirmed'!EC230</f>
        <v>906057</v>
      </c>
      <c r="EB4">
        <f>'time_series_19-covid-Confirmed'!ED9+'time_series_19-covid-Confirmed'!ED29+'time_series_19-covid-Confirmed'!ED31+'time_series_19-covid-Confirmed'!ED51+'time_series_19-covid-Confirmed'!ED85+'time_series_19-covid-Confirmed'!ED88+'time_series_19-covid-Confirmed'!ED100+'time_series_19-covid-Confirmed'!ED102+'time_series_19-covid-Confirmed'!ED126+'time_series_19-covid-Confirmed'!ED128+'time_series_19-covid-Confirmed'!ED131+'time_series_19-covid-Confirmed'!ED161+'time_series_19-covid-Confirmed'!ED174+'time_series_19-covid-Confirmed'!ED181+'time_series_19-covid-Confirmed'!ED183+'time_series_19-covid-Confirmed'!ED184+'time_series_19-covid-Confirmed'!ED207+'time_series_19-covid-Confirmed'!ED227+'time_series_19-covid-Confirmed'!ED230</f>
        <v>958054</v>
      </c>
      <c r="EC4">
        <f>'time_series_19-covid-Confirmed'!EE9+'time_series_19-covid-Confirmed'!EE29+'time_series_19-covid-Confirmed'!EE31+'time_series_19-covid-Confirmed'!EE51+'time_series_19-covid-Confirmed'!EE85+'time_series_19-covid-Confirmed'!EE88+'time_series_19-covid-Confirmed'!EE100+'time_series_19-covid-Confirmed'!EE102+'time_series_19-covid-Confirmed'!EE126+'time_series_19-covid-Confirmed'!EE128+'time_series_19-covid-Confirmed'!EE131+'time_series_19-covid-Confirmed'!EE161+'time_series_19-covid-Confirmed'!EE174+'time_series_19-covid-Confirmed'!EE181+'time_series_19-covid-Confirmed'!EE183+'time_series_19-covid-Confirmed'!EE184+'time_series_19-covid-Confirmed'!EE207+'time_series_19-covid-Confirmed'!EE227+'time_series_19-covid-Confirmed'!EE230</f>
        <v>994406</v>
      </c>
      <c r="ED4">
        <f>'time_series_19-covid-Confirmed'!EF9+'time_series_19-covid-Confirmed'!EF29+'time_series_19-covid-Confirmed'!EF31+'time_series_19-covid-Confirmed'!EF51+'time_series_19-covid-Confirmed'!EF85+'time_series_19-covid-Confirmed'!EF88+'time_series_19-covid-Confirmed'!EF100+'time_series_19-covid-Confirmed'!EF102+'time_series_19-covid-Confirmed'!EF126+'time_series_19-covid-Confirmed'!EF128+'time_series_19-covid-Confirmed'!EF131+'time_series_19-covid-Confirmed'!EF161+'time_series_19-covid-Confirmed'!EF174+'time_series_19-covid-Confirmed'!EF181+'time_series_19-covid-Confirmed'!EF183+'time_series_19-covid-Confirmed'!EF184+'time_series_19-covid-Confirmed'!EF207+'time_series_19-covid-Confirmed'!EF227+'time_series_19-covid-Confirmed'!EF230</f>
        <v>1024146</v>
      </c>
      <c r="EE4">
        <f>'time_series_19-covid-Confirmed'!EG9+'time_series_19-covid-Confirmed'!EG29+'time_series_19-covid-Confirmed'!EG31+'time_series_19-covid-Confirmed'!EG51+'time_series_19-covid-Confirmed'!EG85+'time_series_19-covid-Confirmed'!EG88+'time_series_19-covid-Confirmed'!EG100+'time_series_19-covid-Confirmed'!EG102+'time_series_19-covid-Confirmed'!EG126+'time_series_19-covid-Confirmed'!EG128+'time_series_19-covid-Confirmed'!EG131+'time_series_19-covid-Confirmed'!EG161+'time_series_19-covid-Confirmed'!EG174+'time_series_19-covid-Confirmed'!EG181+'time_series_19-covid-Confirmed'!EG183+'time_series_19-covid-Confirmed'!EG184+'time_series_19-covid-Confirmed'!EG207+'time_series_19-covid-Confirmed'!EG227+'time_series_19-covid-Confirmed'!EG230</f>
        <v>1065700</v>
      </c>
      <c r="EF4">
        <f>'time_series_19-covid-Confirmed'!EH9+'time_series_19-covid-Confirmed'!EH29+'time_series_19-covid-Confirmed'!EH31+'time_series_19-covid-Confirmed'!EH51+'time_series_19-covid-Confirmed'!EH85+'time_series_19-covid-Confirmed'!EH88+'time_series_19-covid-Confirmed'!EH100+'time_series_19-covid-Confirmed'!EH102+'time_series_19-covid-Confirmed'!EH126+'time_series_19-covid-Confirmed'!EH128+'time_series_19-covid-Confirmed'!EH131+'time_series_19-covid-Confirmed'!EH161+'time_series_19-covid-Confirmed'!EH174+'time_series_19-covid-Confirmed'!EH181+'time_series_19-covid-Confirmed'!EH183+'time_series_19-covid-Confirmed'!EH184+'time_series_19-covid-Confirmed'!EH207+'time_series_19-covid-Confirmed'!EH227+'time_series_19-covid-Confirmed'!EH230</f>
        <v>1116719</v>
      </c>
      <c r="EG4">
        <f>'time_series_19-covid-Confirmed'!EI9+'time_series_19-covid-Confirmed'!EI29+'time_series_19-covid-Confirmed'!EI31+'time_series_19-covid-Confirmed'!EI51+'time_series_19-covid-Confirmed'!EI85+'time_series_19-covid-Confirmed'!EI88+'time_series_19-covid-Confirmed'!EI100+'time_series_19-covid-Confirmed'!EI102+'time_series_19-covid-Confirmed'!EI126+'time_series_19-covid-Confirmed'!EI128+'time_series_19-covid-Confirmed'!EI131+'time_series_19-covid-Confirmed'!EI161+'time_series_19-covid-Confirmed'!EI174+'time_series_19-covid-Confirmed'!EI181+'time_series_19-covid-Confirmed'!EI183+'time_series_19-covid-Confirmed'!EI184+'time_series_19-covid-Confirmed'!EI207+'time_series_19-covid-Confirmed'!EI227+'time_series_19-covid-Confirmed'!EI230</f>
        <v>1165396</v>
      </c>
      <c r="EH4">
        <f>'time_series_19-covid-Confirmed'!EJ9+'time_series_19-covid-Confirmed'!EJ29+'time_series_19-covid-Confirmed'!EJ31+'time_series_19-covid-Confirmed'!EJ51+'time_series_19-covid-Confirmed'!EJ85+'time_series_19-covid-Confirmed'!EJ88+'time_series_19-covid-Confirmed'!EJ100+'time_series_19-covid-Confirmed'!EJ102+'time_series_19-covid-Confirmed'!EJ126+'time_series_19-covid-Confirmed'!EJ128+'time_series_19-covid-Confirmed'!EJ131+'time_series_19-covid-Confirmed'!EJ161+'time_series_19-covid-Confirmed'!EJ174+'time_series_19-covid-Confirmed'!EJ181+'time_series_19-covid-Confirmed'!EJ183+'time_series_19-covid-Confirmed'!EJ184+'time_series_19-covid-Confirmed'!EJ207+'time_series_19-covid-Confirmed'!EJ227+'time_series_19-covid-Confirmed'!EJ230</f>
        <v>1215218</v>
      </c>
      <c r="EI4">
        <f>'time_series_19-covid-Confirmed'!EK9+'time_series_19-covid-Confirmed'!EK29+'time_series_19-covid-Confirmed'!EK31+'time_series_19-covid-Confirmed'!EK51+'time_series_19-covid-Confirmed'!EK85+'time_series_19-covid-Confirmed'!EK88+'time_series_19-covid-Confirmed'!EK100+'time_series_19-covid-Confirmed'!EK102+'time_series_19-covid-Confirmed'!EK126+'time_series_19-covid-Confirmed'!EK128+'time_series_19-covid-Confirmed'!EK131+'time_series_19-covid-Confirmed'!EK161+'time_series_19-covid-Confirmed'!EK174+'time_series_19-covid-Confirmed'!EK181+'time_series_19-covid-Confirmed'!EK183+'time_series_19-covid-Confirmed'!EK184+'time_series_19-covid-Confirmed'!EK207+'time_series_19-covid-Confirmed'!EK227+'time_series_19-covid-Confirmed'!EK230</f>
        <v>1259604</v>
      </c>
      <c r="EJ4">
        <f>'time_series_19-covid-Confirmed'!EL9+'time_series_19-covid-Confirmed'!EL29+'time_series_19-covid-Confirmed'!EL31+'time_series_19-covid-Confirmed'!EL51+'time_series_19-covid-Confirmed'!EL85+'time_series_19-covid-Confirmed'!EL88+'time_series_19-covid-Confirmed'!EL100+'time_series_19-covid-Confirmed'!EL102+'time_series_19-covid-Confirmed'!EL126+'time_series_19-covid-Confirmed'!EL128+'time_series_19-covid-Confirmed'!EL131+'time_series_19-covid-Confirmed'!EL161+'time_series_19-covid-Confirmed'!EL174+'time_series_19-covid-Confirmed'!EL181+'time_series_19-covid-Confirmed'!EL183+'time_series_19-covid-Confirmed'!EL184+'time_series_19-covid-Confirmed'!EL207+'time_series_19-covid-Confirmed'!EL227+'time_series_19-covid-Confirmed'!EL230</f>
        <v>1297123</v>
      </c>
      <c r="EK4">
        <f>'time_series_19-covid-Confirmed'!EM9+'time_series_19-covid-Confirmed'!EM29+'time_series_19-covid-Confirmed'!EM31+'time_series_19-covid-Confirmed'!EM51+'time_series_19-covid-Confirmed'!EM85+'time_series_19-covid-Confirmed'!EM88+'time_series_19-covid-Confirmed'!EM100+'time_series_19-covid-Confirmed'!EM102+'time_series_19-covid-Confirmed'!EM126+'time_series_19-covid-Confirmed'!EM128+'time_series_19-covid-Confirmed'!EM131+'time_series_19-covid-Confirmed'!EM161+'time_series_19-covid-Confirmed'!EM174+'time_series_19-covid-Confirmed'!EM181+'time_series_19-covid-Confirmed'!EM183+'time_series_19-covid-Confirmed'!EM184+'time_series_19-covid-Confirmed'!EM207+'time_series_19-covid-Confirmed'!EM227+'time_series_19-covid-Confirmed'!EM230</f>
        <v>1328965</v>
      </c>
      <c r="EL4">
        <f>'time_series_19-covid-Confirmed'!EN9+'time_series_19-covid-Confirmed'!EN29+'time_series_19-covid-Confirmed'!EN31+'time_series_19-covid-Confirmed'!EN51+'time_series_19-covid-Confirmed'!EN85+'time_series_19-covid-Confirmed'!EN88+'time_series_19-covid-Confirmed'!EN100+'time_series_19-covid-Confirmed'!EN102+'time_series_19-covid-Confirmed'!EN126+'time_series_19-covid-Confirmed'!EN128+'time_series_19-covid-Confirmed'!EN131+'time_series_19-covid-Confirmed'!EN161+'time_series_19-covid-Confirmed'!EN174+'time_series_19-covid-Confirmed'!EN181+'time_series_19-covid-Confirmed'!EN183+'time_series_19-covid-Confirmed'!EN184+'time_series_19-covid-Confirmed'!EN207+'time_series_19-covid-Confirmed'!EN227+'time_series_19-covid-Confirmed'!EN230</f>
        <v>1377490</v>
      </c>
      <c r="EM4">
        <f>'time_series_19-covid-Confirmed'!EO9+'time_series_19-covid-Confirmed'!EO29+'time_series_19-covid-Confirmed'!EO31+'time_series_19-covid-Confirmed'!EO51+'time_series_19-covid-Confirmed'!EO85+'time_series_19-covid-Confirmed'!EO88+'time_series_19-covid-Confirmed'!EO100+'time_series_19-covid-Confirmed'!EO102+'time_series_19-covid-Confirmed'!EO126+'time_series_19-covid-Confirmed'!EO128+'time_series_19-covid-Confirmed'!EO131+'time_series_19-covid-Confirmed'!EO161+'time_series_19-covid-Confirmed'!EO174+'time_series_19-covid-Confirmed'!EO181+'time_series_19-covid-Confirmed'!EO183+'time_series_19-covid-Confirmed'!EO184+'time_series_19-covid-Confirmed'!EO207+'time_series_19-covid-Confirmed'!EO227+'time_series_19-covid-Confirmed'!EO230</f>
        <v>1431549</v>
      </c>
      <c r="EN4">
        <f>'time_series_19-covid-Confirmed'!EP9+'time_series_19-covid-Confirmed'!EP29+'time_series_19-covid-Confirmed'!EP31+'time_series_19-covid-Confirmed'!EP51+'time_series_19-covid-Confirmed'!EP85+'time_series_19-covid-Confirmed'!EP88+'time_series_19-covid-Confirmed'!EP100+'time_series_19-covid-Confirmed'!EP102+'time_series_19-covid-Confirmed'!EP126+'time_series_19-covid-Confirmed'!EP128+'time_series_19-covid-Confirmed'!EP131+'time_series_19-covid-Confirmed'!EP161+'time_series_19-covid-Confirmed'!EP174+'time_series_19-covid-Confirmed'!EP181+'time_series_19-covid-Confirmed'!EP183+'time_series_19-covid-Confirmed'!EP184+'time_series_19-covid-Confirmed'!EP207+'time_series_19-covid-Confirmed'!EP227+'time_series_19-covid-Confirmed'!EP230</f>
        <v>1483878</v>
      </c>
      <c r="EO4">
        <f>'time_series_19-covid-Confirmed'!EQ9+'time_series_19-covid-Confirmed'!EQ29+'time_series_19-covid-Confirmed'!EQ31+'time_series_19-covid-Confirmed'!EQ51+'time_series_19-covid-Confirmed'!EQ85+'time_series_19-covid-Confirmed'!EQ88+'time_series_19-covid-Confirmed'!EQ100+'time_series_19-covid-Confirmed'!EQ102+'time_series_19-covid-Confirmed'!EQ126+'time_series_19-covid-Confirmed'!EQ128+'time_series_19-covid-Confirmed'!EQ131+'time_series_19-covid-Confirmed'!EQ161+'time_series_19-covid-Confirmed'!EQ174+'time_series_19-covid-Confirmed'!EQ181+'time_series_19-covid-Confirmed'!EQ183+'time_series_19-covid-Confirmed'!EQ184+'time_series_19-covid-Confirmed'!EQ207+'time_series_19-covid-Confirmed'!EQ227+'time_series_19-covid-Confirmed'!EQ230</f>
        <v>1528663</v>
      </c>
      <c r="EP4">
        <f>'time_series_19-covid-Confirmed'!ER9+'time_series_19-covid-Confirmed'!ER29+'time_series_19-covid-Confirmed'!ER31+'time_series_19-covid-Confirmed'!ER51+'time_series_19-covid-Confirmed'!ER85+'time_series_19-covid-Confirmed'!ER88+'time_series_19-covid-Confirmed'!ER100+'time_series_19-covid-Confirmed'!ER102+'time_series_19-covid-Confirmed'!ER126+'time_series_19-covid-Confirmed'!ER128+'time_series_19-covid-Confirmed'!ER131+'time_series_19-covid-Confirmed'!ER161+'time_series_19-covid-Confirmed'!ER174+'time_series_19-covid-Confirmed'!ER181+'time_series_19-covid-Confirmed'!ER183+'time_series_19-covid-Confirmed'!ER184+'time_series_19-covid-Confirmed'!ER207+'time_series_19-covid-Confirmed'!ER227+'time_series_19-covid-Confirmed'!ER230</f>
        <v>1572896</v>
      </c>
      <c r="EQ4">
        <f>'time_series_19-covid-Confirmed'!ES9+'time_series_19-covid-Confirmed'!ES29+'time_series_19-covid-Confirmed'!ES31+'time_series_19-covid-Confirmed'!ES51+'time_series_19-covid-Confirmed'!ES85+'time_series_19-covid-Confirmed'!ES88+'time_series_19-covid-Confirmed'!ES100+'time_series_19-covid-Confirmed'!ES102+'time_series_19-covid-Confirmed'!ES126+'time_series_19-covid-Confirmed'!ES128+'time_series_19-covid-Confirmed'!ES131+'time_series_19-covid-Confirmed'!ES161+'time_series_19-covid-Confirmed'!ES174+'time_series_19-covid-Confirmed'!ES181+'time_series_19-covid-Confirmed'!ES183+'time_series_19-covid-Confirmed'!ES184+'time_series_19-covid-Confirmed'!ES207+'time_series_19-covid-Confirmed'!ES227+'time_series_19-covid-Confirmed'!ES230</f>
        <v>1616675</v>
      </c>
      <c r="ER4">
        <f>'time_series_19-covid-Confirmed'!ET9+'time_series_19-covid-Confirmed'!ET29+'time_series_19-covid-Confirmed'!ET31+'time_series_19-covid-Confirmed'!ET51+'time_series_19-covid-Confirmed'!ET85+'time_series_19-covid-Confirmed'!ET88+'time_series_19-covid-Confirmed'!ET100+'time_series_19-covid-Confirmed'!ET102+'time_series_19-covid-Confirmed'!ET126+'time_series_19-covid-Confirmed'!ET128+'time_series_19-covid-Confirmed'!ET131+'time_series_19-covid-Confirmed'!ET161+'time_series_19-covid-Confirmed'!ET174+'time_series_19-covid-Confirmed'!ET181+'time_series_19-covid-Confirmed'!ET183+'time_series_19-covid-Confirmed'!ET184+'time_series_19-covid-Confirmed'!ET207+'time_series_19-covid-Confirmed'!ET227+'time_series_19-covid-Confirmed'!ET230</f>
        <v>1656811</v>
      </c>
      <c r="ES4">
        <f>'time_series_19-covid-Confirmed'!EU9+'time_series_19-covid-Confirmed'!EU29+'time_series_19-covid-Confirmed'!EU31+'time_series_19-covid-Confirmed'!EU51+'time_series_19-covid-Confirmed'!EU85+'time_series_19-covid-Confirmed'!EU88+'time_series_19-covid-Confirmed'!EU100+'time_series_19-covid-Confirmed'!EU102+'time_series_19-covid-Confirmed'!EU126+'time_series_19-covid-Confirmed'!EU128+'time_series_19-covid-Confirmed'!EU131+'time_series_19-covid-Confirmed'!EU161+'time_series_19-covid-Confirmed'!EU174+'time_series_19-covid-Confirmed'!EU181+'time_series_19-covid-Confirmed'!EU183+'time_series_19-covid-Confirmed'!EU184+'time_series_19-covid-Confirmed'!EU207+'time_series_19-covid-Confirmed'!EU227+'time_series_19-covid-Confirmed'!EU230</f>
        <v>1710446</v>
      </c>
      <c r="ET4">
        <f>'time_series_19-covid-Confirmed'!EV9+'time_series_19-covid-Confirmed'!EV29+'time_series_19-covid-Confirmed'!EV31+'time_series_19-covid-Confirmed'!EV51+'time_series_19-covid-Confirmed'!EV85+'time_series_19-covid-Confirmed'!EV88+'time_series_19-covid-Confirmed'!EV100+'time_series_19-covid-Confirmed'!EV102+'time_series_19-covid-Confirmed'!EV126+'time_series_19-covid-Confirmed'!EV128+'time_series_19-covid-Confirmed'!EV131+'time_series_19-covid-Confirmed'!EV161+'time_series_19-covid-Confirmed'!EV174+'time_series_19-covid-Confirmed'!EV181+'time_series_19-covid-Confirmed'!EV183+'time_series_19-covid-Confirmed'!EV184+'time_series_19-covid-Confirmed'!EV207+'time_series_19-covid-Confirmed'!EV227+'time_series_19-covid-Confirmed'!EV230</f>
        <v>1794398</v>
      </c>
      <c r="EU4">
        <f>'time_series_19-covid-Confirmed'!EW9+'time_series_19-covid-Confirmed'!EW29+'time_series_19-covid-Confirmed'!EW31+'time_series_19-covid-Confirmed'!EW51+'time_series_19-covid-Confirmed'!EW85+'time_series_19-covid-Confirmed'!EW88+'time_series_19-covid-Confirmed'!EW100+'time_series_19-covid-Confirmed'!EW102+'time_series_19-covid-Confirmed'!EW126+'time_series_19-covid-Confirmed'!EW128+'time_series_19-covid-Confirmed'!EW131+'time_series_19-covid-Confirmed'!EW161+'time_series_19-covid-Confirmed'!EW174+'time_series_19-covid-Confirmed'!EW181+'time_series_19-covid-Confirmed'!EW183+'time_series_19-covid-Confirmed'!EW184+'time_series_19-covid-Confirmed'!EW207+'time_series_19-covid-Confirmed'!EW227+'time_series_19-covid-Confirmed'!EW230</f>
        <v>1838439</v>
      </c>
      <c r="EV4">
        <f>'time_series_19-covid-Confirmed'!EX9+'time_series_19-covid-Confirmed'!EX29+'time_series_19-covid-Confirmed'!EX31+'time_series_19-covid-Confirmed'!EX51+'time_series_19-covid-Confirmed'!EX85+'time_series_19-covid-Confirmed'!EX88+'time_series_19-covid-Confirmed'!EX100+'time_series_19-covid-Confirmed'!EX102+'time_series_19-covid-Confirmed'!EX126+'time_series_19-covid-Confirmed'!EX128+'time_series_19-covid-Confirmed'!EX131+'time_series_19-covid-Confirmed'!EX161+'time_series_19-covid-Confirmed'!EX174+'time_series_19-covid-Confirmed'!EX181+'time_series_19-covid-Confirmed'!EX183+'time_series_19-covid-Confirmed'!EX184+'time_series_19-covid-Confirmed'!EX207+'time_series_19-covid-Confirmed'!EX227+'time_series_19-covid-Confirmed'!EX230</f>
        <v>1917387</v>
      </c>
      <c r="EW4">
        <f>'time_series_19-covid-Confirmed'!EY9+'time_series_19-covid-Confirmed'!EY29+'time_series_19-covid-Confirmed'!EY31+'time_series_19-covid-Confirmed'!EY51+'time_series_19-covid-Confirmed'!EY85+'time_series_19-covid-Confirmed'!EY88+'time_series_19-covid-Confirmed'!EY100+'time_series_19-covid-Confirmed'!EY102+'time_series_19-covid-Confirmed'!EY126+'time_series_19-covid-Confirmed'!EY128+'time_series_19-covid-Confirmed'!EY131+'time_series_19-covid-Confirmed'!EY161+'time_series_19-covid-Confirmed'!EY174+'time_series_19-covid-Confirmed'!EY181+'time_series_19-covid-Confirmed'!EY183+'time_series_19-covid-Confirmed'!EY184+'time_series_19-covid-Confirmed'!EY207+'time_series_19-covid-Confirmed'!EY227+'time_series_19-covid-Confirmed'!EY230</f>
        <v>1973972</v>
      </c>
      <c r="EX4">
        <f>'time_series_19-covid-Confirmed'!EZ9+'time_series_19-covid-Confirmed'!EZ29+'time_series_19-covid-Confirmed'!EZ31+'time_series_19-covid-Confirmed'!EZ51+'time_series_19-covid-Confirmed'!EZ85+'time_series_19-covid-Confirmed'!EZ88+'time_series_19-covid-Confirmed'!EZ100+'time_series_19-covid-Confirmed'!EZ102+'time_series_19-covid-Confirmed'!EZ126+'time_series_19-covid-Confirmed'!EZ128+'time_series_19-covid-Confirmed'!EZ131+'time_series_19-covid-Confirmed'!EZ161+'time_series_19-covid-Confirmed'!EZ174+'time_series_19-covid-Confirmed'!EZ181+'time_series_19-covid-Confirmed'!EZ183+'time_series_19-covid-Confirmed'!EZ184+'time_series_19-covid-Confirmed'!EZ207+'time_series_19-covid-Confirmed'!EZ227+'time_series_19-covid-Confirmed'!EZ230</f>
        <v>2015102</v>
      </c>
      <c r="EY4">
        <f>'time_series_19-covid-Confirmed'!FA9+'time_series_19-covid-Confirmed'!FA29+'time_series_19-covid-Confirmed'!FA31+'time_series_19-covid-Confirmed'!FA51+'time_series_19-covid-Confirmed'!FA85+'time_series_19-covid-Confirmed'!FA88+'time_series_19-covid-Confirmed'!FA100+'time_series_19-covid-Confirmed'!FA102+'time_series_19-covid-Confirmed'!FA126+'time_series_19-covid-Confirmed'!FA128+'time_series_19-covid-Confirmed'!FA131+'time_series_19-covid-Confirmed'!FA161+'time_series_19-covid-Confirmed'!FA174+'time_series_19-covid-Confirmed'!FA181+'time_series_19-covid-Confirmed'!FA183+'time_series_19-covid-Confirmed'!FA184+'time_series_19-covid-Confirmed'!FA207+'time_series_19-covid-Confirmed'!FA227+'time_series_19-covid-Confirmed'!FA230</f>
        <v>2058064</v>
      </c>
      <c r="EZ4">
        <f>'time_series_19-covid-Confirmed'!FB9+'time_series_19-covid-Confirmed'!FB29+'time_series_19-covid-Confirmed'!FB31+'time_series_19-covid-Confirmed'!FB51+'time_series_19-covid-Confirmed'!FB85+'time_series_19-covid-Confirmed'!FB88+'time_series_19-covid-Confirmed'!FB100+'time_series_19-covid-Confirmed'!FB102+'time_series_19-covid-Confirmed'!FB126+'time_series_19-covid-Confirmed'!FB128+'time_series_19-covid-Confirmed'!FB131+'time_series_19-covid-Confirmed'!FB161+'time_series_19-covid-Confirmed'!FB174+'time_series_19-covid-Confirmed'!FB181+'time_series_19-covid-Confirmed'!FB183+'time_series_19-covid-Confirmed'!FB184+'time_series_19-covid-Confirmed'!FB207+'time_series_19-covid-Confirmed'!FB227+'time_series_19-covid-Confirmed'!FB230</f>
        <v>2120215</v>
      </c>
      <c r="FA4">
        <f>'time_series_19-covid-Confirmed'!FC9+'time_series_19-covid-Confirmed'!FC29+'time_series_19-covid-Confirmed'!FC31+'time_series_19-covid-Confirmed'!FC51+'time_series_19-covid-Confirmed'!FC85+'time_series_19-covid-Confirmed'!FC88+'time_series_19-covid-Confirmed'!FC100+'time_series_19-covid-Confirmed'!FC102+'time_series_19-covid-Confirmed'!FC126+'time_series_19-covid-Confirmed'!FC128+'time_series_19-covid-Confirmed'!FC131+'time_series_19-covid-Confirmed'!FC161+'time_series_19-covid-Confirmed'!FC174+'time_series_19-covid-Confirmed'!FC181+'time_series_19-covid-Confirmed'!FC183+'time_series_19-covid-Confirmed'!FC184+'time_series_19-covid-Confirmed'!FC207+'time_series_19-covid-Confirmed'!FC227+'time_series_19-covid-Confirmed'!FC230</f>
        <v>2181941</v>
      </c>
      <c r="FB4">
        <f>'time_series_19-covid-Confirmed'!FD9+'time_series_19-covid-Confirmed'!FD29+'time_series_19-covid-Confirmed'!FD31+'time_series_19-covid-Confirmed'!FD51+'time_series_19-covid-Confirmed'!FD85+'time_series_19-covid-Confirmed'!FD88+'time_series_19-covid-Confirmed'!FD100+'time_series_19-covid-Confirmed'!FD102+'time_series_19-covid-Confirmed'!FD126+'time_series_19-covid-Confirmed'!FD128+'time_series_19-covid-Confirmed'!FD131+'time_series_19-covid-Confirmed'!FD161+'time_series_19-covid-Confirmed'!FD174+'time_series_19-covid-Confirmed'!FD181+'time_series_19-covid-Confirmed'!FD183+'time_series_19-covid-Confirmed'!FD184+'time_series_19-covid-Confirmed'!FD207+'time_series_19-covid-Confirmed'!FD227+'time_series_19-covid-Confirmed'!FD230</f>
        <v>2247999</v>
      </c>
      <c r="FC4">
        <f>'time_series_19-covid-Confirmed'!FE9+'time_series_19-covid-Confirmed'!FE29+'time_series_19-covid-Confirmed'!FE31+'time_series_19-covid-Confirmed'!FE51+'time_series_19-covid-Confirmed'!FE85+'time_series_19-covid-Confirmed'!FE88+'time_series_19-covid-Confirmed'!FE100+'time_series_19-covid-Confirmed'!FE102+'time_series_19-covid-Confirmed'!FE126+'time_series_19-covid-Confirmed'!FE128+'time_series_19-covid-Confirmed'!FE131+'time_series_19-covid-Confirmed'!FE161+'time_series_19-covid-Confirmed'!FE174+'time_series_19-covid-Confirmed'!FE181+'time_series_19-covid-Confirmed'!FE183+'time_series_19-covid-Confirmed'!FE184+'time_series_19-covid-Confirmed'!FE207+'time_series_19-covid-Confirmed'!FE227+'time_series_19-covid-Confirmed'!FE230</f>
        <v>2318786</v>
      </c>
      <c r="FD4">
        <f>'time_series_19-covid-Confirmed'!FF9+'time_series_19-covid-Confirmed'!FF29+'time_series_19-covid-Confirmed'!FF31+'time_series_19-covid-Confirmed'!FF51+'time_series_19-covid-Confirmed'!FF85+'time_series_19-covid-Confirmed'!FF88+'time_series_19-covid-Confirmed'!FF100+'time_series_19-covid-Confirmed'!FF102+'time_series_19-covid-Confirmed'!FF126+'time_series_19-covid-Confirmed'!FF128+'time_series_19-covid-Confirmed'!FF131+'time_series_19-covid-Confirmed'!FF161+'time_series_19-covid-Confirmed'!FF174+'time_series_19-covid-Confirmed'!FF181+'time_series_19-covid-Confirmed'!FF183+'time_series_19-covid-Confirmed'!FF184+'time_series_19-covid-Confirmed'!FF207+'time_series_19-covid-Confirmed'!FF227+'time_series_19-covid-Confirmed'!FF230</f>
        <v>2381509</v>
      </c>
      <c r="FE4">
        <f>'time_series_19-covid-Confirmed'!FG9+'time_series_19-covid-Confirmed'!FG29+'time_series_19-covid-Confirmed'!FG31+'time_series_19-covid-Confirmed'!FG51+'time_series_19-covid-Confirmed'!FG85+'time_series_19-covid-Confirmed'!FG88+'time_series_19-covid-Confirmed'!FG100+'time_series_19-covid-Confirmed'!FG102+'time_series_19-covid-Confirmed'!FG126+'time_series_19-covid-Confirmed'!FG128+'time_series_19-covid-Confirmed'!FG131+'time_series_19-covid-Confirmed'!FG161+'time_series_19-covid-Confirmed'!FG174+'time_series_19-covid-Confirmed'!FG181+'time_series_19-covid-Confirmed'!FG183+'time_series_19-covid-Confirmed'!FG184+'time_series_19-covid-Confirmed'!FG207+'time_series_19-covid-Confirmed'!FG227+'time_series_19-covid-Confirmed'!FG230</f>
        <v>2438108</v>
      </c>
      <c r="FF4">
        <f>'time_series_19-covid-Confirmed'!FH9+'time_series_19-covid-Confirmed'!FH29+'time_series_19-covid-Confirmed'!FH31+'time_series_19-covid-Confirmed'!FH51+'time_series_19-covid-Confirmed'!FH85+'time_series_19-covid-Confirmed'!FH88+'time_series_19-covid-Confirmed'!FH100+'time_series_19-covid-Confirmed'!FH102+'time_series_19-covid-Confirmed'!FH126+'time_series_19-covid-Confirmed'!FH128+'time_series_19-covid-Confirmed'!FH131+'time_series_19-covid-Confirmed'!FH161+'time_series_19-covid-Confirmed'!FH174+'time_series_19-covid-Confirmed'!FH181+'time_series_19-covid-Confirmed'!FH183+'time_series_19-covid-Confirmed'!FH184+'time_series_19-covid-Confirmed'!FH207+'time_series_19-covid-Confirmed'!FH227+'time_series_19-covid-Confirmed'!FH230</f>
        <v>2479282</v>
      </c>
      <c r="FG4">
        <f>'time_series_19-covid-Confirmed'!FI9+'time_series_19-covid-Confirmed'!FI29+'time_series_19-covid-Confirmed'!FI31+'time_series_19-covid-Confirmed'!FI51+'time_series_19-covid-Confirmed'!FI85+'time_series_19-covid-Confirmed'!FI88+'time_series_19-covid-Confirmed'!FI100+'time_series_19-covid-Confirmed'!FI102+'time_series_19-covid-Confirmed'!FI126+'time_series_19-covid-Confirmed'!FI128+'time_series_19-covid-Confirmed'!FI131+'time_series_19-covid-Confirmed'!FI161+'time_series_19-covid-Confirmed'!FI174+'time_series_19-covid-Confirmed'!FI181+'time_series_19-covid-Confirmed'!FI183+'time_series_19-covid-Confirmed'!FI184+'time_series_19-covid-Confirmed'!FI207+'time_series_19-covid-Confirmed'!FI227+'time_series_19-covid-Confirmed'!FI230</f>
        <v>2535555</v>
      </c>
      <c r="FH4">
        <f>'time_series_19-covid-Confirmed'!FJ9+'time_series_19-covid-Confirmed'!FJ29+'time_series_19-covid-Confirmed'!FJ31+'time_series_19-covid-Confirmed'!FJ51+'time_series_19-covid-Confirmed'!FJ85+'time_series_19-covid-Confirmed'!FJ88+'time_series_19-covid-Confirmed'!FJ100+'time_series_19-covid-Confirmed'!FJ102+'time_series_19-covid-Confirmed'!FJ126+'time_series_19-covid-Confirmed'!FJ128+'time_series_19-covid-Confirmed'!FJ131+'time_series_19-covid-Confirmed'!FJ161+'time_series_19-covid-Confirmed'!FJ174+'time_series_19-covid-Confirmed'!FJ181+'time_series_19-covid-Confirmed'!FJ183+'time_series_19-covid-Confirmed'!FJ184+'time_series_19-covid-Confirmed'!FJ207+'time_series_19-covid-Confirmed'!FJ227+'time_series_19-covid-Confirmed'!FJ230</f>
        <v>2605606</v>
      </c>
      <c r="FI4">
        <f>'time_series_19-covid-Confirmed'!FK9+'time_series_19-covid-Confirmed'!FK29+'time_series_19-covid-Confirmed'!FK31+'time_series_19-covid-Confirmed'!FK51+'time_series_19-covid-Confirmed'!FK85+'time_series_19-covid-Confirmed'!FK88+'time_series_19-covid-Confirmed'!FK100+'time_series_19-covid-Confirmed'!FK102+'time_series_19-covid-Confirmed'!FK126+'time_series_19-covid-Confirmed'!FK128+'time_series_19-covid-Confirmed'!FK131+'time_series_19-covid-Confirmed'!FK161+'time_series_19-covid-Confirmed'!FK174+'time_series_19-covid-Confirmed'!FK181+'time_series_19-covid-Confirmed'!FK183+'time_series_19-covid-Confirmed'!FK184+'time_series_19-covid-Confirmed'!FK207+'time_series_19-covid-Confirmed'!FK227+'time_series_19-covid-Confirmed'!FK230</f>
        <v>2679403</v>
      </c>
      <c r="FJ4">
        <f>'time_series_19-covid-Confirmed'!FL9+'time_series_19-covid-Confirmed'!FL29+'time_series_19-covid-Confirmed'!FL31+'time_series_19-covid-Confirmed'!FL51+'time_series_19-covid-Confirmed'!FL85+'time_series_19-covid-Confirmed'!FL88+'time_series_19-covid-Confirmed'!FL100+'time_series_19-covid-Confirmed'!FL102+'time_series_19-covid-Confirmed'!FL126+'time_series_19-covid-Confirmed'!FL128+'time_series_19-covid-Confirmed'!FL131+'time_series_19-covid-Confirmed'!FL161+'time_series_19-covid-Confirmed'!FL174+'time_series_19-covid-Confirmed'!FL181+'time_series_19-covid-Confirmed'!FL183+'time_series_19-covid-Confirmed'!FL184+'time_series_19-covid-Confirmed'!FL207+'time_series_19-covid-Confirmed'!FL227+'time_series_19-covid-Confirmed'!FL230</f>
        <v>2748829</v>
      </c>
      <c r="FK4">
        <f>'time_series_19-covid-Confirmed'!FM9+'time_series_19-covid-Confirmed'!FM29+'time_series_19-covid-Confirmed'!FM31+'time_series_19-covid-Confirmed'!FM51+'time_series_19-covid-Confirmed'!FM85+'time_series_19-covid-Confirmed'!FM88+'time_series_19-covid-Confirmed'!FM100+'time_series_19-covid-Confirmed'!FM102+'time_series_19-covid-Confirmed'!FM126+'time_series_19-covid-Confirmed'!FM128+'time_series_19-covid-Confirmed'!FM131+'time_series_19-covid-Confirmed'!FM161+'time_series_19-covid-Confirmed'!FM174+'time_series_19-covid-Confirmed'!FM181+'time_series_19-covid-Confirmed'!FM183+'time_series_19-covid-Confirmed'!FM184+'time_series_19-covid-Confirmed'!FM207+'time_series_19-covid-Confirmed'!FM227+'time_series_19-covid-Confirmed'!FM230</f>
        <v>2812850</v>
      </c>
      <c r="FL4">
        <f>'time_series_19-covid-Confirmed'!FN9+'time_series_19-covid-Confirmed'!FN29+'time_series_19-covid-Confirmed'!FN31+'time_series_19-covid-Confirmed'!FN51+'time_series_19-covid-Confirmed'!FN85+'time_series_19-covid-Confirmed'!FN88+'time_series_19-covid-Confirmed'!FN100+'time_series_19-covid-Confirmed'!FN102+'time_series_19-covid-Confirmed'!FN126+'time_series_19-covid-Confirmed'!FN128+'time_series_19-covid-Confirmed'!FN131+'time_series_19-covid-Confirmed'!FN161+'time_series_19-covid-Confirmed'!FN174+'time_series_19-covid-Confirmed'!FN181+'time_series_19-covid-Confirmed'!FN183+'time_series_19-covid-Confirmed'!FN184+'time_series_19-covid-Confirmed'!FN207+'time_series_19-covid-Confirmed'!FN227+'time_series_19-covid-Confirmed'!FN230</f>
        <v>2862959</v>
      </c>
      <c r="FM4">
        <f>'time_series_19-covid-Confirmed'!FO9+'time_series_19-covid-Confirmed'!FO29+'time_series_19-covid-Confirmed'!FO31+'time_series_19-covid-Confirmed'!FO51+'time_series_19-covid-Confirmed'!FO85+'time_series_19-covid-Confirmed'!FO88+'time_series_19-covid-Confirmed'!FO100+'time_series_19-covid-Confirmed'!FO102+'time_series_19-covid-Confirmed'!FO126+'time_series_19-covid-Confirmed'!FO128+'time_series_19-covid-Confirmed'!FO131+'time_series_19-covid-Confirmed'!FO161+'time_series_19-covid-Confirmed'!FO174+'time_series_19-covid-Confirmed'!FO181+'time_series_19-covid-Confirmed'!FO183+'time_series_19-covid-Confirmed'!FO184+'time_series_19-covid-Confirmed'!FO207+'time_series_19-covid-Confirmed'!FO227+'time_series_19-covid-Confirmed'!FO230</f>
        <v>2905514</v>
      </c>
    </row>
    <row r="5" spans="1:169" x14ac:dyDescent="0.35">
      <c r="A5" t="s">
        <v>381</v>
      </c>
      <c r="B5" t="s">
        <v>383</v>
      </c>
      <c r="C5">
        <f>'time_series_19-covid-Confirmed'!E4+'time_series_19-covid-Confirmed'!E19+'time_series_19-covid-Confirmed'!E109+'time_series_19-covid-Confirmed'!E119+'time_series_19-covid-Confirmed'!E123+'time_series_19-covid-Confirmed'!E125+'time_series_19-covid-Confirmed'!E132+'time_series_19-covid-Confirmed'!E138+'time_series_19-covid-Confirmed'!E140+'time_series_19-covid-Confirmed'!E149+'time_series_19-covid-Confirmed'!E158+'time_series_19-covid-Confirmed'!E172+'time_series_19-covid-Confirmed'!E178+'time_series_19-covid-Confirmed'!E194+'time_series_19-covid-Confirmed'!E204+'time_series_19-covid-Confirmed'!E216+'time_series_19-covid-Confirmed'!E226+SUM('time_series_19-covid-Confirmed'!E25:E26)+SUM('time_series_19-covid-Confirmed'!E94:E97)+SUM('time_series_19-covid-Confirmed'!E153:E154)+SUM('time_series_19-covid-Confirmed'!E162:E163)+SUM('time_series_19-covid-Confirmed'!E186:E187)+SUM('time_series_19-covid-Confirmed'!E200:E201)+SUM('time_series_19-covid-Confirmed'!E208:E209)</f>
        <v>0</v>
      </c>
      <c r="D5">
        <f>'time_series_19-covid-Confirmed'!F4+'time_series_19-covid-Confirmed'!F19+'time_series_19-covid-Confirmed'!F109+'time_series_19-covid-Confirmed'!F119+'time_series_19-covid-Confirmed'!F123+'time_series_19-covid-Confirmed'!F125+'time_series_19-covid-Confirmed'!F132+'time_series_19-covid-Confirmed'!F138+'time_series_19-covid-Confirmed'!F140+'time_series_19-covid-Confirmed'!F149+'time_series_19-covid-Confirmed'!F158+'time_series_19-covid-Confirmed'!F172+'time_series_19-covid-Confirmed'!F178+'time_series_19-covid-Confirmed'!F194+'time_series_19-covid-Confirmed'!F204+'time_series_19-covid-Confirmed'!F216+'time_series_19-covid-Confirmed'!F226+SUM('time_series_19-covid-Confirmed'!F25:F26)+SUM('time_series_19-covid-Confirmed'!F94:F97)+SUM('time_series_19-covid-Confirmed'!F153:F154)+SUM('time_series_19-covid-Confirmed'!F162:F163)+SUM('time_series_19-covid-Confirmed'!F186:F187)+SUM('time_series_19-covid-Confirmed'!F200:F201)+SUM('time_series_19-covid-Confirmed'!F208:F209)</f>
        <v>0</v>
      </c>
      <c r="E5">
        <f>'time_series_19-covid-Confirmed'!G4+'time_series_19-covid-Confirmed'!G19+'time_series_19-covid-Confirmed'!G109+'time_series_19-covid-Confirmed'!G119+'time_series_19-covid-Confirmed'!G123+'time_series_19-covid-Confirmed'!G125+'time_series_19-covid-Confirmed'!G132+'time_series_19-covid-Confirmed'!G138+'time_series_19-covid-Confirmed'!G140+'time_series_19-covid-Confirmed'!G149+'time_series_19-covid-Confirmed'!G158+'time_series_19-covid-Confirmed'!G172+'time_series_19-covid-Confirmed'!G178+'time_series_19-covid-Confirmed'!G194+'time_series_19-covid-Confirmed'!G204+'time_series_19-covid-Confirmed'!G216+'time_series_19-covid-Confirmed'!G226+SUM('time_series_19-covid-Confirmed'!G25:G26)+SUM('time_series_19-covid-Confirmed'!G94:G97)+SUM('time_series_19-covid-Confirmed'!G153:G154)+SUM('time_series_19-covid-Confirmed'!G162:G163)+SUM('time_series_19-covid-Confirmed'!G186:G187)+SUM('time_series_19-covid-Confirmed'!G200:G201)+SUM('time_series_19-covid-Confirmed'!G208:G209)</f>
        <v>2</v>
      </c>
      <c r="F5">
        <f>'time_series_19-covid-Confirmed'!H4+'time_series_19-covid-Confirmed'!H19+'time_series_19-covid-Confirmed'!H109+'time_series_19-covid-Confirmed'!H119+'time_series_19-covid-Confirmed'!H123+'time_series_19-covid-Confirmed'!H125+'time_series_19-covid-Confirmed'!H132+'time_series_19-covid-Confirmed'!H138+'time_series_19-covid-Confirmed'!H140+'time_series_19-covid-Confirmed'!H149+'time_series_19-covid-Confirmed'!H158+'time_series_19-covid-Confirmed'!H172+'time_series_19-covid-Confirmed'!H178+'time_series_19-covid-Confirmed'!H194+'time_series_19-covid-Confirmed'!H204+'time_series_19-covid-Confirmed'!H216+'time_series_19-covid-Confirmed'!H226+SUM('time_series_19-covid-Confirmed'!H25:H26)+SUM('time_series_19-covid-Confirmed'!H94:H97)+SUM('time_series_19-covid-Confirmed'!H153:H154)+SUM('time_series_19-covid-Confirmed'!H162:H163)+SUM('time_series_19-covid-Confirmed'!H186:H187)+SUM('time_series_19-covid-Confirmed'!H200:H201)+SUM('time_series_19-covid-Confirmed'!H208:H209)</f>
        <v>3</v>
      </c>
      <c r="G5">
        <f>'time_series_19-covid-Confirmed'!I4+'time_series_19-covid-Confirmed'!I19+'time_series_19-covid-Confirmed'!I109+'time_series_19-covid-Confirmed'!I119+'time_series_19-covid-Confirmed'!I123+'time_series_19-covid-Confirmed'!I125+'time_series_19-covid-Confirmed'!I132+'time_series_19-covid-Confirmed'!I138+'time_series_19-covid-Confirmed'!I140+'time_series_19-covid-Confirmed'!I149+'time_series_19-covid-Confirmed'!I158+'time_series_19-covid-Confirmed'!I172+'time_series_19-covid-Confirmed'!I178+'time_series_19-covid-Confirmed'!I194+'time_series_19-covid-Confirmed'!I204+'time_series_19-covid-Confirmed'!I216+'time_series_19-covid-Confirmed'!I226+SUM('time_series_19-covid-Confirmed'!I25:I26)+SUM('time_series_19-covid-Confirmed'!I94:I97)+SUM('time_series_19-covid-Confirmed'!I153:I154)+SUM('time_series_19-covid-Confirmed'!I162:I163)+SUM('time_series_19-covid-Confirmed'!I186:I187)+SUM('time_series_19-covid-Confirmed'!I200:I201)+SUM('time_series_19-covid-Confirmed'!I208:I209)</f>
        <v>3</v>
      </c>
      <c r="H5">
        <f>'time_series_19-covid-Confirmed'!J4+'time_series_19-covid-Confirmed'!J19+'time_series_19-covid-Confirmed'!J109+'time_series_19-covid-Confirmed'!J119+'time_series_19-covid-Confirmed'!J123+'time_series_19-covid-Confirmed'!J125+'time_series_19-covid-Confirmed'!J132+'time_series_19-covid-Confirmed'!J138+'time_series_19-covid-Confirmed'!J140+'time_series_19-covid-Confirmed'!J149+'time_series_19-covid-Confirmed'!J158+'time_series_19-covid-Confirmed'!J172+'time_series_19-covid-Confirmed'!J178+'time_series_19-covid-Confirmed'!J194+'time_series_19-covid-Confirmed'!J204+'time_series_19-covid-Confirmed'!J216+'time_series_19-covid-Confirmed'!J226+SUM('time_series_19-covid-Confirmed'!J25:J26)+SUM('time_series_19-covid-Confirmed'!J94:J97)+SUM('time_series_19-covid-Confirmed'!J153:J154)+SUM('time_series_19-covid-Confirmed'!J162:J163)+SUM('time_series_19-covid-Confirmed'!J186:J187)+SUM('time_series_19-covid-Confirmed'!J200:J201)+SUM('time_series_19-covid-Confirmed'!J208:J209)</f>
        <v>4</v>
      </c>
      <c r="I5">
        <f>'time_series_19-covid-Confirmed'!K4+'time_series_19-covid-Confirmed'!K19+'time_series_19-covid-Confirmed'!K109+'time_series_19-covid-Confirmed'!K119+'time_series_19-covid-Confirmed'!K123+'time_series_19-covid-Confirmed'!K125+'time_series_19-covid-Confirmed'!K132+'time_series_19-covid-Confirmed'!K138+'time_series_19-covid-Confirmed'!K140+'time_series_19-covid-Confirmed'!K149+'time_series_19-covid-Confirmed'!K158+'time_series_19-covid-Confirmed'!K172+'time_series_19-covid-Confirmed'!K178+'time_series_19-covid-Confirmed'!K194+'time_series_19-covid-Confirmed'!K204+'time_series_19-covid-Confirmed'!K216+'time_series_19-covid-Confirmed'!K226+SUM('time_series_19-covid-Confirmed'!K25:K26)+SUM('time_series_19-covid-Confirmed'!K94:K97)+SUM('time_series_19-covid-Confirmed'!K153:K154)+SUM('time_series_19-covid-Confirmed'!K162:K163)+SUM('time_series_19-covid-Confirmed'!K186:K187)+SUM('time_series_19-covid-Confirmed'!K200:K201)+SUM('time_series_19-covid-Confirmed'!K208:K209)</f>
        <v>8</v>
      </c>
      <c r="J5">
        <f>'time_series_19-covid-Confirmed'!L4+'time_series_19-covid-Confirmed'!L19+'time_series_19-covid-Confirmed'!L109+'time_series_19-covid-Confirmed'!L119+'time_series_19-covid-Confirmed'!L123+'time_series_19-covid-Confirmed'!L125+'time_series_19-covid-Confirmed'!L132+'time_series_19-covid-Confirmed'!L138+'time_series_19-covid-Confirmed'!L140+'time_series_19-covid-Confirmed'!L149+'time_series_19-covid-Confirmed'!L158+'time_series_19-covid-Confirmed'!L172+'time_series_19-covid-Confirmed'!L178+'time_series_19-covid-Confirmed'!L194+'time_series_19-covid-Confirmed'!L204+'time_series_19-covid-Confirmed'!L216+'time_series_19-covid-Confirmed'!L226+SUM('time_series_19-covid-Confirmed'!L25:L26)+SUM('time_series_19-covid-Confirmed'!L94:L97)+SUM('time_series_19-covid-Confirmed'!L153:L154)+SUM('time_series_19-covid-Confirmed'!L162:L163)+SUM('time_series_19-covid-Confirmed'!L186:L187)+SUM('time_series_19-covid-Confirmed'!L200:L201)+SUM('time_series_19-covid-Confirmed'!L208:L209)</f>
        <v>10</v>
      </c>
      <c r="K5">
        <f>'time_series_19-covid-Confirmed'!M4+'time_series_19-covid-Confirmed'!M19+'time_series_19-covid-Confirmed'!M109+'time_series_19-covid-Confirmed'!M119+'time_series_19-covid-Confirmed'!M123+'time_series_19-covid-Confirmed'!M125+'time_series_19-covid-Confirmed'!M132+'time_series_19-covid-Confirmed'!M138+'time_series_19-covid-Confirmed'!M140+'time_series_19-covid-Confirmed'!M149+'time_series_19-covid-Confirmed'!M158+'time_series_19-covid-Confirmed'!M172+'time_series_19-covid-Confirmed'!M178+'time_series_19-covid-Confirmed'!M194+'time_series_19-covid-Confirmed'!M204+'time_series_19-covid-Confirmed'!M216+'time_series_19-covid-Confirmed'!M226+SUM('time_series_19-covid-Confirmed'!M25:M26)+SUM('time_series_19-covid-Confirmed'!M94:M97)+SUM('time_series_19-covid-Confirmed'!M153:M154)+SUM('time_series_19-covid-Confirmed'!M162:M163)+SUM('time_series_19-covid-Confirmed'!M186:M187)+SUM('time_series_19-covid-Confirmed'!M200:M201)+SUM('time_series_19-covid-Confirmed'!M208:M209)</f>
        <v>10</v>
      </c>
      <c r="L5">
        <f>'time_series_19-covid-Confirmed'!N4+'time_series_19-covid-Confirmed'!N19+'time_series_19-covid-Confirmed'!N109+'time_series_19-covid-Confirmed'!N119+'time_series_19-covid-Confirmed'!N123+'time_series_19-covid-Confirmed'!N125+'time_series_19-covid-Confirmed'!N132+'time_series_19-covid-Confirmed'!N138+'time_series_19-covid-Confirmed'!N140+'time_series_19-covid-Confirmed'!N149+'time_series_19-covid-Confirmed'!N158+'time_series_19-covid-Confirmed'!N172+'time_series_19-covid-Confirmed'!N178+'time_series_19-covid-Confirmed'!N194+'time_series_19-covid-Confirmed'!N204+'time_series_19-covid-Confirmed'!N216+'time_series_19-covid-Confirmed'!N226+SUM('time_series_19-covid-Confirmed'!N25:N26)+SUM('time_series_19-covid-Confirmed'!N94:N97)+SUM('time_series_19-covid-Confirmed'!N153:N154)+SUM('time_series_19-covid-Confirmed'!N162:N163)+SUM('time_series_19-covid-Confirmed'!N186:N187)+SUM('time_series_19-covid-Confirmed'!N200:N201)+SUM('time_series_19-covid-Confirmed'!N208:N209)</f>
        <v>16</v>
      </c>
      <c r="M5">
        <f>'time_series_19-covid-Confirmed'!O4+'time_series_19-covid-Confirmed'!O19+'time_series_19-covid-Confirmed'!O109+'time_series_19-covid-Confirmed'!O119+'time_series_19-covid-Confirmed'!O123+'time_series_19-covid-Confirmed'!O125+'time_series_19-covid-Confirmed'!O132+'time_series_19-covid-Confirmed'!O138+'time_series_19-covid-Confirmed'!O140+'time_series_19-covid-Confirmed'!O149+'time_series_19-covid-Confirmed'!O158+'time_series_19-covid-Confirmed'!O172+'time_series_19-covid-Confirmed'!O178+'time_series_19-covid-Confirmed'!O194+'time_series_19-covid-Confirmed'!O204+'time_series_19-covid-Confirmed'!O216+'time_series_19-covid-Confirmed'!O226+SUM('time_series_19-covid-Confirmed'!O25:O26)+SUM('time_series_19-covid-Confirmed'!O94:O97)+SUM('time_series_19-covid-Confirmed'!O153:O154)+SUM('time_series_19-covid-Confirmed'!O162:O163)+SUM('time_series_19-covid-Confirmed'!O186:O187)+SUM('time_series_19-covid-Confirmed'!O200:O201)+SUM('time_series_19-covid-Confirmed'!O208:O209)</f>
        <v>21</v>
      </c>
      <c r="N5">
        <f>'time_series_19-covid-Confirmed'!P4+'time_series_19-covid-Confirmed'!P19+'time_series_19-covid-Confirmed'!P109+'time_series_19-covid-Confirmed'!P119+'time_series_19-covid-Confirmed'!P123+'time_series_19-covid-Confirmed'!P125+'time_series_19-covid-Confirmed'!P132+'time_series_19-covid-Confirmed'!P138+'time_series_19-covid-Confirmed'!P140+'time_series_19-covid-Confirmed'!P149+'time_series_19-covid-Confirmed'!P158+'time_series_19-covid-Confirmed'!P172+'time_series_19-covid-Confirmed'!P178+'time_series_19-covid-Confirmed'!P194+'time_series_19-covid-Confirmed'!P204+'time_series_19-covid-Confirmed'!P216+'time_series_19-covid-Confirmed'!P226+SUM('time_series_19-covid-Confirmed'!P25:P26)+SUM('time_series_19-covid-Confirmed'!P94:P97)+SUM('time_series_19-covid-Confirmed'!P153:P154)+SUM('time_series_19-covid-Confirmed'!P162:P163)+SUM('time_series_19-covid-Confirmed'!P186:P187)+SUM('time_series_19-covid-Confirmed'!P200:P201)+SUM('time_series_19-covid-Confirmed'!P208:P209)</f>
        <v>23</v>
      </c>
      <c r="O5">
        <f>'time_series_19-covid-Confirmed'!Q4+'time_series_19-covid-Confirmed'!Q19+'time_series_19-covid-Confirmed'!Q109+'time_series_19-covid-Confirmed'!Q119+'time_series_19-covid-Confirmed'!Q123+'time_series_19-covid-Confirmed'!Q125+'time_series_19-covid-Confirmed'!Q132+'time_series_19-covid-Confirmed'!Q138+'time_series_19-covid-Confirmed'!Q140+'time_series_19-covid-Confirmed'!Q149+'time_series_19-covid-Confirmed'!Q158+'time_series_19-covid-Confirmed'!Q172+'time_series_19-covid-Confirmed'!Q178+'time_series_19-covid-Confirmed'!Q194+'time_series_19-covid-Confirmed'!Q204+'time_series_19-covid-Confirmed'!Q216+'time_series_19-covid-Confirmed'!Q226+SUM('time_series_19-covid-Confirmed'!Q25:Q26)+SUM('time_series_19-covid-Confirmed'!Q94:Q97)+SUM('time_series_19-covid-Confirmed'!Q153:Q154)+SUM('time_series_19-covid-Confirmed'!Q162:Q163)+SUM('time_series_19-covid-Confirmed'!Q186:Q187)+SUM('time_series_19-covid-Confirmed'!Q200:Q201)+SUM('time_series_19-covid-Confirmed'!Q208:Q209)</f>
        <v>31</v>
      </c>
      <c r="P5">
        <f>'time_series_19-covid-Confirmed'!R4+'time_series_19-covid-Confirmed'!R19+'time_series_19-covid-Confirmed'!R109+'time_series_19-covid-Confirmed'!R119+'time_series_19-covid-Confirmed'!R123+'time_series_19-covid-Confirmed'!R125+'time_series_19-covid-Confirmed'!R132+'time_series_19-covid-Confirmed'!R138+'time_series_19-covid-Confirmed'!R140+'time_series_19-covid-Confirmed'!R149+'time_series_19-covid-Confirmed'!R158+'time_series_19-covid-Confirmed'!R172+'time_series_19-covid-Confirmed'!R178+'time_series_19-covid-Confirmed'!R194+'time_series_19-covid-Confirmed'!R204+'time_series_19-covid-Confirmed'!R216+'time_series_19-covid-Confirmed'!R226+SUM('time_series_19-covid-Confirmed'!R25:R26)+SUM('time_series_19-covid-Confirmed'!R94:R97)+SUM('time_series_19-covid-Confirmed'!R153:R154)+SUM('time_series_19-covid-Confirmed'!R162:R163)+SUM('time_series_19-covid-Confirmed'!R186:R187)+SUM('time_series_19-covid-Confirmed'!R200:R201)+SUM('time_series_19-covid-Confirmed'!R208:R209)</f>
        <v>32</v>
      </c>
      <c r="Q5">
        <f>'time_series_19-covid-Confirmed'!S4+'time_series_19-covid-Confirmed'!S19+'time_series_19-covid-Confirmed'!S109+'time_series_19-covid-Confirmed'!S119+'time_series_19-covid-Confirmed'!S123+'time_series_19-covid-Confirmed'!S125+'time_series_19-covid-Confirmed'!S132+'time_series_19-covid-Confirmed'!S138+'time_series_19-covid-Confirmed'!S140+'time_series_19-covid-Confirmed'!S149+'time_series_19-covid-Confirmed'!S158+'time_series_19-covid-Confirmed'!S172+'time_series_19-covid-Confirmed'!S178+'time_series_19-covid-Confirmed'!S194+'time_series_19-covid-Confirmed'!S204+'time_series_19-covid-Confirmed'!S216+'time_series_19-covid-Confirmed'!S226+SUM('time_series_19-covid-Confirmed'!S25:S26)+SUM('time_series_19-covid-Confirmed'!S94:S97)+SUM('time_series_19-covid-Confirmed'!S153:S154)+SUM('time_series_19-covid-Confirmed'!S162:S163)+SUM('time_series_19-covid-Confirmed'!S186:S187)+SUM('time_series_19-covid-Confirmed'!S200:S201)+SUM('time_series_19-covid-Confirmed'!S208:S209)</f>
        <v>33</v>
      </c>
      <c r="R5">
        <f>'time_series_19-covid-Confirmed'!T4+'time_series_19-covid-Confirmed'!T19+'time_series_19-covid-Confirmed'!T109+'time_series_19-covid-Confirmed'!T119+'time_series_19-covid-Confirmed'!T123+'time_series_19-covid-Confirmed'!T125+'time_series_19-covid-Confirmed'!T132+'time_series_19-covid-Confirmed'!T138+'time_series_19-covid-Confirmed'!T140+'time_series_19-covid-Confirmed'!T149+'time_series_19-covid-Confirmed'!T158+'time_series_19-covid-Confirmed'!T172+'time_series_19-covid-Confirmed'!T178+'time_series_19-covid-Confirmed'!T194+'time_series_19-covid-Confirmed'!T204+'time_series_19-covid-Confirmed'!T216+'time_series_19-covid-Confirmed'!T226+SUM('time_series_19-covid-Confirmed'!T25:T26)+SUM('time_series_19-covid-Confirmed'!T94:T97)+SUM('time_series_19-covid-Confirmed'!T153:T154)+SUM('time_series_19-covid-Confirmed'!T162:T163)+SUM('time_series_19-covid-Confirmed'!T186:T187)+SUM('time_series_19-covid-Confirmed'!T200:T201)+SUM('time_series_19-covid-Confirmed'!T208:T209)</f>
        <v>33</v>
      </c>
      <c r="S5">
        <f>'time_series_19-covid-Confirmed'!U4+'time_series_19-covid-Confirmed'!U19+'time_series_19-covid-Confirmed'!U109+'time_series_19-covid-Confirmed'!U119+'time_series_19-covid-Confirmed'!U123+'time_series_19-covid-Confirmed'!U125+'time_series_19-covid-Confirmed'!U132+'time_series_19-covid-Confirmed'!U138+'time_series_19-covid-Confirmed'!U140+'time_series_19-covid-Confirmed'!U149+'time_series_19-covid-Confirmed'!U158+'time_series_19-covid-Confirmed'!U172+'time_series_19-covid-Confirmed'!U178+'time_series_19-covid-Confirmed'!U194+'time_series_19-covid-Confirmed'!U204+'time_series_19-covid-Confirmed'!U216+'time_series_19-covid-Confirmed'!U226+SUM('time_series_19-covid-Confirmed'!U25:U26)+SUM('time_series_19-covid-Confirmed'!U94:U97)+SUM('time_series_19-covid-Confirmed'!U153:U154)+SUM('time_series_19-covid-Confirmed'!U162:U163)+SUM('time_series_19-covid-Confirmed'!U186:U187)+SUM('time_series_19-covid-Confirmed'!U200:U201)+SUM('time_series_19-covid-Confirmed'!U208:U209)</f>
        <v>35</v>
      </c>
      <c r="T5">
        <f>'time_series_19-covid-Confirmed'!V4+'time_series_19-covid-Confirmed'!V19+'time_series_19-covid-Confirmed'!V109+'time_series_19-covid-Confirmed'!V119+'time_series_19-covid-Confirmed'!V123+'time_series_19-covid-Confirmed'!V125+'time_series_19-covid-Confirmed'!V132+'time_series_19-covid-Confirmed'!V138+'time_series_19-covid-Confirmed'!V140+'time_series_19-covid-Confirmed'!V149+'time_series_19-covid-Confirmed'!V158+'time_series_19-covid-Confirmed'!V172+'time_series_19-covid-Confirmed'!V178+'time_series_19-covid-Confirmed'!V194+'time_series_19-covid-Confirmed'!V204+'time_series_19-covid-Confirmed'!V216+'time_series_19-covid-Confirmed'!V226+SUM('time_series_19-covid-Confirmed'!V25:V26)+SUM('time_series_19-covid-Confirmed'!V94:V97)+SUM('time_series_19-covid-Confirmed'!V153:V154)+SUM('time_series_19-covid-Confirmed'!V162:V163)+SUM('time_series_19-covid-Confirmed'!V186:V187)+SUM('time_series_19-covid-Confirmed'!V200:V201)+SUM('time_series_19-covid-Confirmed'!V208:V209)</f>
        <v>44</v>
      </c>
      <c r="U5">
        <f>'time_series_19-covid-Confirmed'!W4+'time_series_19-covid-Confirmed'!W19+'time_series_19-covid-Confirmed'!W109+'time_series_19-covid-Confirmed'!W119+'time_series_19-covid-Confirmed'!W123+'time_series_19-covid-Confirmed'!W125+'time_series_19-covid-Confirmed'!W132+'time_series_19-covid-Confirmed'!W138+'time_series_19-covid-Confirmed'!W140+'time_series_19-covid-Confirmed'!W149+'time_series_19-covid-Confirmed'!W158+'time_series_19-covid-Confirmed'!W172+'time_series_19-covid-Confirmed'!W178+'time_series_19-covid-Confirmed'!W194+'time_series_19-covid-Confirmed'!W204+'time_series_19-covid-Confirmed'!W216+'time_series_19-covid-Confirmed'!W226+SUM('time_series_19-covid-Confirmed'!W25:W26)+SUM('time_series_19-covid-Confirmed'!W94:W97)+SUM('time_series_19-covid-Confirmed'!W153:W154)+SUM('time_series_19-covid-Confirmed'!W162:W163)+SUM('time_series_19-covid-Confirmed'!W186:W187)+SUM('time_series_19-covid-Confirmed'!W200:W201)+SUM('time_series_19-covid-Confirmed'!W208:W209)</f>
        <v>47</v>
      </c>
      <c r="V5">
        <f>'time_series_19-covid-Confirmed'!X4+'time_series_19-covid-Confirmed'!X19+'time_series_19-covid-Confirmed'!X109+'time_series_19-covid-Confirmed'!X119+'time_series_19-covid-Confirmed'!X123+'time_series_19-covid-Confirmed'!X125+'time_series_19-covid-Confirmed'!X132+'time_series_19-covid-Confirmed'!X138+'time_series_19-covid-Confirmed'!X140+'time_series_19-covid-Confirmed'!X149+'time_series_19-covid-Confirmed'!X158+'time_series_19-covid-Confirmed'!X172+'time_series_19-covid-Confirmed'!X178+'time_series_19-covid-Confirmed'!X194+'time_series_19-covid-Confirmed'!X204+'time_series_19-covid-Confirmed'!X216+'time_series_19-covid-Confirmed'!X226+SUM('time_series_19-covid-Confirmed'!X25:X26)+SUM('time_series_19-covid-Confirmed'!X94:X97)+SUM('time_series_19-covid-Confirmed'!X153:X154)+SUM('time_series_19-covid-Confirmed'!X162:X163)+SUM('time_series_19-covid-Confirmed'!X186:X187)+SUM('time_series_19-covid-Confirmed'!X200:X201)+SUM('time_series_19-covid-Confirmed'!X208:X209)</f>
        <v>47</v>
      </c>
      <c r="W5">
        <f>'time_series_19-covid-Confirmed'!Y4+'time_series_19-covid-Confirmed'!Y19+'time_series_19-covid-Confirmed'!Y109+'time_series_19-covid-Confirmed'!Y119+'time_series_19-covid-Confirmed'!Y123+'time_series_19-covid-Confirmed'!Y125+'time_series_19-covid-Confirmed'!Y132+'time_series_19-covid-Confirmed'!Y138+'time_series_19-covid-Confirmed'!Y140+'time_series_19-covid-Confirmed'!Y149+'time_series_19-covid-Confirmed'!Y158+'time_series_19-covid-Confirmed'!Y172+'time_series_19-covid-Confirmed'!Y178+'time_series_19-covid-Confirmed'!Y194+'time_series_19-covid-Confirmed'!Y204+'time_series_19-covid-Confirmed'!Y216+'time_series_19-covid-Confirmed'!Y226+SUM('time_series_19-covid-Confirmed'!Y25:Y26)+SUM('time_series_19-covid-Confirmed'!Y94:Y97)+SUM('time_series_19-covid-Confirmed'!Y153:Y154)+SUM('time_series_19-covid-Confirmed'!Y162:Y163)+SUM('time_series_19-covid-Confirmed'!Y186:Y187)+SUM('time_series_19-covid-Confirmed'!Y200:Y201)+SUM('time_series_19-covid-Confirmed'!Y208:Y209)</f>
        <v>50</v>
      </c>
      <c r="X5">
        <f>'time_series_19-covid-Confirmed'!Z4+'time_series_19-covid-Confirmed'!Z19+'time_series_19-covid-Confirmed'!Z109+'time_series_19-covid-Confirmed'!Z119+'time_series_19-covid-Confirmed'!Z123+'time_series_19-covid-Confirmed'!Z125+'time_series_19-covid-Confirmed'!Z132+'time_series_19-covid-Confirmed'!Z138+'time_series_19-covid-Confirmed'!Z140+'time_series_19-covid-Confirmed'!Z149+'time_series_19-covid-Confirmed'!Z158+'time_series_19-covid-Confirmed'!Z172+'time_series_19-covid-Confirmed'!Z178+'time_series_19-covid-Confirmed'!Z194+'time_series_19-covid-Confirmed'!Z204+'time_series_19-covid-Confirmed'!Z216+'time_series_19-covid-Confirmed'!Z226+SUM('time_series_19-covid-Confirmed'!Z25:Z26)+SUM('time_series_19-covid-Confirmed'!Z94:Z97)+SUM('time_series_19-covid-Confirmed'!Z153:Z154)+SUM('time_series_19-covid-Confirmed'!Z162:Z163)+SUM('time_series_19-covid-Confirmed'!Z186:Z187)+SUM('time_series_19-covid-Confirmed'!Z200:Z201)+SUM('time_series_19-covid-Confirmed'!Z208:Z209)</f>
        <v>51</v>
      </c>
      <c r="Y5">
        <f>'time_series_19-covid-Confirmed'!AA4+'time_series_19-covid-Confirmed'!AA19+'time_series_19-covid-Confirmed'!AA109+'time_series_19-covid-Confirmed'!AA119+'time_series_19-covid-Confirmed'!AA123+'time_series_19-covid-Confirmed'!AA125+'time_series_19-covid-Confirmed'!AA132+'time_series_19-covid-Confirmed'!AA138+'time_series_19-covid-Confirmed'!AA140+'time_series_19-covid-Confirmed'!AA149+'time_series_19-covid-Confirmed'!AA158+'time_series_19-covid-Confirmed'!AA172+'time_series_19-covid-Confirmed'!AA178+'time_series_19-covid-Confirmed'!AA194+'time_series_19-covid-Confirmed'!AA204+'time_series_19-covid-Confirmed'!AA216+'time_series_19-covid-Confirmed'!AA226+SUM('time_series_19-covid-Confirmed'!AA25:AA26)+SUM('time_series_19-covid-Confirmed'!AA94:AA97)+SUM('time_series_19-covid-Confirmed'!AA153:AA154)+SUM('time_series_19-covid-Confirmed'!AA162:AA163)+SUM('time_series_19-covid-Confirmed'!AA186:AA187)+SUM('time_series_19-covid-Confirmed'!AA200:AA201)+SUM('time_series_19-covid-Confirmed'!AA208:AA209)</f>
        <v>52</v>
      </c>
      <c r="Z5">
        <f>'time_series_19-covid-Confirmed'!AB4+'time_series_19-covid-Confirmed'!AB19+'time_series_19-covid-Confirmed'!AB109+'time_series_19-covid-Confirmed'!AB119+'time_series_19-covid-Confirmed'!AB123+'time_series_19-covid-Confirmed'!AB125+'time_series_19-covid-Confirmed'!AB132+'time_series_19-covid-Confirmed'!AB138+'time_series_19-covid-Confirmed'!AB140+'time_series_19-covid-Confirmed'!AB149+'time_series_19-covid-Confirmed'!AB158+'time_series_19-covid-Confirmed'!AB172+'time_series_19-covid-Confirmed'!AB178+'time_series_19-covid-Confirmed'!AB194+'time_series_19-covid-Confirmed'!AB204+'time_series_19-covid-Confirmed'!AB216+'time_series_19-covid-Confirmed'!AB226+SUM('time_series_19-covid-Confirmed'!AB25:AB26)+SUM('time_series_19-covid-Confirmed'!AB94:AB97)+SUM('time_series_19-covid-Confirmed'!AB153:AB154)+SUM('time_series_19-covid-Confirmed'!AB162:AB163)+SUM('time_series_19-covid-Confirmed'!AB186:AB187)+SUM('time_series_19-covid-Confirmed'!AB200:AB201)+SUM('time_series_19-covid-Confirmed'!AB208:AB209)</f>
        <v>53</v>
      </c>
      <c r="AA5">
        <f>'time_series_19-covid-Confirmed'!AC4+'time_series_19-covid-Confirmed'!AC19+'time_series_19-covid-Confirmed'!AC109+'time_series_19-covid-Confirmed'!AC119+'time_series_19-covid-Confirmed'!AC123+'time_series_19-covid-Confirmed'!AC125+'time_series_19-covid-Confirmed'!AC132+'time_series_19-covid-Confirmed'!AC138+'time_series_19-covid-Confirmed'!AC140+'time_series_19-covid-Confirmed'!AC149+'time_series_19-covid-Confirmed'!AC158+'time_series_19-covid-Confirmed'!AC172+'time_series_19-covid-Confirmed'!AC178+'time_series_19-covid-Confirmed'!AC194+'time_series_19-covid-Confirmed'!AC204+'time_series_19-covid-Confirmed'!AC216+'time_series_19-covid-Confirmed'!AC226+SUM('time_series_19-covid-Confirmed'!AC25:AC26)+SUM('time_series_19-covid-Confirmed'!AC94:AC97)+SUM('time_series_19-covid-Confirmed'!AC153:AC154)+SUM('time_series_19-covid-Confirmed'!AC162:AC163)+SUM('time_series_19-covid-Confirmed'!AC186:AC187)+SUM('time_series_19-covid-Confirmed'!AC200:AC201)+SUM('time_series_19-covid-Confirmed'!AC208:AC209)</f>
        <v>54</v>
      </c>
      <c r="AB5">
        <f>'time_series_19-covid-Confirmed'!AD4+'time_series_19-covid-Confirmed'!AD19+'time_series_19-covid-Confirmed'!AD109+'time_series_19-covid-Confirmed'!AD119+'time_series_19-covid-Confirmed'!AD123+'time_series_19-covid-Confirmed'!AD125+'time_series_19-covid-Confirmed'!AD132+'time_series_19-covid-Confirmed'!AD138+'time_series_19-covid-Confirmed'!AD140+'time_series_19-covid-Confirmed'!AD149+'time_series_19-covid-Confirmed'!AD158+'time_series_19-covid-Confirmed'!AD172+'time_series_19-covid-Confirmed'!AD178+'time_series_19-covid-Confirmed'!AD194+'time_series_19-covid-Confirmed'!AD204+'time_series_19-covid-Confirmed'!AD216+'time_series_19-covid-Confirmed'!AD226+SUM('time_series_19-covid-Confirmed'!AD25:AD26)+SUM('time_series_19-covid-Confirmed'!AD94:AD97)+SUM('time_series_19-covid-Confirmed'!AD153:AD154)+SUM('time_series_19-covid-Confirmed'!AD162:AD163)+SUM('time_series_19-covid-Confirmed'!AD186:AD187)+SUM('time_series_19-covid-Confirmed'!AD200:AD201)+SUM('time_series_19-covid-Confirmed'!AD208:AD209)</f>
        <v>54</v>
      </c>
      <c r="AC5">
        <f>'time_series_19-covid-Confirmed'!AE4+'time_series_19-covid-Confirmed'!AE19+'time_series_19-covid-Confirmed'!AE109+'time_series_19-covid-Confirmed'!AE119+'time_series_19-covid-Confirmed'!AE123+'time_series_19-covid-Confirmed'!AE125+'time_series_19-covid-Confirmed'!AE132+'time_series_19-covid-Confirmed'!AE138+'time_series_19-covid-Confirmed'!AE140+'time_series_19-covid-Confirmed'!AE149+'time_series_19-covid-Confirmed'!AE158+'time_series_19-covid-Confirmed'!AE172+'time_series_19-covid-Confirmed'!AE178+'time_series_19-covid-Confirmed'!AE194+'time_series_19-covid-Confirmed'!AE204+'time_series_19-covid-Confirmed'!AE216+'time_series_19-covid-Confirmed'!AE226+SUM('time_series_19-covid-Confirmed'!AE25:AE26)+SUM('time_series_19-covid-Confirmed'!AE94:AE97)+SUM('time_series_19-covid-Confirmed'!AE153:AE154)+SUM('time_series_19-covid-Confirmed'!AE162:AE163)+SUM('time_series_19-covid-Confirmed'!AE186:AE187)+SUM('time_series_19-covid-Confirmed'!AE200:AE201)+SUM('time_series_19-covid-Confirmed'!AE208:AE209)</f>
        <v>55</v>
      </c>
      <c r="AD5">
        <f>'time_series_19-covid-Confirmed'!AF4+'time_series_19-covid-Confirmed'!AF19+'time_series_19-covid-Confirmed'!AF109+'time_series_19-covid-Confirmed'!AF119+'time_series_19-covid-Confirmed'!AF123+'time_series_19-covid-Confirmed'!AF125+'time_series_19-covid-Confirmed'!AF132+'time_series_19-covid-Confirmed'!AF138+'time_series_19-covid-Confirmed'!AF140+'time_series_19-covid-Confirmed'!AF149+'time_series_19-covid-Confirmed'!AF158+'time_series_19-covid-Confirmed'!AF172+'time_series_19-covid-Confirmed'!AF178+'time_series_19-covid-Confirmed'!AF194+'time_series_19-covid-Confirmed'!AF204+'time_series_19-covid-Confirmed'!AF216+'time_series_19-covid-Confirmed'!AF226+SUM('time_series_19-covid-Confirmed'!AF25:AF26)+SUM('time_series_19-covid-Confirmed'!AF94:AF97)+SUM('time_series_19-covid-Confirmed'!AF153:AF154)+SUM('time_series_19-covid-Confirmed'!AF162:AF163)+SUM('time_series_19-covid-Confirmed'!AF186:AF187)+SUM('time_series_19-covid-Confirmed'!AF200:AF201)+SUM('time_series_19-covid-Confirmed'!AF208:AF209)</f>
        <v>55</v>
      </c>
      <c r="AE5">
        <f>'time_series_19-covid-Confirmed'!AG4+'time_series_19-covid-Confirmed'!AG19+'time_series_19-covid-Confirmed'!AG109+'time_series_19-covid-Confirmed'!AG119+'time_series_19-covid-Confirmed'!AG123+'time_series_19-covid-Confirmed'!AG125+'time_series_19-covid-Confirmed'!AG132+'time_series_19-covid-Confirmed'!AG138+'time_series_19-covid-Confirmed'!AG140+'time_series_19-covid-Confirmed'!AG149+'time_series_19-covid-Confirmed'!AG158+'time_series_19-covid-Confirmed'!AG172+'time_series_19-covid-Confirmed'!AG178+'time_series_19-covid-Confirmed'!AG194+'time_series_19-covid-Confirmed'!AG204+'time_series_19-covid-Confirmed'!AG216+'time_series_19-covid-Confirmed'!AG226+SUM('time_series_19-covid-Confirmed'!AG25:AG26)+SUM('time_series_19-covid-Confirmed'!AG94:AG97)+SUM('time_series_19-covid-Confirmed'!AG153:AG154)+SUM('time_series_19-covid-Confirmed'!AG162:AG163)+SUM('time_series_19-covid-Confirmed'!AG186:AG187)+SUM('time_series_19-covid-Confirmed'!AG200:AG201)+SUM('time_series_19-covid-Confirmed'!AG208:AG209)</f>
        <v>56</v>
      </c>
      <c r="AF5">
        <f>'time_series_19-covid-Confirmed'!AH4+'time_series_19-covid-Confirmed'!AH19+'time_series_19-covid-Confirmed'!AH109+'time_series_19-covid-Confirmed'!AH119+'time_series_19-covid-Confirmed'!AH123+'time_series_19-covid-Confirmed'!AH125+'time_series_19-covid-Confirmed'!AH132+'time_series_19-covid-Confirmed'!AH138+'time_series_19-covid-Confirmed'!AH140+'time_series_19-covid-Confirmed'!AH149+'time_series_19-covid-Confirmed'!AH158+'time_series_19-covid-Confirmed'!AH172+'time_series_19-covid-Confirmed'!AH178+'time_series_19-covid-Confirmed'!AH194+'time_series_19-covid-Confirmed'!AH204+'time_series_19-covid-Confirmed'!AH216+'time_series_19-covid-Confirmed'!AH226+SUM('time_series_19-covid-Confirmed'!AH25:AH26)+SUM('time_series_19-covid-Confirmed'!AH94:AH97)+SUM('time_series_19-covid-Confirmed'!AH153:AH154)+SUM('time_series_19-covid-Confirmed'!AH162:AH163)+SUM('time_series_19-covid-Confirmed'!AH186:AH187)+SUM('time_series_19-covid-Confirmed'!AH200:AH201)+SUM('time_series_19-covid-Confirmed'!AH208:AH209)</f>
        <v>58</v>
      </c>
      <c r="AG5">
        <f>'time_series_19-covid-Confirmed'!AI4+'time_series_19-covid-Confirmed'!AI19+'time_series_19-covid-Confirmed'!AI109+'time_series_19-covid-Confirmed'!AI119+'time_series_19-covid-Confirmed'!AI123+'time_series_19-covid-Confirmed'!AI125+'time_series_19-covid-Confirmed'!AI132+'time_series_19-covid-Confirmed'!AI138+'time_series_19-covid-Confirmed'!AI140+'time_series_19-covid-Confirmed'!AI149+'time_series_19-covid-Confirmed'!AI158+'time_series_19-covid-Confirmed'!AI172+'time_series_19-covid-Confirmed'!AI178+'time_series_19-covid-Confirmed'!AI194+'time_series_19-covid-Confirmed'!AI204+'time_series_19-covid-Confirmed'!AI216+'time_series_19-covid-Confirmed'!AI226+SUM('time_series_19-covid-Confirmed'!AI25:AI26)+SUM('time_series_19-covid-Confirmed'!AI94:AI97)+SUM('time_series_19-covid-Confirmed'!AI153:AI154)+SUM('time_series_19-covid-Confirmed'!AI162:AI163)+SUM('time_series_19-covid-Confirmed'!AI186:AI187)+SUM('time_series_19-covid-Confirmed'!AI200:AI201)+SUM('time_series_19-covid-Confirmed'!AI208:AI209)</f>
        <v>76</v>
      </c>
      <c r="AH5">
        <f>'time_series_19-covid-Confirmed'!AJ4+'time_series_19-covid-Confirmed'!AJ19+'time_series_19-covid-Confirmed'!AJ109+'time_series_19-covid-Confirmed'!AJ119+'time_series_19-covid-Confirmed'!AJ123+'time_series_19-covid-Confirmed'!AJ125+'time_series_19-covid-Confirmed'!AJ132+'time_series_19-covid-Confirmed'!AJ138+'time_series_19-covid-Confirmed'!AJ140+'time_series_19-covid-Confirmed'!AJ149+'time_series_19-covid-Confirmed'!AJ158+'time_series_19-covid-Confirmed'!AJ172+'time_series_19-covid-Confirmed'!AJ178+'time_series_19-covid-Confirmed'!AJ194+'time_series_19-covid-Confirmed'!AJ204+'time_series_19-covid-Confirmed'!AJ216+'time_series_19-covid-Confirmed'!AJ226+SUM('time_series_19-covid-Confirmed'!AJ25:AJ26)+SUM('time_series_19-covid-Confirmed'!AJ94:AJ97)+SUM('time_series_19-covid-Confirmed'!AJ153:AJ154)+SUM('time_series_19-covid-Confirmed'!AJ162:AJ163)+SUM('time_series_19-covid-Confirmed'!AJ186:AJ187)+SUM('time_series_19-covid-Confirmed'!AJ200:AJ201)+SUM('time_series_19-covid-Confirmed'!AJ208:AJ209)</f>
        <v>118</v>
      </c>
      <c r="AI5">
        <f>'time_series_19-covid-Confirmed'!AK4+'time_series_19-covid-Confirmed'!AK19+'time_series_19-covid-Confirmed'!AK109+'time_series_19-covid-Confirmed'!AK119+'time_series_19-covid-Confirmed'!AK123+'time_series_19-covid-Confirmed'!AK125+'time_series_19-covid-Confirmed'!AK132+'time_series_19-covid-Confirmed'!AK138+'time_series_19-covid-Confirmed'!AK140+'time_series_19-covid-Confirmed'!AK149+'time_series_19-covid-Confirmed'!AK158+'time_series_19-covid-Confirmed'!AK172+'time_series_19-covid-Confirmed'!AK178+'time_series_19-covid-Confirmed'!AK194+'time_series_19-covid-Confirmed'!AK204+'time_series_19-covid-Confirmed'!AK216+'time_series_19-covid-Confirmed'!AK226+SUM('time_series_19-covid-Confirmed'!AK25:AK26)+SUM('time_series_19-covid-Confirmed'!AK94:AK97)+SUM('time_series_19-covid-Confirmed'!AK153:AK154)+SUM('time_series_19-covid-Confirmed'!AK162:AK163)+SUM('time_series_19-covid-Confirmed'!AK186:AK187)+SUM('time_series_19-covid-Confirmed'!AK200:AK201)+SUM('time_series_19-covid-Confirmed'!AK208:AK209)</f>
        <v>216</v>
      </c>
      <c r="AJ5">
        <f>'time_series_19-covid-Confirmed'!AL4+'time_series_19-covid-Confirmed'!AL19+'time_series_19-covid-Confirmed'!AL109+'time_series_19-covid-Confirmed'!AL119+'time_series_19-covid-Confirmed'!AL123+'time_series_19-covid-Confirmed'!AL125+'time_series_19-covid-Confirmed'!AL132+'time_series_19-covid-Confirmed'!AL138+'time_series_19-covid-Confirmed'!AL140+'time_series_19-covid-Confirmed'!AL149+'time_series_19-covid-Confirmed'!AL158+'time_series_19-covid-Confirmed'!AL172+'time_series_19-covid-Confirmed'!AL178+'time_series_19-covid-Confirmed'!AL194+'time_series_19-covid-Confirmed'!AL204+'time_series_19-covid-Confirmed'!AL216+'time_series_19-covid-Confirmed'!AL226+SUM('time_series_19-covid-Confirmed'!AL25:AL26)+SUM('time_series_19-covid-Confirmed'!AL94:AL97)+SUM('time_series_19-covid-Confirmed'!AL153:AL154)+SUM('time_series_19-covid-Confirmed'!AL162:AL163)+SUM('time_series_19-covid-Confirmed'!AL186:AL187)+SUM('time_series_19-covid-Confirmed'!AL200:AL201)+SUM('time_series_19-covid-Confirmed'!AL208:AL209)</f>
        <v>292</v>
      </c>
      <c r="AK5">
        <f>'time_series_19-covid-Confirmed'!AM4+'time_series_19-covid-Confirmed'!AM19+'time_series_19-covid-Confirmed'!AM109+'time_series_19-covid-Confirmed'!AM119+'time_series_19-covid-Confirmed'!AM123+'time_series_19-covid-Confirmed'!AM125+'time_series_19-covid-Confirmed'!AM132+'time_series_19-covid-Confirmed'!AM138+'time_series_19-covid-Confirmed'!AM140+'time_series_19-covid-Confirmed'!AM149+'time_series_19-covid-Confirmed'!AM158+'time_series_19-covid-Confirmed'!AM172+'time_series_19-covid-Confirmed'!AM178+'time_series_19-covid-Confirmed'!AM194+'time_series_19-covid-Confirmed'!AM204+'time_series_19-covid-Confirmed'!AM216+'time_series_19-covid-Confirmed'!AM226+SUM('time_series_19-covid-Confirmed'!AM25:AM26)+SUM('time_series_19-covid-Confirmed'!AM94:AM97)+SUM('time_series_19-covid-Confirmed'!AM153:AM154)+SUM('time_series_19-covid-Confirmed'!AM162:AM163)+SUM('time_series_19-covid-Confirmed'!AM186:AM187)+SUM('time_series_19-covid-Confirmed'!AM200:AM201)+SUM('time_series_19-covid-Confirmed'!AM208:AM209)</f>
        <v>399</v>
      </c>
      <c r="AL5">
        <f>'time_series_19-covid-Confirmed'!AN4+'time_series_19-covid-Confirmed'!AN19+'time_series_19-covid-Confirmed'!AN109+'time_series_19-covid-Confirmed'!AN119+'time_series_19-covid-Confirmed'!AN123+'time_series_19-covid-Confirmed'!AN125+'time_series_19-covid-Confirmed'!AN132+'time_series_19-covid-Confirmed'!AN138+'time_series_19-covid-Confirmed'!AN140+'time_series_19-covid-Confirmed'!AN149+'time_series_19-covid-Confirmed'!AN158+'time_series_19-covid-Confirmed'!AN172+'time_series_19-covid-Confirmed'!AN178+'time_series_19-covid-Confirmed'!AN194+'time_series_19-covid-Confirmed'!AN204+'time_series_19-covid-Confirmed'!AN216+'time_series_19-covid-Confirmed'!AN226+SUM('time_series_19-covid-Confirmed'!AN25:AN26)+SUM('time_series_19-covid-Confirmed'!AN94:AN97)+SUM('time_series_19-covid-Confirmed'!AN153:AN154)+SUM('time_series_19-covid-Confirmed'!AN162:AN163)+SUM('time_series_19-covid-Confirmed'!AN186:AN187)+SUM('time_series_19-covid-Confirmed'!AN200:AN201)+SUM('time_series_19-covid-Confirmed'!AN208:AN209)</f>
        <v>558</v>
      </c>
      <c r="AM5">
        <f>'time_series_19-covid-Confirmed'!AO4+'time_series_19-covid-Confirmed'!AO19+'time_series_19-covid-Confirmed'!AO109+'time_series_19-covid-Confirmed'!AO119+'time_series_19-covid-Confirmed'!AO123+'time_series_19-covid-Confirmed'!AO125+'time_series_19-covid-Confirmed'!AO132+'time_series_19-covid-Confirmed'!AO138+'time_series_19-covid-Confirmed'!AO140+'time_series_19-covid-Confirmed'!AO149+'time_series_19-covid-Confirmed'!AO158+'time_series_19-covid-Confirmed'!AO172+'time_series_19-covid-Confirmed'!AO178+'time_series_19-covid-Confirmed'!AO194+'time_series_19-covid-Confirmed'!AO204+'time_series_19-covid-Confirmed'!AO216+'time_series_19-covid-Confirmed'!AO226+SUM('time_series_19-covid-Confirmed'!AO25:AO26)+SUM('time_series_19-covid-Confirmed'!AO94:AO97)+SUM('time_series_19-covid-Confirmed'!AO153:AO154)+SUM('time_series_19-covid-Confirmed'!AO162:AO163)+SUM('time_series_19-covid-Confirmed'!AO186:AO187)+SUM('time_series_19-covid-Confirmed'!AO200:AO201)+SUM('time_series_19-covid-Confirmed'!AO208:AO209)</f>
        <v>826</v>
      </c>
      <c r="AN5">
        <f>'time_series_19-covid-Confirmed'!AP4+'time_series_19-covid-Confirmed'!AP19+'time_series_19-covid-Confirmed'!AP109+'time_series_19-covid-Confirmed'!AP119+'time_series_19-covid-Confirmed'!AP123+'time_series_19-covid-Confirmed'!AP125+'time_series_19-covid-Confirmed'!AP132+'time_series_19-covid-Confirmed'!AP138+'time_series_19-covid-Confirmed'!AP140+'time_series_19-covid-Confirmed'!AP149+'time_series_19-covid-Confirmed'!AP158+'time_series_19-covid-Confirmed'!AP172+'time_series_19-covid-Confirmed'!AP178+'time_series_19-covid-Confirmed'!AP194+'time_series_19-covid-Confirmed'!AP204+'time_series_19-covid-Confirmed'!AP216+'time_series_19-covid-Confirmed'!AP226+SUM('time_series_19-covid-Confirmed'!AP25:AP26)+SUM('time_series_19-covid-Confirmed'!AP94:AP97)+SUM('time_series_19-covid-Confirmed'!AP153:AP154)+SUM('time_series_19-covid-Confirmed'!AP162:AP163)+SUM('time_series_19-covid-Confirmed'!AP186:AP187)+SUM('time_series_19-covid-Confirmed'!AP200:AP201)+SUM('time_series_19-covid-Confirmed'!AP208:AP209)</f>
        <v>1117</v>
      </c>
      <c r="AO5">
        <f>'time_series_19-covid-Confirmed'!AQ4+'time_series_19-covid-Confirmed'!AQ19+'time_series_19-covid-Confirmed'!AQ109+'time_series_19-covid-Confirmed'!AQ119+'time_series_19-covid-Confirmed'!AQ123+'time_series_19-covid-Confirmed'!AQ125+'time_series_19-covid-Confirmed'!AQ132+'time_series_19-covid-Confirmed'!AQ138+'time_series_19-covid-Confirmed'!AQ140+'time_series_19-covid-Confirmed'!AQ149+'time_series_19-covid-Confirmed'!AQ158+'time_series_19-covid-Confirmed'!AQ172+'time_series_19-covid-Confirmed'!AQ178+'time_series_19-covid-Confirmed'!AQ194+'time_series_19-covid-Confirmed'!AQ204+'time_series_19-covid-Confirmed'!AQ216+'time_series_19-covid-Confirmed'!AQ226+SUM('time_series_19-covid-Confirmed'!AQ25:AQ26)+SUM('time_series_19-covid-Confirmed'!AQ94:AQ97)+SUM('time_series_19-covid-Confirmed'!AQ153:AQ154)+SUM('time_series_19-covid-Confirmed'!AQ162:AQ163)+SUM('time_series_19-covid-Confirmed'!AQ186:AQ187)+SUM('time_series_19-covid-Confirmed'!AQ200:AQ201)+SUM('time_series_19-covid-Confirmed'!AQ208:AQ209)</f>
        <v>1490</v>
      </c>
      <c r="AP5">
        <f>'time_series_19-covid-Confirmed'!AR4+'time_series_19-covid-Confirmed'!AR19+'time_series_19-covid-Confirmed'!AR109+'time_series_19-covid-Confirmed'!AR119+'time_series_19-covid-Confirmed'!AR123+'time_series_19-covid-Confirmed'!AR125+'time_series_19-covid-Confirmed'!AR132+'time_series_19-covid-Confirmed'!AR138+'time_series_19-covid-Confirmed'!AR140+'time_series_19-covid-Confirmed'!AR149+'time_series_19-covid-Confirmed'!AR158+'time_series_19-covid-Confirmed'!AR172+'time_series_19-covid-Confirmed'!AR178+'time_series_19-covid-Confirmed'!AR194+'time_series_19-covid-Confirmed'!AR204+'time_series_19-covid-Confirmed'!AR216+'time_series_19-covid-Confirmed'!AR226+SUM('time_series_19-covid-Confirmed'!AR25:AR26)+SUM('time_series_19-covid-Confirmed'!AR94:AR97)+SUM('time_series_19-covid-Confirmed'!AR153:AR154)+SUM('time_series_19-covid-Confirmed'!AR162:AR163)+SUM('time_series_19-covid-Confirmed'!AR186:AR187)+SUM('time_series_19-covid-Confirmed'!AR200:AR201)+SUM('time_series_19-covid-Confirmed'!AR208:AR209)</f>
        <v>2244</v>
      </c>
      <c r="AQ5">
        <f>'time_series_19-covid-Confirmed'!AS4+'time_series_19-covid-Confirmed'!AS19+'time_series_19-covid-Confirmed'!AS109+'time_series_19-covid-Confirmed'!AS119+'time_series_19-covid-Confirmed'!AS123+'time_series_19-covid-Confirmed'!AS125+'time_series_19-covid-Confirmed'!AS132+'time_series_19-covid-Confirmed'!AS138+'time_series_19-covid-Confirmed'!AS140+'time_series_19-covid-Confirmed'!AS149+'time_series_19-covid-Confirmed'!AS158+'time_series_19-covid-Confirmed'!AS172+'time_series_19-covid-Confirmed'!AS178+'time_series_19-covid-Confirmed'!AS194+'time_series_19-covid-Confirmed'!AS204+'time_series_19-covid-Confirmed'!AS216+'time_series_19-covid-Confirmed'!AS226+SUM('time_series_19-covid-Confirmed'!AS25:AS26)+SUM('time_series_19-covid-Confirmed'!AS94:AS97)+SUM('time_series_19-covid-Confirmed'!AS153:AS154)+SUM('time_series_19-covid-Confirmed'!AS162:AS163)+SUM('time_series_19-covid-Confirmed'!AS186:AS187)+SUM('time_series_19-covid-Confirmed'!AS200:AS201)+SUM('time_series_19-covid-Confirmed'!AS208:AS209)</f>
        <v>2802</v>
      </c>
      <c r="AR5">
        <f>'time_series_19-covid-Confirmed'!AT4+'time_series_19-covid-Confirmed'!AT19+'time_series_19-covid-Confirmed'!AT109+'time_series_19-covid-Confirmed'!AT119+'time_series_19-covid-Confirmed'!AT123+'time_series_19-covid-Confirmed'!AT125+'time_series_19-covid-Confirmed'!AT132+'time_series_19-covid-Confirmed'!AT138+'time_series_19-covid-Confirmed'!AT140+'time_series_19-covid-Confirmed'!AT149+'time_series_19-covid-Confirmed'!AT158+'time_series_19-covid-Confirmed'!AT172+'time_series_19-covid-Confirmed'!AT178+'time_series_19-covid-Confirmed'!AT194+'time_series_19-covid-Confirmed'!AT204+'time_series_19-covid-Confirmed'!AT216+'time_series_19-covid-Confirmed'!AT226+SUM('time_series_19-covid-Confirmed'!AT25:AT26)+SUM('time_series_19-covid-Confirmed'!AT94:AT97)+SUM('time_series_19-covid-Confirmed'!AT153:AT154)+SUM('time_series_19-covid-Confirmed'!AT162:AT163)+SUM('time_series_19-covid-Confirmed'!AT186:AT187)+SUM('time_series_19-covid-Confirmed'!AT200:AT201)+SUM('time_series_19-covid-Confirmed'!AT208:AT209)</f>
        <v>3466</v>
      </c>
      <c r="AS5">
        <f>'time_series_19-covid-Confirmed'!AU4+'time_series_19-covid-Confirmed'!AU19+'time_series_19-covid-Confirmed'!AU109+'time_series_19-covid-Confirmed'!AU119+'time_series_19-covid-Confirmed'!AU123+'time_series_19-covid-Confirmed'!AU125+'time_series_19-covid-Confirmed'!AU132+'time_series_19-covid-Confirmed'!AU138+'time_series_19-covid-Confirmed'!AU140+'time_series_19-covid-Confirmed'!AU149+'time_series_19-covid-Confirmed'!AU158+'time_series_19-covid-Confirmed'!AU172+'time_series_19-covid-Confirmed'!AU178+'time_series_19-covid-Confirmed'!AU194+'time_series_19-covid-Confirmed'!AU204+'time_series_19-covid-Confirmed'!AU216+'time_series_19-covid-Confirmed'!AU226+SUM('time_series_19-covid-Confirmed'!AU25:AU26)+SUM('time_series_19-covid-Confirmed'!AU94:AU97)+SUM('time_series_19-covid-Confirmed'!AU153:AU154)+SUM('time_series_19-covid-Confirmed'!AU162:AU163)+SUM('time_series_19-covid-Confirmed'!AU186:AU187)+SUM('time_series_19-covid-Confirmed'!AU200:AU201)+SUM('time_series_19-covid-Confirmed'!AU208:AU209)</f>
        <v>4448</v>
      </c>
      <c r="AT5">
        <f>'time_series_19-covid-Confirmed'!AV4+'time_series_19-covid-Confirmed'!AV19+'time_series_19-covid-Confirmed'!AV109+'time_series_19-covid-Confirmed'!AV119+'time_series_19-covid-Confirmed'!AV123+'time_series_19-covid-Confirmed'!AV125+'time_series_19-covid-Confirmed'!AV132+'time_series_19-covid-Confirmed'!AV138+'time_series_19-covid-Confirmed'!AV140+'time_series_19-covid-Confirmed'!AV149+'time_series_19-covid-Confirmed'!AV158+'time_series_19-covid-Confirmed'!AV172+'time_series_19-covid-Confirmed'!AV178+'time_series_19-covid-Confirmed'!AV194+'time_series_19-covid-Confirmed'!AV204+'time_series_19-covid-Confirmed'!AV216+'time_series_19-covid-Confirmed'!AV226+SUM('time_series_19-covid-Confirmed'!AV25:AV26)+SUM('time_series_19-covid-Confirmed'!AV94:AV97)+SUM('time_series_19-covid-Confirmed'!AV153:AV154)+SUM('time_series_19-covid-Confirmed'!AV162:AV163)+SUM('time_series_19-covid-Confirmed'!AV186:AV187)+SUM('time_series_19-covid-Confirmed'!AV200:AV201)+SUM('time_series_19-covid-Confirmed'!AV208:AV209)</f>
        <v>5854</v>
      </c>
      <c r="AU5">
        <f>'time_series_19-covid-Confirmed'!AW4+'time_series_19-covid-Confirmed'!AW19+'time_series_19-covid-Confirmed'!AW109+'time_series_19-covid-Confirmed'!AW119+'time_series_19-covid-Confirmed'!AW123+'time_series_19-covid-Confirmed'!AW125+'time_series_19-covid-Confirmed'!AW132+'time_series_19-covid-Confirmed'!AW138+'time_series_19-covid-Confirmed'!AW140+'time_series_19-covid-Confirmed'!AW149+'time_series_19-covid-Confirmed'!AW158+'time_series_19-covid-Confirmed'!AW172+'time_series_19-covid-Confirmed'!AW178+'time_series_19-covid-Confirmed'!AW194+'time_series_19-covid-Confirmed'!AW204+'time_series_19-covid-Confirmed'!AW216+'time_series_19-covid-Confirmed'!AW226+SUM('time_series_19-covid-Confirmed'!AW25:AW26)+SUM('time_series_19-covid-Confirmed'!AW94:AW97)+SUM('time_series_19-covid-Confirmed'!AW153:AW154)+SUM('time_series_19-covid-Confirmed'!AW162:AW163)+SUM('time_series_19-covid-Confirmed'!AW186:AW187)+SUM('time_series_19-covid-Confirmed'!AW200:AW201)+SUM('time_series_19-covid-Confirmed'!AW208:AW209)</f>
        <v>7627</v>
      </c>
      <c r="AV5">
        <f>'time_series_19-covid-Confirmed'!AX4+'time_series_19-covid-Confirmed'!AX19+'time_series_19-covid-Confirmed'!AX109+'time_series_19-covid-Confirmed'!AX119+'time_series_19-covid-Confirmed'!AX123+'time_series_19-covid-Confirmed'!AX125+'time_series_19-covid-Confirmed'!AX132+'time_series_19-covid-Confirmed'!AX138+'time_series_19-covid-Confirmed'!AX140+'time_series_19-covid-Confirmed'!AX149+'time_series_19-covid-Confirmed'!AX158+'time_series_19-covid-Confirmed'!AX172+'time_series_19-covid-Confirmed'!AX178+'time_series_19-covid-Confirmed'!AX194+'time_series_19-covid-Confirmed'!AX204+'time_series_19-covid-Confirmed'!AX216+'time_series_19-covid-Confirmed'!AX226+SUM('time_series_19-covid-Confirmed'!AX25:AX26)+SUM('time_series_19-covid-Confirmed'!AX94:AX97)+SUM('time_series_19-covid-Confirmed'!AX153:AX154)+SUM('time_series_19-covid-Confirmed'!AX162:AX163)+SUM('time_series_19-covid-Confirmed'!AX186:AX187)+SUM('time_series_19-covid-Confirmed'!AX200:AX201)+SUM('time_series_19-covid-Confirmed'!AX208:AX209)</f>
        <v>9767</v>
      </c>
      <c r="AW5">
        <f>'time_series_19-covid-Confirmed'!AY4+'time_series_19-covid-Confirmed'!AY19+'time_series_19-covid-Confirmed'!AY109+'time_series_19-covid-Confirmed'!AY119+'time_series_19-covid-Confirmed'!AY123+'time_series_19-covid-Confirmed'!AY125+'time_series_19-covid-Confirmed'!AY132+'time_series_19-covid-Confirmed'!AY138+'time_series_19-covid-Confirmed'!AY140+'time_series_19-covid-Confirmed'!AY149+'time_series_19-covid-Confirmed'!AY158+'time_series_19-covid-Confirmed'!AY172+'time_series_19-covid-Confirmed'!AY178+'time_series_19-covid-Confirmed'!AY194+'time_series_19-covid-Confirmed'!AY204+'time_series_19-covid-Confirmed'!AY216+'time_series_19-covid-Confirmed'!AY226+SUM('time_series_19-covid-Confirmed'!AY25:AY26)+SUM('time_series_19-covid-Confirmed'!AY94:AY97)+SUM('time_series_19-covid-Confirmed'!AY153:AY154)+SUM('time_series_19-covid-Confirmed'!AY162:AY163)+SUM('time_series_19-covid-Confirmed'!AY186:AY187)+SUM('time_series_19-covid-Confirmed'!AY200:AY201)+SUM('time_series_19-covid-Confirmed'!AY208:AY209)</f>
        <v>12284</v>
      </c>
      <c r="AX5">
        <f>'time_series_19-covid-Confirmed'!AZ4+'time_series_19-covid-Confirmed'!AZ19+'time_series_19-covid-Confirmed'!AZ109+'time_series_19-covid-Confirmed'!AZ119+'time_series_19-covid-Confirmed'!AZ123+'time_series_19-covid-Confirmed'!AZ125+'time_series_19-covid-Confirmed'!AZ132+'time_series_19-covid-Confirmed'!AZ138+'time_series_19-covid-Confirmed'!AZ140+'time_series_19-covid-Confirmed'!AZ149+'time_series_19-covid-Confirmed'!AZ158+'time_series_19-covid-Confirmed'!AZ172+'time_series_19-covid-Confirmed'!AZ178+'time_series_19-covid-Confirmed'!AZ194+'time_series_19-covid-Confirmed'!AZ204+'time_series_19-covid-Confirmed'!AZ216+'time_series_19-covid-Confirmed'!AZ226+SUM('time_series_19-covid-Confirmed'!AZ25:AZ26)+SUM('time_series_19-covid-Confirmed'!AZ94:AZ97)+SUM('time_series_19-covid-Confirmed'!AZ153:AZ154)+SUM('time_series_19-covid-Confirmed'!AZ162:AZ163)+SUM('time_series_19-covid-Confirmed'!AZ186:AZ187)+SUM('time_series_19-covid-Confirmed'!AZ200:AZ201)+SUM('time_series_19-covid-Confirmed'!AZ208:AZ209)</f>
        <v>15157</v>
      </c>
      <c r="AY5">
        <f>'time_series_19-covid-Confirmed'!BA4+'time_series_19-covid-Confirmed'!BA19+'time_series_19-covid-Confirmed'!BA109+'time_series_19-covid-Confirmed'!BA119+'time_series_19-covid-Confirmed'!BA123+'time_series_19-covid-Confirmed'!BA125+'time_series_19-covid-Confirmed'!BA132+'time_series_19-covid-Confirmed'!BA138+'time_series_19-covid-Confirmed'!BA140+'time_series_19-covid-Confirmed'!BA149+'time_series_19-covid-Confirmed'!BA158+'time_series_19-covid-Confirmed'!BA172+'time_series_19-covid-Confirmed'!BA178+'time_series_19-covid-Confirmed'!BA194+'time_series_19-covid-Confirmed'!BA204+'time_series_19-covid-Confirmed'!BA216+'time_series_19-covid-Confirmed'!BA226+SUM('time_series_19-covid-Confirmed'!BA25:BA26)+SUM('time_series_19-covid-Confirmed'!BA94:BA97)+SUM('time_series_19-covid-Confirmed'!BA153:BA154)+SUM('time_series_19-covid-Confirmed'!BA162:BA163)+SUM('time_series_19-covid-Confirmed'!BA186:BA187)+SUM('time_series_19-covid-Confirmed'!BA200:BA201)+SUM('time_series_19-covid-Confirmed'!BA208:BA209)</f>
        <v>18720</v>
      </c>
      <c r="AZ5">
        <f>'time_series_19-covid-Confirmed'!BB4+'time_series_19-covid-Confirmed'!BB19+'time_series_19-covid-Confirmed'!BB109+'time_series_19-covid-Confirmed'!BB119+'time_series_19-covid-Confirmed'!BB123+'time_series_19-covid-Confirmed'!BB125+'time_series_19-covid-Confirmed'!BB132+'time_series_19-covid-Confirmed'!BB138+'time_series_19-covid-Confirmed'!BB140+'time_series_19-covid-Confirmed'!BB149+'time_series_19-covid-Confirmed'!BB158+'time_series_19-covid-Confirmed'!BB172+'time_series_19-covid-Confirmed'!BB178+'time_series_19-covid-Confirmed'!BB194+'time_series_19-covid-Confirmed'!BB204+'time_series_19-covid-Confirmed'!BB216+'time_series_19-covid-Confirmed'!BB226+SUM('time_series_19-covid-Confirmed'!BB25:BB26)+SUM('time_series_19-covid-Confirmed'!BB94:BB97)+SUM('time_series_19-covid-Confirmed'!BB153:BB154)+SUM('time_series_19-covid-Confirmed'!BB162:BB163)+SUM('time_series_19-covid-Confirmed'!BB186:BB187)+SUM('time_series_19-covid-Confirmed'!BB200:BB201)+SUM('time_series_19-covid-Confirmed'!BB208:BB209)</f>
        <v>24059</v>
      </c>
      <c r="BA5">
        <f>'time_series_19-covid-Confirmed'!BC4+'time_series_19-covid-Confirmed'!BC19+'time_series_19-covid-Confirmed'!BC109+'time_series_19-covid-Confirmed'!BC119+'time_series_19-covid-Confirmed'!BC123+'time_series_19-covid-Confirmed'!BC125+'time_series_19-covid-Confirmed'!BC132+'time_series_19-covid-Confirmed'!BC138+'time_series_19-covid-Confirmed'!BC140+'time_series_19-covid-Confirmed'!BC149+'time_series_19-covid-Confirmed'!BC158+'time_series_19-covid-Confirmed'!BC172+'time_series_19-covid-Confirmed'!BC178+'time_series_19-covid-Confirmed'!BC194+'time_series_19-covid-Confirmed'!BC204+'time_series_19-covid-Confirmed'!BC216+'time_series_19-covid-Confirmed'!BC226+SUM('time_series_19-covid-Confirmed'!BC25:BC26)+SUM('time_series_19-covid-Confirmed'!BC94:BC97)+SUM('time_series_19-covid-Confirmed'!BC153:BC154)+SUM('time_series_19-covid-Confirmed'!BC162:BC163)+SUM('time_series_19-covid-Confirmed'!BC186:BC187)+SUM('time_series_19-covid-Confirmed'!BC200:BC201)+SUM('time_series_19-covid-Confirmed'!BC208:BC209)</f>
        <v>27894</v>
      </c>
      <c r="BB5">
        <f>'time_series_19-covid-Confirmed'!BD4+'time_series_19-covid-Confirmed'!BD19+'time_series_19-covid-Confirmed'!BD109+'time_series_19-covid-Confirmed'!BD119+'time_series_19-covid-Confirmed'!BD123+'time_series_19-covid-Confirmed'!BD125+'time_series_19-covid-Confirmed'!BD132+'time_series_19-covid-Confirmed'!BD138+'time_series_19-covid-Confirmed'!BD140+'time_series_19-covid-Confirmed'!BD149+'time_series_19-covid-Confirmed'!BD158+'time_series_19-covid-Confirmed'!BD172+'time_series_19-covid-Confirmed'!BD178+'time_series_19-covid-Confirmed'!BD194+'time_series_19-covid-Confirmed'!BD204+'time_series_19-covid-Confirmed'!BD216+'time_series_19-covid-Confirmed'!BD226+SUM('time_series_19-covid-Confirmed'!BD25:BD26)+SUM('time_series_19-covid-Confirmed'!BD94:BD97)+SUM('time_series_19-covid-Confirmed'!BD153:BD154)+SUM('time_series_19-covid-Confirmed'!BD162:BD163)+SUM('time_series_19-covid-Confirmed'!BD186:BD187)+SUM('time_series_19-covid-Confirmed'!BD200:BD201)+SUM('time_series_19-covid-Confirmed'!BD208:BD209)</f>
        <v>39284</v>
      </c>
      <c r="BC5">
        <f>'time_series_19-covid-Confirmed'!BE4+'time_series_19-covid-Confirmed'!BE19+'time_series_19-covid-Confirmed'!BE109+'time_series_19-covid-Confirmed'!BE119+'time_series_19-covid-Confirmed'!BE123+'time_series_19-covid-Confirmed'!BE125+'time_series_19-covid-Confirmed'!BE132+'time_series_19-covid-Confirmed'!BE138+'time_series_19-covid-Confirmed'!BE140+'time_series_19-covid-Confirmed'!BE149+'time_series_19-covid-Confirmed'!BE158+'time_series_19-covid-Confirmed'!BE172+'time_series_19-covid-Confirmed'!BE178+'time_series_19-covid-Confirmed'!BE194+'time_series_19-covid-Confirmed'!BE204+'time_series_19-covid-Confirmed'!BE216+'time_series_19-covid-Confirmed'!BE226+SUM('time_series_19-covid-Confirmed'!BE25:BE26)+SUM('time_series_19-covid-Confirmed'!BE94:BE97)+SUM('time_series_19-covid-Confirmed'!BE153:BE154)+SUM('time_series_19-covid-Confirmed'!BE162:BE163)+SUM('time_series_19-covid-Confirmed'!BE186:BE187)+SUM('time_series_19-covid-Confirmed'!BE200:BE201)+SUM('time_series_19-covid-Confirmed'!BE208:BE209)</f>
        <v>47346</v>
      </c>
      <c r="BD5">
        <f>'time_series_19-covid-Confirmed'!BF4+'time_series_19-covid-Confirmed'!BF19+'time_series_19-covid-Confirmed'!BF109+'time_series_19-covid-Confirmed'!BF119+'time_series_19-covid-Confirmed'!BF123+'time_series_19-covid-Confirmed'!BF125+'time_series_19-covid-Confirmed'!BF132+'time_series_19-covid-Confirmed'!BF138+'time_series_19-covid-Confirmed'!BF140+'time_series_19-covid-Confirmed'!BF149+'time_series_19-covid-Confirmed'!BF158+'time_series_19-covid-Confirmed'!BF172+'time_series_19-covid-Confirmed'!BF178+'time_series_19-covid-Confirmed'!BF194+'time_series_19-covid-Confirmed'!BF204+'time_series_19-covid-Confirmed'!BF216+'time_series_19-covid-Confirmed'!BF226+SUM('time_series_19-covid-Confirmed'!BF25:BF26)+SUM('time_series_19-covid-Confirmed'!BF94:BF97)+SUM('time_series_19-covid-Confirmed'!BF153:BF154)+SUM('time_series_19-covid-Confirmed'!BF162:BF163)+SUM('time_series_19-covid-Confirmed'!BF186:BF187)+SUM('time_series_19-covid-Confirmed'!BF200:BF201)+SUM('time_series_19-covid-Confirmed'!BF208:BF209)</f>
        <v>56059</v>
      </c>
      <c r="BE5">
        <f>'time_series_19-covid-Confirmed'!BG4+'time_series_19-covid-Confirmed'!BG19+'time_series_19-covid-Confirmed'!BG109+'time_series_19-covid-Confirmed'!BG119+'time_series_19-covid-Confirmed'!BG123+'time_series_19-covid-Confirmed'!BG125+'time_series_19-covid-Confirmed'!BG132+'time_series_19-covid-Confirmed'!BG138+'time_series_19-covid-Confirmed'!BG140+'time_series_19-covid-Confirmed'!BG149+'time_series_19-covid-Confirmed'!BG158+'time_series_19-covid-Confirmed'!BG172+'time_series_19-covid-Confirmed'!BG178+'time_series_19-covid-Confirmed'!BG194+'time_series_19-covid-Confirmed'!BG204+'time_series_19-covid-Confirmed'!BG216+'time_series_19-covid-Confirmed'!BG226+SUM('time_series_19-covid-Confirmed'!BG25:BG26)+SUM('time_series_19-covid-Confirmed'!BG94:BG97)+SUM('time_series_19-covid-Confirmed'!BG153:BG154)+SUM('time_series_19-covid-Confirmed'!BG162:BG163)+SUM('time_series_19-covid-Confirmed'!BG186:BG187)+SUM('time_series_19-covid-Confirmed'!BG200:BG201)+SUM('time_series_19-covid-Confirmed'!BG208:BG209)</f>
        <v>66909</v>
      </c>
      <c r="BF5">
        <f>'time_series_19-covid-Confirmed'!BH4+'time_series_19-covid-Confirmed'!BH19+'time_series_19-covid-Confirmed'!BH109+'time_series_19-covid-Confirmed'!BH119+'time_series_19-covid-Confirmed'!BH123+'time_series_19-covid-Confirmed'!BH125+'time_series_19-covid-Confirmed'!BH132+'time_series_19-covid-Confirmed'!BH138+'time_series_19-covid-Confirmed'!BH140+'time_series_19-covid-Confirmed'!BH149+'time_series_19-covid-Confirmed'!BH158+'time_series_19-covid-Confirmed'!BH172+'time_series_19-covid-Confirmed'!BH178+'time_series_19-covid-Confirmed'!BH194+'time_series_19-covid-Confirmed'!BH204+'time_series_19-covid-Confirmed'!BH216+'time_series_19-covid-Confirmed'!BH226+SUM('time_series_19-covid-Confirmed'!BH25:BH26)+SUM('time_series_19-covid-Confirmed'!BH94:BH97)+SUM('time_series_19-covid-Confirmed'!BH153:BH154)+SUM('time_series_19-covid-Confirmed'!BH162:BH163)+SUM('time_series_19-covid-Confirmed'!BH186:BH187)+SUM('time_series_19-covid-Confirmed'!BH200:BH201)+SUM('time_series_19-covid-Confirmed'!BH208:BH209)</f>
        <v>78219</v>
      </c>
      <c r="BG5">
        <f>'time_series_19-covid-Confirmed'!BI4+'time_series_19-covid-Confirmed'!BI19+'time_series_19-covid-Confirmed'!BI109+'time_series_19-covid-Confirmed'!BI119+'time_series_19-covid-Confirmed'!BI123+'time_series_19-covid-Confirmed'!BI125+'time_series_19-covid-Confirmed'!BI132+'time_series_19-covid-Confirmed'!BI138+'time_series_19-covid-Confirmed'!BI140+'time_series_19-covid-Confirmed'!BI149+'time_series_19-covid-Confirmed'!BI158+'time_series_19-covid-Confirmed'!BI172+'time_series_19-covid-Confirmed'!BI178+'time_series_19-covid-Confirmed'!BI194+'time_series_19-covid-Confirmed'!BI204+'time_series_19-covid-Confirmed'!BI216+'time_series_19-covid-Confirmed'!BI226+SUM('time_series_19-covid-Confirmed'!BI25:BI26)+SUM('time_series_19-covid-Confirmed'!BI94:BI97)+SUM('time_series_19-covid-Confirmed'!BI153:BI154)+SUM('time_series_19-covid-Confirmed'!BI162:BI163)+SUM('time_series_19-covid-Confirmed'!BI186:BI187)+SUM('time_series_19-covid-Confirmed'!BI200:BI201)+SUM('time_series_19-covid-Confirmed'!BI208:BI209)</f>
        <v>91950</v>
      </c>
      <c r="BH5">
        <f>'time_series_19-covid-Confirmed'!BJ4+'time_series_19-covid-Confirmed'!BJ19+'time_series_19-covid-Confirmed'!BJ109+'time_series_19-covid-Confirmed'!BJ119+'time_series_19-covid-Confirmed'!BJ123+'time_series_19-covid-Confirmed'!BJ125+'time_series_19-covid-Confirmed'!BJ132+'time_series_19-covid-Confirmed'!BJ138+'time_series_19-covid-Confirmed'!BJ140+'time_series_19-covid-Confirmed'!BJ149+'time_series_19-covid-Confirmed'!BJ158+'time_series_19-covid-Confirmed'!BJ172+'time_series_19-covid-Confirmed'!BJ178+'time_series_19-covid-Confirmed'!BJ194+'time_series_19-covid-Confirmed'!BJ204+'time_series_19-covid-Confirmed'!BJ216+'time_series_19-covid-Confirmed'!BJ226+SUM('time_series_19-covid-Confirmed'!BJ25:BJ26)+SUM('time_series_19-covid-Confirmed'!BJ94:BJ97)+SUM('time_series_19-covid-Confirmed'!BJ153:BJ154)+SUM('time_series_19-covid-Confirmed'!BJ162:BJ163)+SUM('time_series_19-covid-Confirmed'!BJ186:BJ187)+SUM('time_series_19-covid-Confirmed'!BJ200:BJ201)+SUM('time_series_19-covid-Confirmed'!BJ208:BJ209)</f>
        <v>111131</v>
      </c>
      <c r="BI5">
        <f>'time_series_19-covid-Confirmed'!BK4+'time_series_19-covid-Confirmed'!BK19+'time_series_19-covid-Confirmed'!BK109+'time_series_19-covid-Confirmed'!BK119+'time_series_19-covid-Confirmed'!BK123+'time_series_19-covid-Confirmed'!BK125+'time_series_19-covid-Confirmed'!BK132+'time_series_19-covid-Confirmed'!BK138+'time_series_19-covid-Confirmed'!BK140+'time_series_19-covid-Confirmed'!BK149+'time_series_19-covid-Confirmed'!BK158+'time_series_19-covid-Confirmed'!BK172+'time_series_19-covid-Confirmed'!BK178+'time_series_19-covid-Confirmed'!BK194+'time_series_19-covid-Confirmed'!BK204+'time_series_19-covid-Confirmed'!BK216+'time_series_19-covid-Confirmed'!BK226+SUM('time_series_19-covid-Confirmed'!BK25:BK26)+SUM('time_series_19-covid-Confirmed'!BK94:BK97)+SUM('time_series_19-covid-Confirmed'!BK153:BK154)+SUM('time_series_19-covid-Confirmed'!BK162:BK163)+SUM('time_series_19-covid-Confirmed'!BK186:BK187)+SUM('time_series_19-covid-Confirmed'!BK200:BK201)+SUM('time_series_19-covid-Confirmed'!BK208:BK209)</f>
        <v>131370</v>
      </c>
      <c r="BJ5">
        <f>'time_series_19-covid-Confirmed'!BL4+'time_series_19-covid-Confirmed'!BL19+'time_series_19-covid-Confirmed'!BL109+'time_series_19-covid-Confirmed'!BL119+'time_series_19-covid-Confirmed'!BL123+'time_series_19-covid-Confirmed'!BL125+'time_series_19-covid-Confirmed'!BL132+'time_series_19-covid-Confirmed'!BL138+'time_series_19-covid-Confirmed'!BL140+'time_series_19-covid-Confirmed'!BL149+'time_series_19-covid-Confirmed'!BL158+'time_series_19-covid-Confirmed'!BL172+'time_series_19-covid-Confirmed'!BL178+'time_series_19-covid-Confirmed'!BL194+'time_series_19-covid-Confirmed'!BL204+'time_series_19-covid-Confirmed'!BL216+'time_series_19-covid-Confirmed'!BL226+SUM('time_series_19-covid-Confirmed'!BL25:BL26)+SUM('time_series_19-covid-Confirmed'!BL94:BL97)+SUM('time_series_19-covid-Confirmed'!BL153:BL154)+SUM('time_series_19-covid-Confirmed'!BL162:BL163)+SUM('time_series_19-covid-Confirmed'!BL186:BL187)+SUM('time_series_19-covid-Confirmed'!BL200:BL201)+SUM('time_series_19-covid-Confirmed'!BL208:BL209)</f>
        <v>152860</v>
      </c>
      <c r="BK5">
        <f>'time_series_19-covid-Confirmed'!BM4+'time_series_19-covid-Confirmed'!BM19+'time_series_19-covid-Confirmed'!BM109+'time_series_19-covid-Confirmed'!BM119+'time_series_19-covid-Confirmed'!BM123+'time_series_19-covid-Confirmed'!BM125+'time_series_19-covid-Confirmed'!BM132+'time_series_19-covid-Confirmed'!BM138+'time_series_19-covid-Confirmed'!BM140+'time_series_19-covid-Confirmed'!BM149+'time_series_19-covid-Confirmed'!BM158+'time_series_19-covid-Confirmed'!BM172+'time_series_19-covid-Confirmed'!BM178+'time_series_19-covid-Confirmed'!BM194+'time_series_19-covid-Confirmed'!BM204+'time_series_19-covid-Confirmed'!BM216+'time_series_19-covid-Confirmed'!BM226+SUM('time_series_19-covid-Confirmed'!BM25:BM26)+SUM('time_series_19-covid-Confirmed'!BM94:BM97)+SUM('time_series_19-covid-Confirmed'!BM153:BM154)+SUM('time_series_19-covid-Confirmed'!BM162:BM163)+SUM('time_series_19-covid-Confirmed'!BM186:BM187)+SUM('time_series_19-covid-Confirmed'!BM200:BM201)+SUM('time_series_19-covid-Confirmed'!BM208:BM209)</f>
        <v>172727</v>
      </c>
      <c r="BL5">
        <f>'time_series_19-covid-Confirmed'!BN4+'time_series_19-covid-Confirmed'!BN19+'time_series_19-covid-Confirmed'!BN109+'time_series_19-covid-Confirmed'!BN119+'time_series_19-covid-Confirmed'!BN123+'time_series_19-covid-Confirmed'!BN125+'time_series_19-covid-Confirmed'!BN132+'time_series_19-covid-Confirmed'!BN138+'time_series_19-covid-Confirmed'!BN140+'time_series_19-covid-Confirmed'!BN149+'time_series_19-covid-Confirmed'!BN158+'time_series_19-covid-Confirmed'!BN172+'time_series_19-covid-Confirmed'!BN178+'time_series_19-covid-Confirmed'!BN194+'time_series_19-covid-Confirmed'!BN204+'time_series_19-covid-Confirmed'!BN216+'time_series_19-covid-Confirmed'!BN226+SUM('time_series_19-covid-Confirmed'!BN25:BN26)+SUM('time_series_19-covid-Confirmed'!BN94:BN97)+SUM('time_series_19-covid-Confirmed'!BN153:BN154)+SUM('time_series_19-covid-Confirmed'!BN162:BN163)+SUM('time_series_19-covid-Confirmed'!BN186:BN187)+SUM('time_series_19-covid-Confirmed'!BN200:BN201)+SUM('time_series_19-covid-Confirmed'!BN208:BN209)</f>
        <v>199377</v>
      </c>
      <c r="BM5">
        <f>'time_series_19-covid-Confirmed'!BO4+'time_series_19-covid-Confirmed'!BO19+'time_series_19-covid-Confirmed'!BO109+'time_series_19-covid-Confirmed'!BO119+'time_series_19-covid-Confirmed'!BO123+'time_series_19-covid-Confirmed'!BO125+'time_series_19-covid-Confirmed'!BO132+'time_series_19-covid-Confirmed'!BO138+'time_series_19-covid-Confirmed'!BO140+'time_series_19-covid-Confirmed'!BO149+'time_series_19-covid-Confirmed'!BO158+'time_series_19-covid-Confirmed'!BO172+'time_series_19-covid-Confirmed'!BO178+'time_series_19-covid-Confirmed'!BO194+'time_series_19-covid-Confirmed'!BO204+'time_series_19-covid-Confirmed'!BO216+'time_series_19-covid-Confirmed'!BO226+SUM('time_series_19-covid-Confirmed'!BO25:BO26)+SUM('time_series_19-covid-Confirmed'!BO94:BO97)+SUM('time_series_19-covid-Confirmed'!BO153:BO154)+SUM('time_series_19-covid-Confirmed'!BO162:BO163)+SUM('time_series_19-covid-Confirmed'!BO186:BO187)+SUM('time_series_19-covid-Confirmed'!BO200:BO201)+SUM('time_series_19-covid-Confirmed'!BO208:BO209)</f>
        <v>223664</v>
      </c>
      <c r="BN5">
        <f>'time_series_19-covid-Confirmed'!BP4+'time_series_19-covid-Confirmed'!BP19+'time_series_19-covid-Confirmed'!BP109+'time_series_19-covid-Confirmed'!BP119+'time_series_19-covid-Confirmed'!BP123+'time_series_19-covid-Confirmed'!BP125+'time_series_19-covid-Confirmed'!BP132+'time_series_19-covid-Confirmed'!BP138+'time_series_19-covid-Confirmed'!BP140+'time_series_19-covid-Confirmed'!BP149+'time_series_19-covid-Confirmed'!BP158+'time_series_19-covid-Confirmed'!BP172+'time_series_19-covid-Confirmed'!BP178+'time_series_19-covid-Confirmed'!BP194+'time_series_19-covid-Confirmed'!BP204+'time_series_19-covid-Confirmed'!BP216+'time_series_19-covid-Confirmed'!BP226+SUM('time_series_19-covid-Confirmed'!BP25:BP26)+SUM('time_series_19-covid-Confirmed'!BP94:BP97)+SUM('time_series_19-covid-Confirmed'!BP153:BP154)+SUM('time_series_19-covid-Confirmed'!BP162:BP163)+SUM('time_series_19-covid-Confirmed'!BP186:BP187)+SUM('time_series_19-covid-Confirmed'!BP200:BP201)+SUM('time_series_19-covid-Confirmed'!BP208:BP209)</f>
        <v>254440</v>
      </c>
      <c r="BO5">
        <f>'time_series_19-covid-Confirmed'!BQ4+'time_series_19-covid-Confirmed'!BQ19+'time_series_19-covid-Confirmed'!BQ109+'time_series_19-covid-Confirmed'!BQ119+'time_series_19-covid-Confirmed'!BQ123+'time_series_19-covid-Confirmed'!BQ125+'time_series_19-covid-Confirmed'!BQ132+'time_series_19-covid-Confirmed'!BQ138+'time_series_19-covid-Confirmed'!BQ140+'time_series_19-covid-Confirmed'!BQ149+'time_series_19-covid-Confirmed'!BQ158+'time_series_19-covid-Confirmed'!BQ172+'time_series_19-covid-Confirmed'!BQ178+'time_series_19-covid-Confirmed'!BQ194+'time_series_19-covid-Confirmed'!BQ204+'time_series_19-covid-Confirmed'!BQ216+'time_series_19-covid-Confirmed'!BQ226+SUM('time_series_19-covid-Confirmed'!BQ25:BQ26)+SUM('time_series_19-covid-Confirmed'!BQ94:BQ97)+SUM('time_series_19-covid-Confirmed'!BQ153:BQ154)+SUM('time_series_19-covid-Confirmed'!BQ162:BQ163)+SUM('time_series_19-covid-Confirmed'!BQ186:BQ187)+SUM('time_series_19-covid-Confirmed'!BQ200:BQ201)+SUM('time_series_19-covid-Confirmed'!BQ208:BQ209)</f>
        <v>290747</v>
      </c>
      <c r="BP5">
        <f>'time_series_19-covid-Confirmed'!BR4+'time_series_19-covid-Confirmed'!BR19+'time_series_19-covid-Confirmed'!BR109+'time_series_19-covid-Confirmed'!BR119+'time_series_19-covid-Confirmed'!BR123+'time_series_19-covid-Confirmed'!BR125+'time_series_19-covid-Confirmed'!BR132+'time_series_19-covid-Confirmed'!BR138+'time_series_19-covid-Confirmed'!BR140+'time_series_19-covid-Confirmed'!BR149+'time_series_19-covid-Confirmed'!BR158+'time_series_19-covid-Confirmed'!BR172+'time_series_19-covid-Confirmed'!BR178+'time_series_19-covid-Confirmed'!BR194+'time_series_19-covid-Confirmed'!BR204+'time_series_19-covid-Confirmed'!BR216+'time_series_19-covid-Confirmed'!BR226+SUM('time_series_19-covid-Confirmed'!BR25:BR26)+SUM('time_series_19-covid-Confirmed'!BR94:BR97)+SUM('time_series_19-covid-Confirmed'!BR153:BR154)+SUM('time_series_19-covid-Confirmed'!BR162:BR163)+SUM('time_series_19-covid-Confirmed'!BR186:BR187)+SUM('time_series_19-covid-Confirmed'!BR200:BR201)+SUM('time_series_19-covid-Confirmed'!BR208:BR209)</f>
        <v>327654</v>
      </c>
      <c r="BQ5">
        <f>'time_series_19-covid-Confirmed'!BS4+'time_series_19-covid-Confirmed'!BS19+'time_series_19-covid-Confirmed'!BS109+'time_series_19-covid-Confirmed'!BS119+'time_series_19-covid-Confirmed'!BS123+'time_series_19-covid-Confirmed'!BS125+'time_series_19-covid-Confirmed'!BS132+'time_series_19-covid-Confirmed'!BS138+'time_series_19-covid-Confirmed'!BS140+'time_series_19-covid-Confirmed'!BS149+'time_series_19-covid-Confirmed'!BS158+'time_series_19-covid-Confirmed'!BS172+'time_series_19-covid-Confirmed'!BS178+'time_series_19-covid-Confirmed'!BS194+'time_series_19-covid-Confirmed'!BS204+'time_series_19-covid-Confirmed'!BS216+'time_series_19-covid-Confirmed'!BS226+SUM('time_series_19-covid-Confirmed'!BS25:BS26)+SUM('time_series_19-covid-Confirmed'!BS94:BS97)+SUM('time_series_19-covid-Confirmed'!BS153:BS154)+SUM('time_series_19-covid-Confirmed'!BS162:BS163)+SUM('time_series_19-covid-Confirmed'!BS186:BS187)+SUM('time_series_19-covid-Confirmed'!BS200:BS201)+SUM('time_series_19-covid-Confirmed'!BS208:BS209)</f>
        <v>365157</v>
      </c>
      <c r="BR5">
        <f>'time_series_19-covid-Confirmed'!BT4+'time_series_19-covid-Confirmed'!BT19+'time_series_19-covid-Confirmed'!BT109+'time_series_19-covid-Confirmed'!BT119+'time_series_19-covid-Confirmed'!BT123+'time_series_19-covid-Confirmed'!BT125+'time_series_19-covid-Confirmed'!BT132+'time_series_19-covid-Confirmed'!BT138+'time_series_19-covid-Confirmed'!BT140+'time_series_19-covid-Confirmed'!BT149+'time_series_19-covid-Confirmed'!BT158+'time_series_19-covid-Confirmed'!BT172+'time_series_19-covid-Confirmed'!BT178+'time_series_19-covid-Confirmed'!BT194+'time_series_19-covid-Confirmed'!BT204+'time_series_19-covid-Confirmed'!BT216+'time_series_19-covid-Confirmed'!BT226+SUM('time_series_19-covid-Confirmed'!BT25:BT26)+SUM('time_series_19-covid-Confirmed'!BT94:BT97)+SUM('time_series_19-covid-Confirmed'!BT153:BT154)+SUM('time_series_19-covid-Confirmed'!BT162:BT163)+SUM('time_series_19-covid-Confirmed'!BT186:BT187)+SUM('time_series_19-covid-Confirmed'!BT200:BT201)+SUM('time_series_19-covid-Confirmed'!BT208:BT209)</f>
        <v>395699</v>
      </c>
      <c r="BS5">
        <f>'time_series_19-covid-Confirmed'!BU4+'time_series_19-covid-Confirmed'!BU19+'time_series_19-covid-Confirmed'!BU109+'time_series_19-covid-Confirmed'!BU119+'time_series_19-covid-Confirmed'!BU123+'time_series_19-covid-Confirmed'!BU125+'time_series_19-covid-Confirmed'!BU132+'time_series_19-covid-Confirmed'!BU138+'time_series_19-covid-Confirmed'!BU140+'time_series_19-covid-Confirmed'!BU149+'time_series_19-covid-Confirmed'!BU158+'time_series_19-covid-Confirmed'!BU172+'time_series_19-covid-Confirmed'!BU178+'time_series_19-covid-Confirmed'!BU194+'time_series_19-covid-Confirmed'!BU204+'time_series_19-covid-Confirmed'!BU216+'time_series_19-covid-Confirmed'!BU226+SUM('time_series_19-covid-Confirmed'!BU25:BU26)+SUM('time_series_19-covid-Confirmed'!BU94:BU97)+SUM('time_series_19-covid-Confirmed'!BU153:BU154)+SUM('time_series_19-covid-Confirmed'!BU162:BU163)+SUM('time_series_19-covid-Confirmed'!BU186:BU187)+SUM('time_series_19-covid-Confirmed'!BU200:BU201)+SUM('time_series_19-covid-Confirmed'!BU208:BU209)</f>
        <v>428783</v>
      </c>
      <c r="BT5">
        <f>'time_series_19-covid-Confirmed'!BV4+'time_series_19-covid-Confirmed'!BV19+'time_series_19-covid-Confirmed'!BV109+'time_series_19-covid-Confirmed'!BV119+'time_series_19-covid-Confirmed'!BV123+'time_series_19-covid-Confirmed'!BV125+'time_series_19-covid-Confirmed'!BV132+'time_series_19-covid-Confirmed'!BV138+'time_series_19-covid-Confirmed'!BV140+'time_series_19-covid-Confirmed'!BV149+'time_series_19-covid-Confirmed'!BV158+'time_series_19-covid-Confirmed'!BV172+'time_series_19-covid-Confirmed'!BV178+'time_series_19-covid-Confirmed'!BV194+'time_series_19-covid-Confirmed'!BV204+'time_series_19-covid-Confirmed'!BV216+'time_series_19-covid-Confirmed'!BV226+SUM('time_series_19-covid-Confirmed'!BV25:BV26)+SUM('time_series_19-covid-Confirmed'!BV94:BV97)+SUM('time_series_19-covid-Confirmed'!BV153:BV154)+SUM('time_series_19-covid-Confirmed'!BV162:BV163)+SUM('time_series_19-covid-Confirmed'!BV186:BV187)+SUM('time_series_19-covid-Confirmed'!BV200:BV201)+SUM('time_series_19-covid-Confirmed'!BV208:BV209)</f>
        <v>466940</v>
      </c>
      <c r="BU5">
        <f>'time_series_19-covid-Confirmed'!BW4+'time_series_19-covid-Confirmed'!BW19+'time_series_19-covid-Confirmed'!BW109+'time_series_19-covid-Confirmed'!BW119+'time_series_19-covid-Confirmed'!BW123+'time_series_19-covid-Confirmed'!BW125+'time_series_19-covid-Confirmed'!BW132+'time_series_19-covid-Confirmed'!BW138+'time_series_19-covid-Confirmed'!BW140+'time_series_19-covid-Confirmed'!BW149+'time_series_19-covid-Confirmed'!BW158+'time_series_19-covid-Confirmed'!BW172+'time_series_19-covid-Confirmed'!BW178+'time_series_19-covid-Confirmed'!BW194+'time_series_19-covid-Confirmed'!BW204+'time_series_19-covid-Confirmed'!BW216+'time_series_19-covid-Confirmed'!BW226+SUM('time_series_19-covid-Confirmed'!BW25:BW26)+SUM('time_series_19-covid-Confirmed'!BW94:BW97)+SUM('time_series_19-covid-Confirmed'!BW153:BW154)+SUM('time_series_19-covid-Confirmed'!BW162:BW163)+SUM('time_series_19-covid-Confirmed'!BW186:BW187)+SUM('time_series_19-covid-Confirmed'!BW200:BW201)+SUM('time_series_19-covid-Confirmed'!BW208:BW209)</f>
        <v>504844</v>
      </c>
      <c r="BV5">
        <f>'time_series_19-covid-Confirmed'!BX4+'time_series_19-covid-Confirmed'!BX19+'time_series_19-covid-Confirmed'!BX109+'time_series_19-covid-Confirmed'!BX119+'time_series_19-covid-Confirmed'!BX123+'time_series_19-covid-Confirmed'!BX125+'time_series_19-covid-Confirmed'!BX132+'time_series_19-covid-Confirmed'!BX138+'time_series_19-covid-Confirmed'!BX140+'time_series_19-covid-Confirmed'!BX149+'time_series_19-covid-Confirmed'!BX158+'time_series_19-covid-Confirmed'!BX172+'time_series_19-covid-Confirmed'!BX178+'time_series_19-covid-Confirmed'!BX194+'time_series_19-covid-Confirmed'!BX204+'time_series_19-covid-Confirmed'!BX216+'time_series_19-covid-Confirmed'!BX226+SUM('time_series_19-covid-Confirmed'!BX25:BX26)+SUM('time_series_19-covid-Confirmed'!BX94:BX97)+SUM('time_series_19-covid-Confirmed'!BX153:BX154)+SUM('time_series_19-covid-Confirmed'!BX162:BX163)+SUM('time_series_19-covid-Confirmed'!BX186:BX187)+SUM('time_series_19-covid-Confirmed'!BX200:BX201)+SUM('time_series_19-covid-Confirmed'!BX208:BX209)</f>
        <v>541731</v>
      </c>
      <c r="BW5">
        <f>'time_series_19-covid-Confirmed'!BY4+'time_series_19-covid-Confirmed'!BY19+'time_series_19-covid-Confirmed'!BY109+'time_series_19-covid-Confirmed'!BY119+'time_series_19-covid-Confirmed'!BY123+'time_series_19-covid-Confirmed'!BY125+'time_series_19-covid-Confirmed'!BY132+'time_series_19-covid-Confirmed'!BY138+'time_series_19-covid-Confirmed'!BY140+'time_series_19-covid-Confirmed'!BY149+'time_series_19-covid-Confirmed'!BY158+'time_series_19-covid-Confirmed'!BY172+'time_series_19-covid-Confirmed'!BY178+'time_series_19-covid-Confirmed'!BY194+'time_series_19-covid-Confirmed'!BY204+'time_series_19-covid-Confirmed'!BY216+'time_series_19-covid-Confirmed'!BY226+SUM('time_series_19-covid-Confirmed'!BY25:BY26)+SUM('time_series_19-covid-Confirmed'!BY94:BY97)+SUM('time_series_19-covid-Confirmed'!BY153:BY154)+SUM('time_series_19-covid-Confirmed'!BY162:BY163)+SUM('time_series_19-covid-Confirmed'!BY186:BY187)+SUM('time_series_19-covid-Confirmed'!BY200:BY201)+SUM('time_series_19-covid-Confirmed'!BY208:BY209)</f>
        <v>580118</v>
      </c>
      <c r="BX5">
        <f>'time_series_19-covid-Confirmed'!BZ4+'time_series_19-covid-Confirmed'!BZ19+'time_series_19-covid-Confirmed'!BZ109+'time_series_19-covid-Confirmed'!BZ119+'time_series_19-covid-Confirmed'!BZ123+'time_series_19-covid-Confirmed'!BZ125+'time_series_19-covid-Confirmed'!BZ132+'time_series_19-covid-Confirmed'!BZ138+'time_series_19-covid-Confirmed'!BZ140+'time_series_19-covid-Confirmed'!BZ149+'time_series_19-covid-Confirmed'!BZ158+'time_series_19-covid-Confirmed'!BZ172+'time_series_19-covid-Confirmed'!BZ178+'time_series_19-covid-Confirmed'!BZ194+'time_series_19-covid-Confirmed'!BZ204+'time_series_19-covid-Confirmed'!BZ216+'time_series_19-covid-Confirmed'!BZ226+SUM('time_series_19-covid-Confirmed'!BZ25:BZ26)+SUM('time_series_19-covid-Confirmed'!BZ94:BZ97)+SUM('time_series_19-covid-Confirmed'!BZ153:BZ154)+SUM('time_series_19-covid-Confirmed'!BZ162:BZ163)+SUM('time_series_19-covid-Confirmed'!BZ186:BZ187)+SUM('time_series_19-covid-Confirmed'!BZ200:BZ201)+SUM('time_series_19-covid-Confirmed'!BZ208:BZ209)</f>
        <v>615215</v>
      </c>
      <c r="BY5">
        <f>'time_series_19-covid-Confirmed'!CA4+'time_series_19-covid-Confirmed'!CA19+'time_series_19-covid-Confirmed'!CA109+'time_series_19-covid-Confirmed'!CA119+'time_series_19-covid-Confirmed'!CA123+'time_series_19-covid-Confirmed'!CA125+'time_series_19-covid-Confirmed'!CA132+'time_series_19-covid-Confirmed'!CA138+'time_series_19-covid-Confirmed'!CA140+'time_series_19-covid-Confirmed'!CA149+'time_series_19-covid-Confirmed'!CA158+'time_series_19-covid-Confirmed'!CA172+'time_series_19-covid-Confirmed'!CA178+'time_series_19-covid-Confirmed'!CA194+'time_series_19-covid-Confirmed'!CA204+'time_series_19-covid-Confirmed'!CA216+'time_series_19-covid-Confirmed'!CA226+SUM('time_series_19-covid-Confirmed'!CA25:CA26)+SUM('time_series_19-covid-Confirmed'!CA94:CA97)+SUM('time_series_19-covid-Confirmed'!CA153:CA154)+SUM('time_series_19-covid-Confirmed'!CA162:CA163)+SUM('time_series_19-covid-Confirmed'!CA186:CA187)+SUM('time_series_19-covid-Confirmed'!CA200:CA201)+SUM('time_series_19-covid-Confirmed'!CA208:CA209)</f>
        <v>644166</v>
      </c>
      <c r="BZ5">
        <f>'time_series_19-covid-Confirmed'!CB4+'time_series_19-covid-Confirmed'!CB19+'time_series_19-covid-Confirmed'!CB109+'time_series_19-covid-Confirmed'!CB119+'time_series_19-covid-Confirmed'!CB123+'time_series_19-covid-Confirmed'!CB125+'time_series_19-covid-Confirmed'!CB132+'time_series_19-covid-Confirmed'!CB138+'time_series_19-covid-Confirmed'!CB140+'time_series_19-covid-Confirmed'!CB149+'time_series_19-covid-Confirmed'!CB158+'time_series_19-covid-Confirmed'!CB172+'time_series_19-covid-Confirmed'!CB178+'time_series_19-covid-Confirmed'!CB194+'time_series_19-covid-Confirmed'!CB204+'time_series_19-covid-Confirmed'!CB216+'time_series_19-covid-Confirmed'!CB226+SUM('time_series_19-covid-Confirmed'!CB25:CB26)+SUM('time_series_19-covid-Confirmed'!CB94:CB97)+SUM('time_series_19-covid-Confirmed'!CB153:CB154)+SUM('time_series_19-covid-Confirmed'!CB162:CB163)+SUM('time_series_19-covid-Confirmed'!CB186:CB187)+SUM('time_series_19-covid-Confirmed'!CB200:CB201)+SUM('time_series_19-covid-Confirmed'!CB208:CB209)</f>
        <v>674200</v>
      </c>
      <c r="CA5">
        <f>'time_series_19-covid-Confirmed'!CC4+'time_series_19-covid-Confirmed'!CC19+'time_series_19-covid-Confirmed'!CC109+'time_series_19-covid-Confirmed'!CC119+'time_series_19-covid-Confirmed'!CC123+'time_series_19-covid-Confirmed'!CC125+'time_series_19-covid-Confirmed'!CC132+'time_series_19-covid-Confirmed'!CC138+'time_series_19-covid-Confirmed'!CC140+'time_series_19-covid-Confirmed'!CC149+'time_series_19-covid-Confirmed'!CC158+'time_series_19-covid-Confirmed'!CC172+'time_series_19-covid-Confirmed'!CC178+'time_series_19-covid-Confirmed'!CC194+'time_series_19-covid-Confirmed'!CC204+'time_series_19-covid-Confirmed'!CC216+'time_series_19-covid-Confirmed'!CC226+SUM('time_series_19-covid-Confirmed'!CC25:CC26)+SUM('time_series_19-covid-Confirmed'!CC94:CC97)+SUM('time_series_19-covid-Confirmed'!CC153:CC154)+SUM('time_series_19-covid-Confirmed'!CC162:CC163)+SUM('time_series_19-covid-Confirmed'!CC186:CC187)+SUM('time_series_19-covid-Confirmed'!CC200:CC201)+SUM('time_series_19-covid-Confirmed'!CC208:CC209)</f>
        <v>706657</v>
      </c>
      <c r="CB5">
        <f>'time_series_19-covid-Confirmed'!CD4+'time_series_19-covid-Confirmed'!CD19+'time_series_19-covid-Confirmed'!CD109+'time_series_19-covid-Confirmed'!CD119+'time_series_19-covid-Confirmed'!CD123+'time_series_19-covid-Confirmed'!CD125+'time_series_19-covid-Confirmed'!CD132+'time_series_19-covid-Confirmed'!CD138+'time_series_19-covid-Confirmed'!CD140+'time_series_19-covid-Confirmed'!CD149+'time_series_19-covid-Confirmed'!CD158+'time_series_19-covid-Confirmed'!CD172+'time_series_19-covid-Confirmed'!CD178+'time_series_19-covid-Confirmed'!CD194+'time_series_19-covid-Confirmed'!CD204+'time_series_19-covid-Confirmed'!CD216+'time_series_19-covid-Confirmed'!CD226+SUM('time_series_19-covid-Confirmed'!CD25:CD26)+SUM('time_series_19-covid-Confirmed'!CD94:CD97)+SUM('time_series_19-covid-Confirmed'!CD153:CD154)+SUM('time_series_19-covid-Confirmed'!CD162:CD163)+SUM('time_series_19-covid-Confirmed'!CD186:CD187)+SUM('time_series_19-covid-Confirmed'!CD200:CD201)+SUM('time_series_19-covid-Confirmed'!CD208:CD209)</f>
        <v>742727</v>
      </c>
      <c r="CC5">
        <f>'time_series_19-covid-Confirmed'!CE4+'time_series_19-covid-Confirmed'!CE19+'time_series_19-covid-Confirmed'!CE109+'time_series_19-covid-Confirmed'!CE119+'time_series_19-covid-Confirmed'!CE123+'time_series_19-covid-Confirmed'!CE125+'time_series_19-covid-Confirmed'!CE132+'time_series_19-covid-Confirmed'!CE138+'time_series_19-covid-Confirmed'!CE140+'time_series_19-covid-Confirmed'!CE149+'time_series_19-covid-Confirmed'!CE158+'time_series_19-covid-Confirmed'!CE172+'time_series_19-covid-Confirmed'!CE178+'time_series_19-covid-Confirmed'!CE194+'time_series_19-covid-Confirmed'!CE204+'time_series_19-covid-Confirmed'!CE216+'time_series_19-covid-Confirmed'!CE226+SUM('time_series_19-covid-Confirmed'!CE25:CE26)+SUM('time_series_19-covid-Confirmed'!CE94:CE97)+SUM('time_series_19-covid-Confirmed'!CE153:CE154)+SUM('time_series_19-covid-Confirmed'!CE162:CE163)+SUM('time_series_19-covid-Confirmed'!CE186:CE187)+SUM('time_series_19-covid-Confirmed'!CE200:CE201)+SUM('time_series_19-covid-Confirmed'!CE208:CE209)</f>
        <v>778001</v>
      </c>
      <c r="CD5">
        <f>'time_series_19-covid-Confirmed'!CF4+'time_series_19-covid-Confirmed'!CF19+'time_series_19-covid-Confirmed'!CF109+'time_series_19-covid-Confirmed'!CF119+'time_series_19-covid-Confirmed'!CF123+'time_series_19-covid-Confirmed'!CF125+'time_series_19-covid-Confirmed'!CF132+'time_series_19-covid-Confirmed'!CF138+'time_series_19-covid-Confirmed'!CF140+'time_series_19-covid-Confirmed'!CF149+'time_series_19-covid-Confirmed'!CF158+'time_series_19-covid-Confirmed'!CF172+'time_series_19-covid-Confirmed'!CF178+'time_series_19-covid-Confirmed'!CF194+'time_series_19-covid-Confirmed'!CF204+'time_series_19-covid-Confirmed'!CF216+'time_series_19-covid-Confirmed'!CF226+SUM('time_series_19-covid-Confirmed'!CF25:CF26)+SUM('time_series_19-covid-Confirmed'!CF94:CF97)+SUM('time_series_19-covid-Confirmed'!CF153:CF154)+SUM('time_series_19-covid-Confirmed'!CF162:CF163)+SUM('time_series_19-covid-Confirmed'!CF186:CF187)+SUM('time_series_19-covid-Confirmed'!CF200:CF201)+SUM('time_series_19-covid-Confirmed'!CF208:CF209)</f>
        <v>813968</v>
      </c>
      <c r="CE5">
        <f>'time_series_19-covid-Confirmed'!CG4+'time_series_19-covid-Confirmed'!CG19+'time_series_19-covid-Confirmed'!CG109+'time_series_19-covid-Confirmed'!CG119+'time_series_19-covid-Confirmed'!CG123+'time_series_19-covid-Confirmed'!CG125+'time_series_19-covid-Confirmed'!CG132+'time_series_19-covid-Confirmed'!CG138+'time_series_19-covid-Confirmed'!CG140+'time_series_19-covid-Confirmed'!CG149+'time_series_19-covid-Confirmed'!CG158+'time_series_19-covid-Confirmed'!CG172+'time_series_19-covid-Confirmed'!CG178+'time_series_19-covid-Confirmed'!CG194+'time_series_19-covid-Confirmed'!CG204+'time_series_19-covid-Confirmed'!CG216+'time_series_19-covid-Confirmed'!CG226+SUM('time_series_19-covid-Confirmed'!CG25:CG26)+SUM('time_series_19-covid-Confirmed'!CG94:CG97)+SUM('time_series_19-covid-Confirmed'!CG153:CG154)+SUM('time_series_19-covid-Confirmed'!CG162:CG163)+SUM('time_series_19-covid-Confirmed'!CG186:CG187)+SUM('time_series_19-covid-Confirmed'!CG200:CG201)+SUM('time_series_19-covid-Confirmed'!CG208:CG209)</f>
        <v>844925</v>
      </c>
      <c r="CF5">
        <f>'time_series_19-covid-Confirmed'!CH4+'time_series_19-covid-Confirmed'!CH19+'time_series_19-covid-Confirmed'!CH109+'time_series_19-covid-Confirmed'!CH119+'time_series_19-covid-Confirmed'!CH123+'time_series_19-covid-Confirmed'!CH125+'time_series_19-covid-Confirmed'!CH132+'time_series_19-covid-Confirmed'!CH138+'time_series_19-covid-Confirmed'!CH140+'time_series_19-covid-Confirmed'!CH149+'time_series_19-covid-Confirmed'!CH158+'time_series_19-covid-Confirmed'!CH172+'time_series_19-covid-Confirmed'!CH178+'time_series_19-covid-Confirmed'!CH194+'time_series_19-covid-Confirmed'!CH204+'time_series_19-covid-Confirmed'!CH216+'time_series_19-covid-Confirmed'!CH226+SUM('time_series_19-covid-Confirmed'!CH25:CH26)+SUM('time_series_19-covid-Confirmed'!CH94:CH97)+SUM('time_series_19-covid-Confirmed'!CH153:CH154)+SUM('time_series_19-covid-Confirmed'!CH162:CH163)+SUM('time_series_19-covid-Confirmed'!CH186:CH187)+SUM('time_series_19-covid-Confirmed'!CH200:CH201)+SUM('time_series_19-covid-Confirmed'!CH208:CH209)</f>
        <v>897341</v>
      </c>
      <c r="CG5">
        <f>'time_series_19-covid-Confirmed'!CI4+'time_series_19-covid-Confirmed'!CI19+'time_series_19-covid-Confirmed'!CI109+'time_series_19-covid-Confirmed'!CI119+'time_series_19-covid-Confirmed'!CI123+'time_series_19-covid-Confirmed'!CI125+'time_series_19-covid-Confirmed'!CI132+'time_series_19-covid-Confirmed'!CI138+'time_series_19-covid-Confirmed'!CI140+'time_series_19-covid-Confirmed'!CI149+'time_series_19-covid-Confirmed'!CI158+'time_series_19-covid-Confirmed'!CI172+'time_series_19-covid-Confirmed'!CI178+'time_series_19-covid-Confirmed'!CI194+'time_series_19-covid-Confirmed'!CI204+'time_series_19-covid-Confirmed'!CI216+'time_series_19-covid-Confirmed'!CI226+SUM('time_series_19-covid-Confirmed'!CI25:CI26)+SUM('time_series_19-covid-Confirmed'!CI94:CI97)+SUM('time_series_19-covid-Confirmed'!CI153:CI154)+SUM('time_series_19-covid-Confirmed'!CI162:CI163)+SUM('time_series_19-covid-Confirmed'!CI186:CI187)+SUM('time_series_19-covid-Confirmed'!CI200:CI201)+SUM('time_series_19-covid-Confirmed'!CI208:CI209)</f>
        <v>923197</v>
      </c>
      <c r="CH5">
        <f>'time_series_19-covid-Confirmed'!CJ4+'time_series_19-covid-Confirmed'!CJ19+'time_series_19-covid-Confirmed'!CJ109+'time_series_19-covid-Confirmed'!CJ119+'time_series_19-covid-Confirmed'!CJ123+'time_series_19-covid-Confirmed'!CJ125+'time_series_19-covid-Confirmed'!CJ132+'time_series_19-covid-Confirmed'!CJ138+'time_series_19-covid-Confirmed'!CJ140+'time_series_19-covid-Confirmed'!CJ149+'time_series_19-covid-Confirmed'!CJ158+'time_series_19-covid-Confirmed'!CJ172+'time_series_19-covid-Confirmed'!CJ178+'time_series_19-covid-Confirmed'!CJ194+'time_series_19-covid-Confirmed'!CJ204+'time_series_19-covid-Confirmed'!CJ216+'time_series_19-covid-Confirmed'!CJ226+SUM('time_series_19-covid-Confirmed'!CJ25:CJ26)+SUM('time_series_19-covid-Confirmed'!CJ94:CJ97)+SUM('time_series_19-covid-Confirmed'!CJ153:CJ154)+SUM('time_series_19-covid-Confirmed'!CJ162:CJ163)+SUM('time_series_19-covid-Confirmed'!CJ186:CJ187)+SUM('time_series_19-covid-Confirmed'!CJ200:CJ201)+SUM('time_series_19-covid-Confirmed'!CJ208:CJ209)</f>
        <v>948342</v>
      </c>
      <c r="CI5">
        <f>'time_series_19-covid-Confirmed'!CK4+'time_series_19-covid-Confirmed'!CK19+'time_series_19-covid-Confirmed'!CK109+'time_series_19-covid-Confirmed'!CK119+'time_series_19-covid-Confirmed'!CK123+'time_series_19-covid-Confirmed'!CK125+'time_series_19-covid-Confirmed'!CK132+'time_series_19-covid-Confirmed'!CK138+'time_series_19-covid-Confirmed'!CK140+'time_series_19-covid-Confirmed'!CK149+'time_series_19-covid-Confirmed'!CK158+'time_series_19-covid-Confirmed'!CK172+'time_series_19-covid-Confirmed'!CK178+'time_series_19-covid-Confirmed'!CK194+'time_series_19-covid-Confirmed'!CK204+'time_series_19-covid-Confirmed'!CK216+'time_series_19-covid-Confirmed'!CK226+SUM('time_series_19-covid-Confirmed'!CK25:CK26)+SUM('time_series_19-covid-Confirmed'!CK94:CK97)+SUM('time_series_19-covid-Confirmed'!CK153:CK154)+SUM('time_series_19-covid-Confirmed'!CK162:CK163)+SUM('time_series_19-covid-Confirmed'!CK186:CK187)+SUM('time_series_19-covid-Confirmed'!CK200:CK201)+SUM('time_series_19-covid-Confirmed'!CK208:CK209)</f>
        <v>979636</v>
      </c>
      <c r="CJ5">
        <f>'time_series_19-covid-Confirmed'!CL4+'time_series_19-covid-Confirmed'!CL19+'time_series_19-covid-Confirmed'!CL109+'time_series_19-covid-Confirmed'!CL119+'time_series_19-covid-Confirmed'!CL123+'time_series_19-covid-Confirmed'!CL125+'time_series_19-covid-Confirmed'!CL132+'time_series_19-covid-Confirmed'!CL138+'time_series_19-covid-Confirmed'!CL140+'time_series_19-covid-Confirmed'!CL149+'time_series_19-covid-Confirmed'!CL158+'time_series_19-covid-Confirmed'!CL172+'time_series_19-covid-Confirmed'!CL178+'time_series_19-covid-Confirmed'!CL194+'time_series_19-covid-Confirmed'!CL204+'time_series_19-covid-Confirmed'!CL216+'time_series_19-covid-Confirmed'!CL226+SUM('time_series_19-covid-Confirmed'!CL25:CL26)+SUM('time_series_19-covid-Confirmed'!CL94:CL97)+SUM('time_series_19-covid-Confirmed'!CL153:CL154)+SUM('time_series_19-covid-Confirmed'!CL162:CL163)+SUM('time_series_19-covid-Confirmed'!CL186:CL187)+SUM('time_series_19-covid-Confirmed'!CL200:CL201)+SUM('time_series_19-covid-Confirmed'!CL208:CL209)</f>
        <v>1023211</v>
      </c>
      <c r="CK5">
        <f>'time_series_19-covid-Confirmed'!CM4+'time_series_19-covid-Confirmed'!CM19+'time_series_19-covid-Confirmed'!CM109+'time_series_19-covid-Confirmed'!CM119+'time_series_19-covid-Confirmed'!CM123+'time_series_19-covid-Confirmed'!CM125+'time_series_19-covid-Confirmed'!CM132+'time_series_19-covid-Confirmed'!CM138+'time_series_19-covid-Confirmed'!CM140+'time_series_19-covid-Confirmed'!CM149+'time_series_19-covid-Confirmed'!CM158+'time_series_19-covid-Confirmed'!CM172+'time_series_19-covid-Confirmed'!CM178+'time_series_19-covid-Confirmed'!CM194+'time_series_19-covid-Confirmed'!CM204+'time_series_19-covid-Confirmed'!CM216+'time_series_19-covid-Confirmed'!CM226+SUM('time_series_19-covid-Confirmed'!CM25:CM26)+SUM('time_series_19-covid-Confirmed'!CM94:CM97)+SUM('time_series_19-covid-Confirmed'!CM153:CM154)+SUM('time_series_19-covid-Confirmed'!CM162:CM163)+SUM('time_series_19-covid-Confirmed'!CM186:CM187)+SUM('time_series_19-covid-Confirmed'!CM200:CM201)+SUM('time_series_19-covid-Confirmed'!CM208:CM209)</f>
        <v>1054144</v>
      </c>
      <c r="CL5">
        <f>'time_series_19-covid-Confirmed'!CN4+'time_series_19-covid-Confirmed'!CN19+'time_series_19-covid-Confirmed'!CN109+'time_series_19-covid-Confirmed'!CN119+'time_series_19-covid-Confirmed'!CN123+'time_series_19-covid-Confirmed'!CN125+'time_series_19-covid-Confirmed'!CN132+'time_series_19-covid-Confirmed'!CN138+'time_series_19-covid-Confirmed'!CN140+'time_series_19-covid-Confirmed'!CN149+'time_series_19-covid-Confirmed'!CN158+'time_series_19-covid-Confirmed'!CN172+'time_series_19-covid-Confirmed'!CN178+'time_series_19-covid-Confirmed'!CN194+'time_series_19-covid-Confirmed'!CN204+'time_series_19-covid-Confirmed'!CN216+'time_series_19-covid-Confirmed'!CN226+SUM('time_series_19-covid-Confirmed'!CN25:CN26)+SUM('time_series_19-covid-Confirmed'!CN94:CN97)+SUM('time_series_19-covid-Confirmed'!CN153:CN154)+SUM('time_series_19-covid-Confirmed'!CN162:CN163)+SUM('time_series_19-covid-Confirmed'!CN186:CN187)+SUM('time_series_19-covid-Confirmed'!CN200:CN201)+SUM('time_series_19-covid-Confirmed'!CN208:CN209)</f>
        <v>1075440</v>
      </c>
      <c r="CM5">
        <f>'time_series_19-covid-Confirmed'!CO4+'time_series_19-covid-Confirmed'!CO19+'time_series_19-covid-Confirmed'!CO109+'time_series_19-covid-Confirmed'!CO119+'time_series_19-covid-Confirmed'!CO123+'time_series_19-covid-Confirmed'!CO125+'time_series_19-covid-Confirmed'!CO132+'time_series_19-covid-Confirmed'!CO138+'time_series_19-covid-Confirmed'!CO140+'time_series_19-covid-Confirmed'!CO149+'time_series_19-covid-Confirmed'!CO158+'time_series_19-covid-Confirmed'!CO172+'time_series_19-covid-Confirmed'!CO178+'time_series_19-covid-Confirmed'!CO194+'time_series_19-covid-Confirmed'!CO204+'time_series_19-covid-Confirmed'!CO216+'time_series_19-covid-Confirmed'!CO226+SUM('time_series_19-covid-Confirmed'!CO25:CO26)+SUM('time_series_19-covid-Confirmed'!CO94:CO97)+SUM('time_series_19-covid-Confirmed'!CO153:CO154)+SUM('time_series_19-covid-Confirmed'!CO162:CO163)+SUM('time_series_19-covid-Confirmed'!CO186:CO187)+SUM('time_series_19-covid-Confirmed'!CO200:CO201)+SUM('time_series_19-covid-Confirmed'!CO208:CO209)</f>
        <v>1106229</v>
      </c>
      <c r="CN5">
        <f>'time_series_19-covid-Confirmed'!CP4+'time_series_19-covid-Confirmed'!CP19+'time_series_19-covid-Confirmed'!CP109+'time_series_19-covid-Confirmed'!CP119+'time_series_19-covid-Confirmed'!CP123+'time_series_19-covid-Confirmed'!CP125+'time_series_19-covid-Confirmed'!CP132+'time_series_19-covid-Confirmed'!CP138+'time_series_19-covid-Confirmed'!CP140+'time_series_19-covid-Confirmed'!CP149+'time_series_19-covid-Confirmed'!CP158+'time_series_19-covid-Confirmed'!CP172+'time_series_19-covid-Confirmed'!CP178+'time_series_19-covid-Confirmed'!CP194+'time_series_19-covid-Confirmed'!CP204+'time_series_19-covid-Confirmed'!CP216+'time_series_19-covid-Confirmed'!CP226+SUM('time_series_19-covid-Confirmed'!CP25:CP26)+SUM('time_series_19-covid-Confirmed'!CP94:CP97)+SUM('time_series_19-covid-Confirmed'!CP153:CP154)+SUM('time_series_19-covid-Confirmed'!CP162:CP163)+SUM('time_series_19-covid-Confirmed'!CP186:CP187)+SUM('time_series_19-covid-Confirmed'!CP200:CP201)+SUM('time_series_19-covid-Confirmed'!CP208:CP209)</f>
        <v>1129208</v>
      </c>
      <c r="CO5">
        <f>'time_series_19-covid-Confirmed'!CQ4+'time_series_19-covid-Confirmed'!CQ19+'time_series_19-covid-Confirmed'!CQ109+'time_series_19-covid-Confirmed'!CQ119+'time_series_19-covid-Confirmed'!CQ123+'time_series_19-covid-Confirmed'!CQ125+'time_series_19-covid-Confirmed'!CQ132+'time_series_19-covid-Confirmed'!CQ138+'time_series_19-covid-Confirmed'!CQ140+'time_series_19-covid-Confirmed'!CQ149+'time_series_19-covid-Confirmed'!CQ158+'time_series_19-covid-Confirmed'!CQ172+'time_series_19-covid-Confirmed'!CQ178+'time_series_19-covid-Confirmed'!CQ194+'time_series_19-covid-Confirmed'!CQ204+'time_series_19-covid-Confirmed'!CQ216+'time_series_19-covid-Confirmed'!CQ226+SUM('time_series_19-covid-Confirmed'!CQ25:CQ26)+SUM('time_series_19-covid-Confirmed'!CQ94:CQ97)+SUM('time_series_19-covid-Confirmed'!CQ153:CQ154)+SUM('time_series_19-covid-Confirmed'!CQ162:CQ163)+SUM('time_series_19-covid-Confirmed'!CQ186:CQ187)+SUM('time_series_19-covid-Confirmed'!CQ200:CQ201)+SUM('time_series_19-covid-Confirmed'!CQ208:CQ209)</f>
        <v>1154314</v>
      </c>
      <c r="CP5">
        <f>'time_series_19-covid-Confirmed'!CR4+'time_series_19-covid-Confirmed'!CR19+'time_series_19-covid-Confirmed'!CR109+'time_series_19-covid-Confirmed'!CR119+'time_series_19-covid-Confirmed'!CR123+'time_series_19-covid-Confirmed'!CR125+'time_series_19-covid-Confirmed'!CR132+'time_series_19-covid-Confirmed'!CR138+'time_series_19-covid-Confirmed'!CR140+'time_series_19-covid-Confirmed'!CR149+'time_series_19-covid-Confirmed'!CR158+'time_series_19-covid-Confirmed'!CR172+'time_series_19-covid-Confirmed'!CR178+'time_series_19-covid-Confirmed'!CR194+'time_series_19-covid-Confirmed'!CR204+'time_series_19-covid-Confirmed'!CR216+'time_series_19-covid-Confirmed'!CR226+SUM('time_series_19-covid-Confirmed'!CR25:CR26)+SUM('time_series_19-covid-Confirmed'!CR94:CR97)+SUM('time_series_19-covid-Confirmed'!CR153:CR154)+SUM('time_series_19-covid-Confirmed'!CR162:CR163)+SUM('time_series_19-covid-Confirmed'!CR186:CR187)+SUM('time_series_19-covid-Confirmed'!CR200:CR201)+SUM('time_series_19-covid-Confirmed'!CR208:CR209)</f>
        <v>1176284</v>
      </c>
      <c r="CQ5">
        <f>'time_series_19-covid-Confirmed'!CS4+'time_series_19-covid-Confirmed'!CS19+'time_series_19-covid-Confirmed'!CS109+'time_series_19-covid-Confirmed'!CS119+'time_series_19-covid-Confirmed'!CS123+'time_series_19-covid-Confirmed'!CS125+'time_series_19-covid-Confirmed'!CS132+'time_series_19-covid-Confirmed'!CS138+'time_series_19-covid-Confirmed'!CS140+'time_series_19-covid-Confirmed'!CS149+'time_series_19-covid-Confirmed'!CS158+'time_series_19-covid-Confirmed'!CS172+'time_series_19-covid-Confirmed'!CS178+'time_series_19-covid-Confirmed'!CS194+'time_series_19-covid-Confirmed'!CS204+'time_series_19-covid-Confirmed'!CS216+'time_series_19-covid-Confirmed'!CS226+SUM('time_series_19-covid-Confirmed'!CS25:CS26)+SUM('time_series_19-covid-Confirmed'!CS94:CS97)+SUM('time_series_19-covid-Confirmed'!CS153:CS154)+SUM('time_series_19-covid-Confirmed'!CS162:CS163)+SUM('time_series_19-covid-Confirmed'!CS186:CS187)+SUM('time_series_19-covid-Confirmed'!CS200:CS201)+SUM('time_series_19-covid-Confirmed'!CS208:CS209)</f>
        <v>1202805</v>
      </c>
      <c r="CR5">
        <f>'time_series_19-covid-Confirmed'!CT4+'time_series_19-covid-Confirmed'!CT19+'time_series_19-covid-Confirmed'!CT109+'time_series_19-covid-Confirmed'!CT119+'time_series_19-covid-Confirmed'!CT123+'time_series_19-covid-Confirmed'!CT125+'time_series_19-covid-Confirmed'!CT132+'time_series_19-covid-Confirmed'!CT138+'time_series_19-covid-Confirmed'!CT140+'time_series_19-covid-Confirmed'!CT149+'time_series_19-covid-Confirmed'!CT158+'time_series_19-covid-Confirmed'!CT172+'time_series_19-covid-Confirmed'!CT178+'time_series_19-covid-Confirmed'!CT194+'time_series_19-covid-Confirmed'!CT204+'time_series_19-covid-Confirmed'!CT216+'time_series_19-covid-Confirmed'!CT226+SUM('time_series_19-covid-Confirmed'!CT25:CT26)+SUM('time_series_19-covid-Confirmed'!CT94:CT97)+SUM('time_series_19-covid-Confirmed'!CT153:CT154)+SUM('time_series_19-covid-Confirmed'!CT162:CT163)+SUM('time_series_19-covid-Confirmed'!CT186:CT187)+SUM('time_series_19-covid-Confirmed'!CT200:CT201)+SUM('time_series_19-covid-Confirmed'!CT208:CT209)</f>
        <v>1213769</v>
      </c>
      <c r="CS5">
        <f>'time_series_19-covid-Confirmed'!CU4+'time_series_19-covid-Confirmed'!CU19+'time_series_19-covid-Confirmed'!CU109+'time_series_19-covid-Confirmed'!CU119+'time_series_19-covid-Confirmed'!CU123+'time_series_19-covid-Confirmed'!CU125+'time_series_19-covid-Confirmed'!CU132+'time_series_19-covid-Confirmed'!CU138+'time_series_19-covid-Confirmed'!CU140+'time_series_19-covid-Confirmed'!CU149+'time_series_19-covid-Confirmed'!CU158+'time_series_19-covid-Confirmed'!CU172+'time_series_19-covid-Confirmed'!CU178+'time_series_19-covid-Confirmed'!CU194+'time_series_19-covid-Confirmed'!CU204+'time_series_19-covid-Confirmed'!CU216+'time_series_19-covid-Confirmed'!CU226+SUM('time_series_19-covid-Confirmed'!CU25:CU26)+SUM('time_series_19-covid-Confirmed'!CU94:CU97)+SUM('time_series_19-covid-Confirmed'!CU153:CU154)+SUM('time_series_19-covid-Confirmed'!CU162:CU163)+SUM('time_series_19-covid-Confirmed'!CU186:CU187)+SUM('time_series_19-covid-Confirmed'!CU200:CU201)+SUM('time_series_19-covid-Confirmed'!CU208:CU209)</f>
        <v>1234336</v>
      </c>
      <c r="CT5">
        <f>'time_series_19-covid-Confirmed'!CV4+'time_series_19-covid-Confirmed'!CV19+'time_series_19-covid-Confirmed'!CV109+'time_series_19-covid-Confirmed'!CV119+'time_series_19-covid-Confirmed'!CV123+'time_series_19-covid-Confirmed'!CV125+'time_series_19-covid-Confirmed'!CV132+'time_series_19-covid-Confirmed'!CV138+'time_series_19-covid-Confirmed'!CV140+'time_series_19-covid-Confirmed'!CV149+'time_series_19-covid-Confirmed'!CV158+'time_series_19-covid-Confirmed'!CV172+'time_series_19-covid-Confirmed'!CV178+'time_series_19-covid-Confirmed'!CV194+'time_series_19-covid-Confirmed'!CV204+'time_series_19-covid-Confirmed'!CV216+'time_series_19-covid-Confirmed'!CV226+SUM('time_series_19-covid-Confirmed'!CV25:CV26)+SUM('time_series_19-covid-Confirmed'!CV94:CV97)+SUM('time_series_19-covid-Confirmed'!CV153:CV154)+SUM('time_series_19-covid-Confirmed'!CV162:CV163)+SUM('time_series_19-covid-Confirmed'!CV186:CV187)+SUM('time_series_19-covid-Confirmed'!CV200:CV201)+SUM('time_series_19-covid-Confirmed'!CV208:CV209)</f>
        <v>1251155</v>
      </c>
      <c r="CU5">
        <f>'time_series_19-covid-Confirmed'!CW4+'time_series_19-covid-Confirmed'!CW19+'time_series_19-covid-Confirmed'!CW109+'time_series_19-covid-Confirmed'!CW119+'time_series_19-covid-Confirmed'!CW123+'time_series_19-covid-Confirmed'!CW125+'time_series_19-covid-Confirmed'!CW132+'time_series_19-covid-Confirmed'!CW138+'time_series_19-covid-Confirmed'!CW140+'time_series_19-covid-Confirmed'!CW149+'time_series_19-covid-Confirmed'!CW158+'time_series_19-covid-Confirmed'!CW172+'time_series_19-covid-Confirmed'!CW178+'time_series_19-covid-Confirmed'!CW194+'time_series_19-covid-Confirmed'!CW204+'time_series_19-covid-Confirmed'!CW216+'time_series_19-covid-Confirmed'!CW226+SUM('time_series_19-covid-Confirmed'!CW25:CW26)+SUM('time_series_19-covid-Confirmed'!CW94:CW97)+SUM('time_series_19-covid-Confirmed'!CW153:CW154)+SUM('time_series_19-covid-Confirmed'!CW162:CW163)+SUM('time_series_19-covid-Confirmed'!CW186:CW187)+SUM('time_series_19-covid-Confirmed'!CW200:CW201)+SUM('time_series_19-covid-Confirmed'!CW208:CW209)</f>
        <v>1269911</v>
      </c>
      <c r="CV5">
        <f>'time_series_19-covid-Confirmed'!CX4+'time_series_19-covid-Confirmed'!CX19+'time_series_19-covid-Confirmed'!CX109+'time_series_19-covid-Confirmed'!CX119+'time_series_19-covid-Confirmed'!CX123+'time_series_19-covid-Confirmed'!CX125+'time_series_19-covid-Confirmed'!CX132+'time_series_19-covid-Confirmed'!CX138+'time_series_19-covid-Confirmed'!CX140+'time_series_19-covid-Confirmed'!CX149+'time_series_19-covid-Confirmed'!CX158+'time_series_19-covid-Confirmed'!CX172+'time_series_19-covid-Confirmed'!CX178+'time_series_19-covid-Confirmed'!CX194+'time_series_19-covid-Confirmed'!CX204+'time_series_19-covid-Confirmed'!CX216+'time_series_19-covid-Confirmed'!CX226+SUM('time_series_19-covid-Confirmed'!CX25:CX26)+SUM('time_series_19-covid-Confirmed'!CX94:CX97)+SUM('time_series_19-covid-Confirmed'!CX153:CX154)+SUM('time_series_19-covid-Confirmed'!CX162:CX163)+SUM('time_series_19-covid-Confirmed'!CX186:CX187)+SUM('time_series_19-covid-Confirmed'!CX200:CX201)+SUM('time_series_19-covid-Confirmed'!CX208:CX209)</f>
        <v>1288592</v>
      </c>
      <c r="CW5">
        <f>'time_series_19-covid-Confirmed'!CY4+'time_series_19-covid-Confirmed'!CY19+'time_series_19-covid-Confirmed'!CY109+'time_series_19-covid-Confirmed'!CY119+'time_series_19-covid-Confirmed'!CY123+'time_series_19-covid-Confirmed'!CY125+'time_series_19-covid-Confirmed'!CY132+'time_series_19-covid-Confirmed'!CY138+'time_series_19-covid-Confirmed'!CY140+'time_series_19-covid-Confirmed'!CY149+'time_series_19-covid-Confirmed'!CY158+'time_series_19-covid-Confirmed'!CY172+'time_series_19-covid-Confirmed'!CY178+'time_series_19-covid-Confirmed'!CY194+'time_series_19-covid-Confirmed'!CY204+'time_series_19-covid-Confirmed'!CY216+'time_series_19-covid-Confirmed'!CY226+SUM('time_series_19-covid-Confirmed'!CY25:CY26)+SUM('time_series_19-covid-Confirmed'!CY94:CY97)+SUM('time_series_19-covid-Confirmed'!CY153:CY154)+SUM('time_series_19-covid-Confirmed'!CY162:CY163)+SUM('time_series_19-covid-Confirmed'!CY186:CY187)+SUM('time_series_19-covid-Confirmed'!CY200:CY201)+SUM('time_series_19-covid-Confirmed'!CY208:CY209)</f>
        <v>1304831</v>
      </c>
      <c r="CX5">
        <f>'time_series_19-covid-Confirmed'!CZ4+'time_series_19-covid-Confirmed'!CZ19+'time_series_19-covid-Confirmed'!CZ109+'time_series_19-covid-Confirmed'!CZ119+'time_series_19-covid-Confirmed'!CZ123+'time_series_19-covid-Confirmed'!CZ125+'time_series_19-covid-Confirmed'!CZ132+'time_series_19-covid-Confirmed'!CZ138+'time_series_19-covid-Confirmed'!CZ140+'time_series_19-covid-Confirmed'!CZ149+'time_series_19-covid-Confirmed'!CZ158+'time_series_19-covid-Confirmed'!CZ172+'time_series_19-covid-Confirmed'!CZ178+'time_series_19-covid-Confirmed'!CZ194+'time_series_19-covid-Confirmed'!CZ204+'time_series_19-covid-Confirmed'!CZ216+'time_series_19-covid-Confirmed'!CZ226+SUM('time_series_19-covid-Confirmed'!CZ25:CZ26)+SUM('time_series_19-covid-Confirmed'!CZ94:CZ97)+SUM('time_series_19-covid-Confirmed'!CZ153:CZ154)+SUM('time_series_19-covid-Confirmed'!CZ162:CZ163)+SUM('time_series_19-covid-Confirmed'!CZ186:CZ187)+SUM('time_series_19-covid-Confirmed'!CZ200:CZ201)+SUM('time_series_19-covid-Confirmed'!CZ208:CZ209)</f>
        <v>1321732</v>
      </c>
      <c r="CY5">
        <f>'time_series_19-covid-Confirmed'!DA4+'time_series_19-covid-Confirmed'!DA19+'time_series_19-covid-Confirmed'!DA109+'time_series_19-covid-Confirmed'!DA119+'time_series_19-covid-Confirmed'!DA123+'time_series_19-covid-Confirmed'!DA125+'time_series_19-covid-Confirmed'!DA132+'time_series_19-covid-Confirmed'!DA138+'time_series_19-covid-Confirmed'!DA140+'time_series_19-covid-Confirmed'!DA149+'time_series_19-covid-Confirmed'!DA158+'time_series_19-covid-Confirmed'!DA172+'time_series_19-covid-Confirmed'!DA178+'time_series_19-covid-Confirmed'!DA194+'time_series_19-covid-Confirmed'!DA204+'time_series_19-covid-Confirmed'!DA216+'time_series_19-covid-Confirmed'!DA226+SUM('time_series_19-covid-Confirmed'!DA25:DA26)+SUM('time_series_19-covid-Confirmed'!DA94:DA97)+SUM('time_series_19-covid-Confirmed'!DA153:DA154)+SUM('time_series_19-covid-Confirmed'!DA162:DA163)+SUM('time_series_19-covid-Confirmed'!DA186:DA187)+SUM('time_series_19-covid-Confirmed'!DA200:DA201)+SUM('time_series_19-covid-Confirmed'!DA208:DA209)</f>
        <v>1337299</v>
      </c>
      <c r="CZ5">
        <f>'time_series_19-covid-Confirmed'!DB4+'time_series_19-covid-Confirmed'!DB19+'time_series_19-covid-Confirmed'!DB109+'time_series_19-covid-Confirmed'!DB119+'time_series_19-covid-Confirmed'!DB123+'time_series_19-covid-Confirmed'!DB125+'time_series_19-covid-Confirmed'!DB132+'time_series_19-covid-Confirmed'!DB138+'time_series_19-covid-Confirmed'!DB140+'time_series_19-covid-Confirmed'!DB149+'time_series_19-covid-Confirmed'!DB158+'time_series_19-covid-Confirmed'!DB172+'time_series_19-covid-Confirmed'!DB178+'time_series_19-covid-Confirmed'!DB194+'time_series_19-covid-Confirmed'!DB204+'time_series_19-covid-Confirmed'!DB216+'time_series_19-covid-Confirmed'!DB226+SUM('time_series_19-covid-Confirmed'!DB25:DB26)+SUM('time_series_19-covid-Confirmed'!DB94:DB97)+SUM('time_series_19-covid-Confirmed'!DB153:DB154)+SUM('time_series_19-covid-Confirmed'!DB162:DB163)+SUM('time_series_19-covid-Confirmed'!DB186:DB187)+SUM('time_series_19-covid-Confirmed'!DB200:DB201)+SUM('time_series_19-covid-Confirmed'!DB208:DB209)</f>
        <v>1351324</v>
      </c>
      <c r="DA5">
        <f>'time_series_19-covid-Confirmed'!DC4+'time_series_19-covid-Confirmed'!DC19+'time_series_19-covid-Confirmed'!DC109+'time_series_19-covid-Confirmed'!DC119+'time_series_19-covid-Confirmed'!DC123+'time_series_19-covid-Confirmed'!DC125+'time_series_19-covid-Confirmed'!DC132+'time_series_19-covid-Confirmed'!DC138+'time_series_19-covid-Confirmed'!DC140+'time_series_19-covid-Confirmed'!DC149+'time_series_19-covid-Confirmed'!DC158+'time_series_19-covid-Confirmed'!DC172+'time_series_19-covid-Confirmed'!DC178+'time_series_19-covid-Confirmed'!DC194+'time_series_19-covid-Confirmed'!DC204+'time_series_19-covid-Confirmed'!DC216+'time_series_19-covid-Confirmed'!DC226+SUM('time_series_19-covid-Confirmed'!DC25:DC26)+SUM('time_series_19-covid-Confirmed'!DC94:DC97)+SUM('time_series_19-covid-Confirmed'!DC153:DC154)+SUM('time_series_19-covid-Confirmed'!DC162:DC163)+SUM('time_series_19-covid-Confirmed'!DC186:DC187)+SUM('time_series_19-covid-Confirmed'!DC200:DC201)+SUM('time_series_19-covid-Confirmed'!DC208:DC209)</f>
        <v>1362368</v>
      </c>
      <c r="DB5">
        <f>'time_series_19-covid-Confirmed'!DD4+'time_series_19-covid-Confirmed'!DD19+'time_series_19-covid-Confirmed'!DD109+'time_series_19-covid-Confirmed'!DD119+'time_series_19-covid-Confirmed'!DD123+'time_series_19-covid-Confirmed'!DD125+'time_series_19-covid-Confirmed'!DD132+'time_series_19-covid-Confirmed'!DD138+'time_series_19-covid-Confirmed'!DD140+'time_series_19-covid-Confirmed'!DD149+'time_series_19-covid-Confirmed'!DD158+'time_series_19-covid-Confirmed'!DD172+'time_series_19-covid-Confirmed'!DD178+'time_series_19-covid-Confirmed'!DD194+'time_series_19-covid-Confirmed'!DD204+'time_series_19-covid-Confirmed'!DD216+'time_series_19-covid-Confirmed'!DD226+SUM('time_series_19-covid-Confirmed'!DD25:DD26)+SUM('time_series_19-covid-Confirmed'!DD94:DD97)+SUM('time_series_19-covid-Confirmed'!DD153:DD154)+SUM('time_series_19-covid-Confirmed'!DD162:DD163)+SUM('time_series_19-covid-Confirmed'!DD186:DD187)+SUM('time_series_19-covid-Confirmed'!DD200:DD201)+SUM('time_series_19-covid-Confirmed'!DD208:DD209)</f>
        <v>1373428</v>
      </c>
      <c r="DC5">
        <f>'time_series_19-covid-Confirmed'!DE4+'time_series_19-covid-Confirmed'!DE19+'time_series_19-covid-Confirmed'!DE109+'time_series_19-covid-Confirmed'!DE119+'time_series_19-covid-Confirmed'!DE123+'time_series_19-covid-Confirmed'!DE125+'time_series_19-covid-Confirmed'!DE132+'time_series_19-covid-Confirmed'!DE138+'time_series_19-covid-Confirmed'!DE140+'time_series_19-covid-Confirmed'!DE149+'time_series_19-covid-Confirmed'!DE158+'time_series_19-covid-Confirmed'!DE172+'time_series_19-covid-Confirmed'!DE178+'time_series_19-covid-Confirmed'!DE194+'time_series_19-covid-Confirmed'!DE204+'time_series_19-covid-Confirmed'!DE216+'time_series_19-covid-Confirmed'!DE226+SUM('time_series_19-covid-Confirmed'!DE25:DE26)+SUM('time_series_19-covid-Confirmed'!DE94:DE97)+SUM('time_series_19-covid-Confirmed'!DE153:DE154)+SUM('time_series_19-covid-Confirmed'!DE162:DE163)+SUM('time_series_19-covid-Confirmed'!DE186:DE187)+SUM('time_series_19-covid-Confirmed'!DE200:DE201)+SUM('time_series_19-covid-Confirmed'!DE208:DE209)</f>
        <v>1386602</v>
      </c>
      <c r="DD5">
        <f>'time_series_19-covid-Confirmed'!DF4+'time_series_19-covid-Confirmed'!DF19+'time_series_19-covid-Confirmed'!DF109+'time_series_19-covid-Confirmed'!DF119+'time_series_19-covid-Confirmed'!DF123+'time_series_19-covid-Confirmed'!DF125+'time_series_19-covid-Confirmed'!DF132+'time_series_19-covid-Confirmed'!DF138+'time_series_19-covid-Confirmed'!DF140+'time_series_19-covid-Confirmed'!DF149+'time_series_19-covid-Confirmed'!DF158+'time_series_19-covid-Confirmed'!DF172+'time_series_19-covid-Confirmed'!DF178+'time_series_19-covid-Confirmed'!DF194+'time_series_19-covid-Confirmed'!DF204+'time_series_19-covid-Confirmed'!DF216+'time_series_19-covid-Confirmed'!DF226+SUM('time_series_19-covid-Confirmed'!DF25:DF26)+SUM('time_series_19-covid-Confirmed'!DF94:DF97)+SUM('time_series_19-covid-Confirmed'!DF153:DF154)+SUM('time_series_19-covid-Confirmed'!DF162:DF163)+SUM('time_series_19-covid-Confirmed'!DF186:DF187)+SUM('time_series_19-covid-Confirmed'!DF200:DF201)+SUM('time_series_19-covid-Confirmed'!DF208:DF209)</f>
        <v>1403702</v>
      </c>
      <c r="DE5">
        <f>'time_series_19-covid-Confirmed'!DG4+'time_series_19-covid-Confirmed'!DG19+'time_series_19-covid-Confirmed'!DG109+'time_series_19-covid-Confirmed'!DG119+'time_series_19-covid-Confirmed'!DG123+'time_series_19-covid-Confirmed'!DG125+'time_series_19-covid-Confirmed'!DG132+'time_series_19-covid-Confirmed'!DG138+'time_series_19-covid-Confirmed'!DG140+'time_series_19-covid-Confirmed'!DG149+'time_series_19-covid-Confirmed'!DG158+'time_series_19-covid-Confirmed'!DG172+'time_series_19-covid-Confirmed'!DG178+'time_series_19-covid-Confirmed'!DG194+'time_series_19-covid-Confirmed'!DG204+'time_series_19-covid-Confirmed'!DG216+'time_series_19-covid-Confirmed'!DG226+SUM('time_series_19-covid-Confirmed'!DG25:DG26)+SUM('time_series_19-covid-Confirmed'!DG94:DG97)+SUM('time_series_19-covid-Confirmed'!DG153:DG154)+SUM('time_series_19-covid-Confirmed'!DG162:DG163)+SUM('time_series_19-covid-Confirmed'!DG186:DG187)+SUM('time_series_19-covid-Confirmed'!DG200:DG201)+SUM('time_series_19-covid-Confirmed'!DG208:DG209)</f>
        <v>1418223</v>
      </c>
      <c r="DF5">
        <f>'time_series_19-covid-Confirmed'!DH4+'time_series_19-covid-Confirmed'!DH19+'time_series_19-covid-Confirmed'!DH109+'time_series_19-covid-Confirmed'!DH119+'time_series_19-covid-Confirmed'!DH123+'time_series_19-covid-Confirmed'!DH125+'time_series_19-covid-Confirmed'!DH132+'time_series_19-covid-Confirmed'!DH138+'time_series_19-covid-Confirmed'!DH140+'time_series_19-covid-Confirmed'!DH149+'time_series_19-covid-Confirmed'!DH158+'time_series_19-covid-Confirmed'!DH172+'time_series_19-covid-Confirmed'!DH178+'time_series_19-covid-Confirmed'!DH194+'time_series_19-covid-Confirmed'!DH204+'time_series_19-covid-Confirmed'!DH216+'time_series_19-covid-Confirmed'!DH226+SUM('time_series_19-covid-Confirmed'!DH25:DH26)+SUM('time_series_19-covid-Confirmed'!DH94:DH97)+SUM('time_series_19-covid-Confirmed'!DH153:DH154)+SUM('time_series_19-covid-Confirmed'!DH162:DH163)+SUM('time_series_19-covid-Confirmed'!DH186:DH187)+SUM('time_series_19-covid-Confirmed'!DH200:DH201)+SUM('time_series_19-covid-Confirmed'!DH208:DH209)</f>
        <v>1432412</v>
      </c>
      <c r="DG5">
        <f>'time_series_19-covid-Confirmed'!DI4+'time_series_19-covid-Confirmed'!DI19+'time_series_19-covid-Confirmed'!DI109+'time_series_19-covid-Confirmed'!DI119+'time_series_19-covid-Confirmed'!DI123+'time_series_19-covid-Confirmed'!DI125+'time_series_19-covid-Confirmed'!DI132+'time_series_19-covid-Confirmed'!DI138+'time_series_19-covid-Confirmed'!DI140+'time_series_19-covid-Confirmed'!DI149+'time_series_19-covid-Confirmed'!DI158+'time_series_19-covid-Confirmed'!DI172+'time_series_19-covid-Confirmed'!DI178+'time_series_19-covid-Confirmed'!DI194+'time_series_19-covid-Confirmed'!DI204+'time_series_19-covid-Confirmed'!DI216+'time_series_19-covid-Confirmed'!DI226+SUM('time_series_19-covid-Confirmed'!DI25:DI26)+SUM('time_series_19-covid-Confirmed'!DI94:DI97)+SUM('time_series_19-covid-Confirmed'!DI153:DI154)+SUM('time_series_19-covid-Confirmed'!DI162:DI163)+SUM('time_series_19-covid-Confirmed'!DI186:DI187)+SUM('time_series_19-covid-Confirmed'!DI200:DI201)+SUM('time_series_19-covid-Confirmed'!DI208:DI209)</f>
        <v>1442839</v>
      </c>
      <c r="DH5">
        <f>'time_series_19-covid-Confirmed'!DJ4+'time_series_19-covid-Confirmed'!DJ19+'time_series_19-covid-Confirmed'!DJ109+'time_series_19-covid-Confirmed'!DJ119+'time_series_19-covid-Confirmed'!DJ123+'time_series_19-covid-Confirmed'!DJ125+'time_series_19-covid-Confirmed'!DJ132+'time_series_19-covid-Confirmed'!DJ138+'time_series_19-covid-Confirmed'!DJ140+'time_series_19-covid-Confirmed'!DJ149+'time_series_19-covid-Confirmed'!DJ158+'time_series_19-covid-Confirmed'!DJ172+'time_series_19-covid-Confirmed'!DJ178+'time_series_19-covid-Confirmed'!DJ194+'time_series_19-covid-Confirmed'!DJ204+'time_series_19-covid-Confirmed'!DJ216+'time_series_19-covid-Confirmed'!DJ226+SUM('time_series_19-covid-Confirmed'!DJ25:DJ26)+SUM('time_series_19-covid-Confirmed'!DJ94:DJ97)+SUM('time_series_19-covid-Confirmed'!DJ153:DJ154)+SUM('time_series_19-covid-Confirmed'!DJ162:DJ163)+SUM('time_series_19-covid-Confirmed'!DJ186:DJ187)+SUM('time_series_19-covid-Confirmed'!DJ200:DJ201)+SUM('time_series_19-covid-Confirmed'!DJ208:DJ209)</f>
        <v>1452409</v>
      </c>
      <c r="DI5">
        <f>'time_series_19-covid-Confirmed'!DK4+'time_series_19-covid-Confirmed'!DK19+'time_series_19-covid-Confirmed'!DK109+'time_series_19-covid-Confirmed'!DK119+'time_series_19-covid-Confirmed'!DK123+'time_series_19-covid-Confirmed'!DK125+'time_series_19-covid-Confirmed'!DK132+'time_series_19-covid-Confirmed'!DK138+'time_series_19-covid-Confirmed'!DK140+'time_series_19-covid-Confirmed'!DK149+'time_series_19-covid-Confirmed'!DK158+'time_series_19-covid-Confirmed'!DK172+'time_series_19-covid-Confirmed'!DK178+'time_series_19-covid-Confirmed'!DK194+'time_series_19-covid-Confirmed'!DK204+'time_series_19-covid-Confirmed'!DK216+'time_series_19-covid-Confirmed'!DK226+SUM('time_series_19-covid-Confirmed'!DK25:DK26)+SUM('time_series_19-covid-Confirmed'!DK94:DK97)+SUM('time_series_19-covid-Confirmed'!DK153:DK154)+SUM('time_series_19-covid-Confirmed'!DK162:DK163)+SUM('time_series_19-covid-Confirmed'!DK186:DK187)+SUM('time_series_19-covid-Confirmed'!DK200:DK201)+SUM('time_series_19-covid-Confirmed'!DK208:DK209)</f>
        <v>1464826</v>
      </c>
      <c r="DJ5">
        <f>'time_series_19-covid-Confirmed'!DL4+'time_series_19-covid-Confirmed'!DL19+'time_series_19-covid-Confirmed'!DL109+'time_series_19-covid-Confirmed'!DL119+'time_series_19-covid-Confirmed'!DL123+'time_series_19-covid-Confirmed'!DL125+'time_series_19-covid-Confirmed'!DL132+'time_series_19-covid-Confirmed'!DL138+'time_series_19-covid-Confirmed'!DL140+'time_series_19-covid-Confirmed'!DL149+'time_series_19-covid-Confirmed'!DL158+'time_series_19-covid-Confirmed'!DL172+'time_series_19-covid-Confirmed'!DL178+'time_series_19-covid-Confirmed'!DL194+'time_series_19-covid-Confirmed'!DL204+'time_series_19-covid-Confirmed'!DL216+'time_series_19-covid-Confirmed'!DL226+SUM('time_series_19-covid-Confirmed'!DL25:DL26)+SUM('time_series_19-covid-Confirmed'!DL94:DL97)+SUM('time_series_19-covid-Confirmed'!DL153:DL154)+SUM('time_series_19-covid-Confirmed'!DL162:DL163)+SUM('time_series_19-covid-Confirmed'!DL186:DL187)+SUM('time_series_19-covid-Confirmed'!DL200:DL201)+SUM('time_series_19-covid-Confirmed'!DL208:DL209)</f>
        <v>1476799</v>
      </c>
      <c r="DK5">
        <f>'time_series_19-covid-Confirmed'!DM4+'time_series_19-covid-Confirmed'!DM19+'time_series_19-covid-Confirmed'!DM109+'time_series_19-covid-Confirmed'!DM119+'time_series_19-covid-Confirmed'!DM123+'time_series_19-covid-Confirmed'!DM125+'time_series_19-covid-Confirmed'!DM132+'time_series_19-covid-Confirmed'!DM138+'time_series_19-covid-Confirmed'!DM140+'time_series_19-covid-Confirmed'!DM149+'time_series_19-covid-Confirmed'!DM158+'time_series_19-covid-Confirmed'!DM172+'time_series_19-covid-Confirmed'!DM178+'time_series_19-covid-Confirmed'!DM194+'time_series_19-covid-Confirmed'!DM204+'time_series_19-covid-Confirmed'!DM216+'time_series_19-covid-Confirmed'!DM226+SUM('time_series_19-covid-Confirmed'!DM25:DM26)+SUM('time_series_19-covid-Confirmed'!DM94:DM97)+SUM('time_series_19-covid-Confirmed'!DM153:DM154)+SUM('time_series_19-covid-Confirmed'!DM162:DM163)+SUM('time_series_19-covid-Confirmed'!DM186:DM187)+SUM('time_series_19-covid-Confirmed'!DM200:DM201)+SUM('time_series_19-covid-Confirmed'!DM208:DM209)</f>
        <v>1487265</v>
      </c>
      <c r="DL5">
        <f>'time_series_19-covid-Confirmed'!DN4+'time_series_19-covid-Confirmed'!DN19+'time_series_19-covid-Confirmed'!DN109+'time_series_19-covid-Confirmed'!DN119+'time_series_19-covid-Confirmed'!DN123+'time_series_19-covid-Confirmed'!DN125+'time_series_19-covid-Confirmed'!DN132+'time_series_19-covid-Confirmed'!DN138+'time_series_19-covid-Confirmed'!DN140+'time_series_19-covid-Confirmed'!DN149+'time_series_19-covid-Confirmed'!DN158+'time_series_19-covid-Confirmed'!DN172+'time_series_19-covid-Confirmed'!DN178+'time_series_19-covid-Confirmed'!DN194+'time_series_19-covid-Confirmed'!DN204+'time_series_19-covid-Confirmed'!DN216+'time_series_19-covid-Confirmed'!DN226+SUM('time_series_19-covid-Confirmed'!DN25:DN26)+SUM('time_series_19-covid-Confirmed'!DN94:DN97)+SUM('time_series_19-covid-Confirmed'!DN153:DN154)+SUM('time_series_19-covid-Confirmed'!DN162:DN163)+SUM('time_series_19-covid-Confirmed'!DN186:DN187)+SUM('time_series_19-covid-Confirmed'!DN200:DN201)+SUM('time_series_19-covid-Confirmed'!DN208:DN209)</f>
        <v>1498303</v>
      </c>
      <c r="DM5">
        <f>'time_series_19-covid-Confirmed'!DO4+'time_series_19-covid-Confirmed'!DO19+'time_series_19-covid-Confirmed'!DO109+'time_series_19-covid-Confirmed'!DO119+'time_series_19-covid-Confirmed'!DO123+'time_series_19-covid-Confirmed'!DO125+'time_series_19-covid-Confirmed'!DO132+'time_series_19-covid-Confirmed'!DO138+'time_series_19-covid-Confirmed'!DO140+'time_series_19-covid-Confirmed'!DO149+'time_series_19-covid-Confirmed'!DO158+'time_series_19-covid-Confirmed'!DO172+'time_series_19-covid-Confirmed'!DO178+'time_series_19-covid-Confirmed'!DO194+'time_series_19-covid-Confirmed'!DO204+'time_series_19-covid-Confirmed'!DO216+'time_series_19-covid-Confirmed'!DO226+SUM('time_series_19-covid-Confirmed'!DO25:DO26)+SUM('time_series_19-covid-Confirmed'!DO94:DO97)+SUM('time_series_19-covid-Confirmed'!DO153:DO154)+SUM('time_series_19-covid-Confirmed'!DO162:DO163)+SUM('time_series_19-covid-Confirmed'!DO186:DO187)+SUM('time_series_19-covid-Confirmed'!DO200:DO201)+SUM('time_series_19-covid-Confirmed'!DO208:DO209)</f>
        <v>1508929</v>
      </c>
      <c r="DN5">
        <f>'time_series_19-covid-Confirmed'!DP4+'time_series_19-covid-Confirmed'!DP19+'time_series_19-covid-Confirmed'!DP109+'time_series_19-covid-Confirmed'!DP119+'time_series_19-covid-Confirmed'!DP123+'time_series_19-covid-Confirmed'!DP125+'time_series_19-covid-Confirmed'!DP132+'time_series_19-covid-Confirmed'!DP138+'time_series_19-covid-Confirmed'!DP140+'time_series_19-covid-Confirmed'!DP149+'time_series_19-covid-Confirmed'!DP158+'time_series_19-covid-Confirmed'!DP172+'time_series_19-covid-Confirmed'!DP178+'time_series_19-covid-Confirmed'!DP194+'time_series_19-covid-Confirmed'!DP204+'time_series_19-covid-Confirmed'!DP216+'time_series_19-covid-Confirmed'!DP226+SUM('time_series_19-covid-Confirmed'!DP25:DP26)+SUM('time_series_19-covid-Confirmed'!DP94:DP97)+SUM('time_series_19-covid-Confirmed'!DP153:DP154)+SUM('time_series_19-covid-Confirmed'!DP162:DP163)+SUM('time_series_19-covid-Confirmed'!DP186:DP187)+SUM('time_series_19-covid-Confirmed'!DP200:DP201)+SUM('time_series_19-covid-Confirmed'!DP208:DP209)</f>
        <v>1517602</v>
      </c>
      <c r="DO5">
        <f>'time_series_19-covid-Confirmed'!DQ4+'time_series_19-covid-Confirmed'!DQ19+'time_series_19-covid-Confirmed'!DQ109+'time_series_19-covid-Confirmed'!DQ119+'time_series_19-covid-Confirmed'!DQ123+'time_series_19-covid-Confirmed'!DQ125+'time_series_19-covid-Confirmed'!DQ132+'time_series_19-covid-Confirmed'!DQ138+'time_series_19-covid-Confirmed'!DQ140+'time_series_19-covid-Confirmed'!DQ149+'time_series_19-covid-Confirmed'!DQ158+'time_series_19-covid-Confirmed'!DQ172+'time_series_19-covid-Confirmed'!DQ178+'time_series_19-covid-Confirmed'!DQ194+'time_series_19-covid-Confirmed'!DQ204+'time_series_19-covid-Confirmed'!DQ216+'time_series_19-covid-Confirmed'!DQ226+SUM('time_series_19-covid-Confirmed'!DQ25:DQ26)+SUM('time_series_19-covid-Confirmed'!DQ94:DQ97)+SUM('time_series_19-covid-Confirmed'!DQ153:DQ154)+SUM('time_series_19-covid-Confirmed'!DQ162:DQ163)+SUM('time_series_19-covid-Confirmed'!DQ186:DQ187)+SUM('time_series_19-covid-Confirmed'!DQ200:DQ201)+SUM('time_series_19-covid-Confirmed'!DQ208:DQ209)</f>
        <v>1524985</v>
      </c>
      <c r="DP5">
        <f>'time_series_19-covid-Confirmed'!DR4+'time_series_19-covid-Confirmed'!DR19+'time_series_19-covid-Confirmed'!DR109+'time_series_19-covid-Confirmed'!DR119+'time_series_19-covid-Confirmed'!DR123+'time_series_19-covid-Confirmed'!DR125+'time_series_19-covid-Confirmed'!DR132+'time_series_19-covid-Confirmed'!DR138+'time_series_19-covid-Confirmed'!DR140+'time_series_19-covid-Confirmed'!DR149+'time_series_19-covid-Confirmed'!DR158+'time_series_19-covid-Confirmed'!DR172+'time_series_19-covid-Confirmed'!DR178+'time_series_19-covid-Confirmed'!DR194+'time_series_19-covid-Confirmed'!DR204+'time_series_19-covid-Confirmed'!DR216+'time_series_19-covid-Confirmed'!DR226+SUM('time_series_19-covid-Confirmed'!DR25:DR26)+SUM('time_series_19-covid-Confirmed'!DR94:DR97)+SUM('time_series_19-covid-Confirmed'!DR153:DR154)+SUM('time_series_19-covid-Confirmed'!DR162:DR163)+SUM('time_series_19-covid-Confirmed'!DR186:DR187)+SUM('time_series_19-covid-Confirmed'!DR200:DR201)+SUM('time_series_19-covid-Confirmed'!DR208:DR209)</f>
        <v>1533124</v>
      </c>
      <c r="DQ5">
        <f>'time_series_19-covid-Confirmed'!DS4+'time_series_19-covid-Confirmed'!DS19+'time_series_19-covid-Confirmed'!DS109+'time_series_19-covid-Confirmed'!DS119+'time_series_19-covid-Confirmed'!DS123+'time_series_19-covid-Confirmed'!DS125+'time_series_19-covid-Confirmed'!DS132+'time_series_19-covid-Confirmed'!DS138+'time_series_19-covid-Confirmed'!DS140+'time_series_19-covid-Confirmed'!DS149+'time_series_19-covid-Confirmed'!DS158+'time_series_19-covid-Confirmed'!DS172+'time_series_19-covid-Confirmed'!DS178+'time_series_19-covid-Confirmed'!DS194+'time_series_19-covid-Confirmed'!DS204+'time_series_19-covid-Confirmed'!DS216+'time_series_19-covid-Confirmed'!DS226+SUM('time_series_19-covid-Confirmed'!DS25:DS26)+SUM('time_series_19-covid-Confirmed'!DS94:DS97)+SUM('time_series_19-covid-Confirmed'!DS153:DS154)+SUM('time_series_19-covid-Confirmed'!DS162:DS163)+SUM('time_series_19-covid-Confirmed'!DS186:DS187)+SUM('time_series_19-covid-Confirmed'!DS200:DS201)+SUM('time_series_19-covid-Confirmed'!DS208:DS209)</f>
        <v>1543396</v>
      </c>
      <c r="DR5">
        <f>'time_series_19-covid-Confirmed'!DT4+'time_series_19-covid-Confirmed'!DT19+'time_series_19-covid-Confirmed'!DT109+'time_series_19-covid-Confirmed'!DT119+'time_series_19-covid-Confirmed'!DT123+'time_series_19-covid-Confirmed'!DT125+'time_series_19-covid-Confirmed'!DT132+'time_series_19-covid-Confirmed'!DT138+'time_series_19-covid-Confirmed'!DT140+'time_series_19-covid-Confirmed'!DT149+'time_series_19-covid-Confirmed'!DT158+'time_series_19-covid-Confirmed'!DT172+'time_series_19-covid-Confirmed'!DT178+'time_series_19-covid-Confirmed'!DT194+'time_series_19-covid-Confirmed'!DT204+'time_series_19-covid-Confirmed'!DT216+'time_series_19-covid-Confirmed'!DT226+SUM('time_series_19-covid-Confirmed'!DT25:DT26)+SUM('time_series_19-covid-Confirmed'!DT94:DT97)+SUM('time_series_19-covid-Confirmed'!DT153:DT154)+SUM('time_series_19-covid-Confirmed'!DT162:DT163)+SUM('time_series_19-covid-Confirmed'!DT186:DT187)+SUM('time_series_19-covid-Confirmed'!DT200:DT201)+SUM('time_series_19-covid-Confirmed'!DT208:DT209)</f>
        <v>1552995</v>
      </c>
      <c r="DS5">
        <f>'time_series_19-covid-Confirmed'!DU4+'time_series_19-covid-Confirmed'!DU19+'time_series_19-covid-Confirmed'!DU109+'time_series_19-covid-Confirmed'!DU119+'time_series_19-covid-Confirmed'!DU123+'time_series_19-covid-Confirmed'!DU125+'time_series_19-covid-Confirmed'!DU132+'time_series_19-covid-Confirmed'!DU138+'time_series_19-covid-Confirmed'!DU140+'time_series_19-covid-Confirmed'!DU149+'time_series_19-covid-Confirmed'!DU158+'time_series_19-covid-Confirmed'!DU172+'time_series_19-covid-Confirmed'!DU178+'time_series_19-covid-Confirmed'!DU194+'time_series_19-covid-Confirmed'!DU204+'time_series_19-covid-Confirmed'!DU216+'time_series_19-covid-Confirmed'!DU226+SUM('time_series_19-covid-Confirmed'!DU25:DU26)+SUM('time_series_19-covid-Confirmed'!DU94:DU97)+SUM('time_series_19-covid-Confirmed'!DU153:DU154)+SUM('time_series_19-covid-Confirmed'!DU162:DU163)+SUM('time_series_19-covid-Confirmed'!DU186:DU187)+SUM('time_series_19-covid-Confirmed'!DU200:DU201)+SUM('time_series_19-covid-Confirmed'!DU208:DU209)</f>
        <v>1561760</v>
      </c>
      <c r="DT5">
        <f>'time_series_19-covid-Confirmed'!DV4+'time_series_19-covid-Confirmed'!DV19+'time_series_19-covid-Confirmed'!DV109+'time_series_19-covid-Confirmed'!DV119+'time_series_19-covid-Confirmed'!DV123+'time_series_19-covid-Confirmed'!DV125+'time_series_19-covid-Confirmed'!DV132+'time_series_19-covid-Confirmed'!DV138+'time_series_19-covid-Confirmed'!DV140+'time_series_19-covid-Confirmed'!DV149+'time_series_19-covid-Confirmed'!DV158+'time_series_19-covid-Confirmed'!DV172+'time_series_19-covid-Confirmed'!DV178+'time_series_19-covid-Confirmed'!DV194+'time_series_19-covid-Confirmed'!DV204+'time_series_19-covid-Confirmed'!DV216+'time_series_19-covid-Confirmed'!DV226+SUM('time_series_19-covid-Confirmed'!DV25:DV26)+SUM('time_series_19-covid-Confirmed'!DV94:DV97)+SUM('time_series_19-covid-Confirmed'!DV153:DV154)+SUM('time_series_19-covid-Confirmed'!DV162:DV163)+SUM('time_series_19-covid-Confirmed'!DV186:DV187)+SUM('time_series_19-covid-Confirmed'!DV200:DV201)+SUM('time_series_19-covid-Confirmed'!DV208:DV209)</f>
        <v>1571575</v>
      </c>
      <c r="DU5">
        <f>'time_series_19-covid-Confirmed'!DW4+'time_series_19-covid-Confirmed'!DW19+'time_series_19-covid-Confirmed'!DW109+'time_series_19-covid-Confirmed'!DW119+'time_series_19-covid-Confirmed'!DW123+'time_series_19-covid-Confirmed'!DW125+'time_series_19-covid-Confirmed'!DW132+'time_series_19-covid-Confirmed'!DW138+'time_series_19-covid-Confirmed'!DW140+'time_series_19-covid-Confirmed'!DW149+'time_series_19-covid-Confirmed'!DW158+'time_series_19-covid-Confirmed'!DW172+'time_series_19-covid-Confirmed'!DW178+'time_series_19-covid-Confirmed'!DW194+'time_series_19-covid-Confirmed'!DW204+'time_series_19-covid-Confirmed'!DW216+'time_series_19-covid-Confirmed'!DW226+SUM('time_series_19-covid-Confirmed'!DW25:DW26)+SUM('time_series_19-covid-Confirmed'!DW94:DW97)+SUM('time_series_19-covid-Confirmed'!DW153:DW154)+SUM('time_series_19-covid-Confirmed'!DW162:DW163)+SUM('time_series_19-covid-Confirmed'!DW186:DW187)+SUM('time_series_19-covid-Confirmed'!DW200:DW201)+SUM('time_series_19-covid-Confirmed'!DW208:DW209)</f>
        <v>1578945</v>
      </c>
      <c r="DV5">
        <f>'time_series_19-covid-Confirmed'!DX4+'time_series_19-covid-Confirmed'!DX19+'time_series_19-covid-Confirmed'!DX109+'time_series_19-covid-Confirmed'!DX119+'time_series_19-covid-Confirmed'!DX123+'time_series_19-covid-Confirmed'!DX125+'time_series_19-covid-Confirmed'!DX132+'time_series_19-covid-Confirmed'!DX138+'time_series_19-covid-Confirmed'!DX140+'time_series_19-covid-Confirmed'!DX149+'time_series_19-covid-Confirmed'!DX158+'time_series_19-covid-Confirmed'!DX172+'time_series_19-covid-Confirmed'!DX178+'time_series_19-covid-Confirmed'!DX194+'time_series_19-covid-Confirmed'!DX204+'time_series_19-covid-Confirmed'!DX216+'time_series_19-covid-Confirmed'!DX226+SUM('time_series_19-covid-Confirmed'!DX25:DX26)+SUM('time_series_19-covid-Confirmed'!DX94:DX97)+SUM('time_series_19-covid-Confirmed'!DX153:DX154)+SUM('time_series_19-covid-Confirmed'!DX162:DX163)+SUM('time_series_19-covid-Confirmed'!DX186:DX187)+SUM('time_series_19-covid-Confirmed'!DX200:DX201)+SUM('time_series_19-covid-Confirmed'!DX208:DX209)</f>
        <v>1585303</v>
      </c>
      <c r="DW5">
        <f>'time_series_19-covid-Confirmed'!DY4+'time_series_19-covid-Confirmed'!DY19+'time_series_19-covid-Confirmed'!DY109+'time_series_19-covid-Confirmed'!DY119+'time_series_19-covid-Confirmed'!DY123+'time_series_19-covid-Confirmed'!DY125+'time_series_19-covid-Confirmed'!DY132+'time_series_19-covid-Confirmed'!DY138+'time_series_19-covid-Confirmed'!DY140+'time_series_19-covid-Confirmed'!DY149+'time_series_19-covid-Confirmed'!DY158+'time_series_19-covid-Confirmed'!DY172+'time_series_19-covid-Confirmed'!DY178+'time_series_19-covid-Confirmed'!DY194+'time_series_19-covid-Confirmed'!DY204+'time_series_19-covid-Confirmed'!DY216+'time_series_19-covid-Confirmed'!DY226+SUM('time_series_19-covid-Confirmed'!DY25:DY26)+SUM('time_series_19-covid-Confirmed'!DY94:DY97)+SUM('time_series_19-covid-Confirmed'!DY153:DY154)+SUM('time_series_19-covid-Confirmed'!DY162:DY163)+SUM('time_series_19-covid-Confirmed'!DY186:DY187)+SUM('time_series_19-covid-Confirmed'!DY200:DY201)+SUM('time_series_19-covid-Confirmed'!DY208:DY209)</f>
        <v>1590973</v>
      </c>
      <c r="DX5">
        <f>'time_series_19-covid-Confirmed'!DZ4+'time_series_19-covid-Confirmed'!DZ19+'time_series_19-covid-Confirmed'!DZ109+'time_series_19-covid-Confirmed'!DZ119+'time_series_19-covid-Confirmed'!DZ123+'time_series_19-covid-Confirmed'!DZ125+'time_series_19-covid-Confirmed'!DZ132+'time_series_19-covid-Confirmed'!DZ138+'time_series_19-covid-Confirmed'!DZ140+'time_series_19-covid-Confirmed'!DZ149+'time_series_19-covid-Confirmed'!DZ158+'time_series_19-covid-Confirmed'!DZ172+'time_series_19-covid-Confirmed'!DZ178+'time_series_19-covid-Confirmed'!DZ194+'time_series_19-covid-Confirmed'!DZ204+'time_series_19-covid-Confirmed'!DZ216+'time_series_19-covid-Confirmed'!DZ226+SUM('time_series_19-covid-Confirmed'!DZ25:DZ26)+SUM('time_series_19-covid-Confirmed'!DZ94:DZ97)+SUM('time_series_19-covid-Confirmed'!DZ153:DZ154)+SUM('time_series_19-covid-Confirmed'!DZ162:DZ163)+SUM('time_series_19-covid-Confirmed'!DZ186:DZ187)+SUM('time_series_19-covid-Confirmed'!DZ200:DZ201)+SUM('time_series_19-covid-Confirmed'!DZ208:DZ209)</f>
        <v>1597995</v>
      </c>
      <c r="DY5">
        <f>'time_series_19-covid-Confirmed'!EA4+'time_series_19-covid-Confirmed'!EA19+'time_series_19-covid-Confirmed'!EA109+'time_series_19-covid-Confirmed'!EA119+'time_series_19-covid-Confirmed'!EA123+'time_series_19-covid-Confirmed'!EA125+'time_series_19-covid-Confirmed'!EA132+'time_series_19-covid-Confirmed'!EA138+'time_series_19-covid-Confirmed'!EA140+'time_series_19-covid-Confirmed'!EA149+'time_series_19-covid-Confirmed'!EA158+'time_series_19-covid-Confirmed'!EA172+'time_series_19-covid-Confirmed'!EA178+'time_series_19-covid-Confirmed'!EA194+'time_series_19-covid-Confirmed'!EA204+'time_series_19-covid-Confirmed'!EA216+'time_series_19-covid-Confirmed'!EA226+SUM('time_series_19-covid-Confirmed'!EA25:EA26)+SUM('time_series_19-covid-Confirmed'!EA94:EA97)+SUM('time_series_19-covid-Confirmed'!EA153:EA154)+SUM('time_series_19-covid-Confirmed'!EA162:EA163)+SUM('time_series_19-covid-Confirmed'!EA186:EA187)+SUM('time_series_19-covid-Confirmed'!EA200:EA201)+SUM('time_series_19-covid-Confirmed'!EA208:EA209)</f>
        <v>1605051</v>
      </c>
      <c r="DZ5">
        <f>'time_series_19-covid-Confirmed'!EB4+'time_series_19-covid-Confirmed'!EB19+'time_series_19-covid-Confirmed'!EB109+'time_series_19-covid-Confirmed'!EB119+'time_series_19-covid-Confirmed'!EB123+'time_series_19-covid-Confirmed'!EB125+'time_series_19-covid-Confirmed'!EB132+'time_series_19-covid-Confirmed'!EB138+'time_series_19-covid-Confirmed'!EB140+'time_series_19-covid-Confirmed'!EB149+'time_series_19-covid-Confirmed'!EB158+'time_series_19-covid-Confirmed'!EB172+'time_series_19-covid-Confirmed'!EB178+'time_series_19-covid-Confirmed'!EB194+'time_series_19-covid-Confirmed'!EB204+'time_series_19-covid-Confirmed'!EB216+'time_series_19-covid-Confirmed'!EB226+SUM('time_series_19-covid-Confirmed'!EB25:EB26)+SUM('time_series_19-covid-Confirmed'!EB94:EB97)+SUM('time_series_19-covid-Confirmed'!EB153:EB154)+SUM('time_series_19-covid-Confirmed'!EB162:EB163)+SUM('time_series_19-covid-Confirmed'!EB186:EB187)+SUM('time_series_19-covid-Confirmed'!EB200:EB201)+SUM('time_series_19-covid-Confirmed'!EB208:EB209)</f>
        <v>1617296</v>
      </c>
      <c r="EA5">
        <f>'time_series_19-covid-Confirmed'!EC4+'time_series_19-covid-Confirmed'!EC19+'time_series_19-covid-Confirmed'!EC109+'time_series_19-covid-Confirmed'!EC119+'time_series_19-covid-Confirmed'!EC123+'time_series_19-covid-Confirmed'!EC125+'time_series_19-covid-Confirmed'!EC132+'time_series_19-covid-Confirmed'!EC138+'time_series_19-covid-Confirmed'!EC140+'time_series_19-covid-Confirmed'!EC149+'time_series_19-covid-Confirmed'!EC158+'time_series_19-covid-Confirmed'!EC172+'time_series_19-covid-Confirmed'!EC178+'time_series_19-covid-Confirmed'!EC194+'time_series_19-covid-Confirmed'!EC204+'time_series_19-covid-Confirmed'!EC216+'time_series_19-covid-Confirmed'!EC226+SUM('time_series_19-covid-Confirmed'!EC25:EC26)+SUM('time_series_19-covid-Confirmed'!EC94:EC97)+SUM('time_series_19-covid-Confirmed'!EC153:EC154)+SUM('time_series_19-covid-Confirmed'!EC162:EC163)+SUM('time_series_19-covid-Confirmed'!EC186:EC187)+SUM('time_series_19-covid-Confirmed'!EC200:EC201)+SUM('time_series_19-covid-Confirmed'!EC208:EC209)</f>
        <v>1625582</v>
      </c>
      <c r="EB5">
        <f>'time_series_19-covid-Confirmed'!ED4+'time_series_19-covid-Confirmed'!ED19+'time_series_19-covid-Confirmed'!ED109+'time_series_19-covid-Confirmed'!ED119+'time_series_19-covid-Confirmed'!ED123+'time_series_19-covid-Confirmed'!ED125+'time_series_19-covid-Confirmed'!ED132+'time_series_19-covid-Confirmed'!ED138+'time_series_19-covid-Confirmed'!ED140+'time_series_19-covid-Confirmed'!ED149+'time_series_19-covid-Confirmed'!ED158+'time_series_19-covid-Confirmed'!ED172+'time_series_19-covid-Confirmed'!ED178+'time_series_19-covid-Confirmed'!ED194+'time_series_19-covid-Confirmed'!ED204+'time_series_19-covid-Confirmed'!ED216+'time_series_19-covid-Confirmed'!ED226+SUM('time_series_19-covid-Confirmed'!ED25:ED26)+SUM('time_series_19-covid-Confirmed'!ED94:ED97)+SUM('time_series_19-covid-Confirmed'!ED153:ED154)+SUM('time_series_19-covid-Confirmed'!ED162:ED163)+SUM('time_series_19-covid-Confirmed'!ED186:ED187)+SUM('time_series_19-covid-Confirmed'!ED200:ED201)+SUM('time_series_19-covid-Confirmed'!ED208:ED209)</f>
        <v>1633784</v>
      </c>
      <c r="EC5">
        <f>'time_series_19-covid-Confirmed'!EE4+'time_series_19-covid-Confirmed'!EE19+'time_series_19-covid-Confirmed'!EE109+'time_series_19-covid-Confirmed'!EE119+'time_series_19-covid-Confirmed'!EE123+'time_series_19-covid-Confirmed'!EE125+'time_series_19-covid-Confirmed'!EE132+'time_series_19-covid-Confirmed'!EE138+'time_series_19-covid-Confirmed'!EE140+'time_series_19-covid-Confirmed'!EE149+'time_series_19-covid-Confirmed'!EE158+'time_series_19-covid-Confirmed'!EE172+'time_series_19-covid-Confirmed'!EE178+'time_series_19-covid-Confirmed'!EE194+'time_series_19-covid-Confirmed'!EE204+'time_series_19-covid-Confirmed'!EE216+'time_series_19-covid-Confirmed'!EE226+SUM('time_series_19-covid-Confirmed'!EE25:EE26)+SUM('time_series_19-covid-Confirmed'!EE94:EE97)+SUM('time_series_19-covid-Confirmed'!EE153:EE154)+SUM('time_series_19-covid-Confirmed'!EE162:EE163)+SUM('time_series_19-covid-Confirmed'!EE186:EE187)+SUM('time_series_19-covid-Confirmed'!EE200:EE201)+SUM('time_series_19-covid-Confirmed'!EE208:EE209)</f>
        <v>1639372</v>
      </c>
      <c r="ED5">
        <f>'time_series_19-covid-Confirmed'!EF4+'time_series_19-covid-Confirmed'!EF19+'time_series_19-covid-Confirmed'!EF109+'time_series_19-covid-Confirmed'!EF119+'time_series_19-covid-Confirmed'!EF123+'time_series_19-covid-Confirmed'!EF125+'time_series_19-covid-Confirmed'!EF132+'time_series_19-covid-Confirmed'!EF138+'time_series_19-covid-Confirmed'!EF140+'time_series_19-covid-Confirmed'!EF149+'time_series_19-covid-Confirmed'!EF158+'time_series_19-covid-Confirmed'!EF172+'time_series_19-covid-Confirmed'!EF178+'time_series_19-covid-Confirmed'!EF194+'time_series_19-covid-Confirmed'!EF204+'time_series_19-covid-Confirmed'!EF216+'time_series_19-covid-Confirmed'!EF226+SUM('time_series_19-covid-Confirmed'!EF25:EF26)+SUM('time_series_19-covid-Confirmed'!EF94:EF97)+SUM('time_series_19-covid-Confirmed'!EF153:EF154)+SUM('time_series_19-covid-Confirmed'!EF162:EF163)+SUM('time_series_19-covid-Confirmed'!EF186:EF187)+SUM('time_series_19-covid-Confirmed'!EF200:EF201)+SUM('time_series_19-covid-Confirmed'!EF208:EF209)</f>
        <v>1644531</v>
      </c>
      <c r="EE5">
        <f>'time_series_19-covid-Confirmed'!EG4+'time_series_19-covid-Confirmed'!EG19+'time_series_19-covid-Confirmed'!EG109+'time_series_19-covid-Confirmed'!EG119+'time_series_19-covid-Confirmed'!EG123+'time_series_19-covid-Confirmed'!EG125+'time_series_19-covid-Confirmed'!EG132+'time_series_19-covid-Confirmed'!EG138+'time_series_19-covid-Confirmed'!EG140+'time_series_19-covid-Confirmed'!EG149+'time_series_19-covid-Confirmed'!EG158+'time_series_19-covid-Confirmed'!EG172+'time_series_19-covid-Confirmed'!EG178+'time_series_19-covid-Confirmed'!EG194+'time_series_19-covid-Confirmed'!EG204+'time_series_19-covid-Confirmed'!EG216+'time_series_19-covid-Confirmed'!EG226+SUM('time_series_19-covid-Confirmed'!EG25:EG26)+SUM('time_series_19-covid-Confirmed'!EG94:EG97)+SUM('time_series_19-covid-Confirmed'!EG153:EG154)+SUM('time_series_19-covid-Confirmed'!EG162:EG163)+SUM('time_series_19-covid-Confirmed'!EG186:EG187)+SUM('time_series_19-covid-Confirmed'!EG200:EG201)+SUM('time_series_19-covid-Confirmed'!EG208:EG209)</f>
        <v>1649505</v>
      </c>
      <c r="EF5">
        <f>'time_series_19-covid-Confirmed'!EH4+'time_series_19-covid-Confirmed'!EH19+'time_series_19-covid-Confirmed'!EH109+'time_series_19-covid-Confirmed'!EH119+'time_series_19-covid-Confirmed'!EH123+'time_series_19-covid-Confirmed'!EH125+'time_series_19-covid-Confirmed'!EH132+'time_series_19-covid-Confirmed'!EH138+'time_series_19-covid-Confirmed'!EH140+'time_series_19-covid-Confirmed'!EH149+'time_series_19-covid-Confirmed'!EH158+'time_series_19-covid-Confirmed'!EH172+'time_series_19-covid-Confirmed'!EH178+'time_series_19-covid-Confirmed'!EH194+'time_series_19-covid-Confirmed'!EH204+'time_series_19-covid-Confirmed'!EH216+'time_series_19-covid-Confirmed'!EH226+SUM('time_series_19-covid-Confirmed'!EH25:EH26)+SUM('time_series_19-covid-Confirmed'!EH94:EH97)+SUM('time_series_19-covid-Confirmed'!EH153:EH154)+SUM('time_series_19-covid-Confirmed'!EH162:EH163)+SUM('time_series_19-covid-Confirmed'!EH186:EH187)+SUM('time_series_19-covid-Confirmed'!EH200:EH201)+SUM('time_series_19-covid-Confirmed'!EH208:EH209)</f>
        <v>1657421</v>
      </c>
      <c r="EG5">
        <f>'time_series_19-covid-Confirmed'!EI4+'time_series_19-covid-Confirmed'!EI19+'time_series_19-covid-Confirmed'!EI109+'time_series_19-covid-Confirmed'!EI119+'time_series_19-covid-Confirmed'!EI123+'time_series_19-covid-Confirmed'!EI125+'time_series_19-covid-Confirmed'!EI132+'time_series_19-covid-Confirmed'!EI138+'time_series_19-covid-Confirmed'!EI140+'time_series_19-covid-Confirmed'!EI149+'time_series_19-covid-Confirmed'!EI158+'time_series_19-covid-Confirmed'!EI172+'time_series_19-covid-Confirmed'!EI178+'time_series_19-covid-Confirmed'!EI194+'time_series_19-covid-Confirmed'!EI204+'time_series_19-covid-Confirmed'!EI216+'time_series_19-covid-Confirmed'!EI226+SUM('time_series_19-covid-Confirmed'!EI25:EI26)+SUM('time_series_19-covid-Confirmed'!EI94:EI97)+SUM('time_series_19-covid-Confirmed'!EI153:EI154)+SUM('time_series_19-covid-Confirmed'!EI162:EI163)+SUM('time_series_19-covid-Confirmed'!EI186:EI187)+SUM('time_series_19-covid-Confirmed'!EI200:EI201)+SUM('time_series_19-covid-Confirmed'!EI208:EI209)</f>
        <v>1664607</v>
      </c>
      <c r="EH5">
        <f>'time_series_19-covid-Confirmed'!EJ4+'time_series_19-covid-Confirmed'!EJ19+'time_series_19-covid-Confirmed'!EJ109+'time_series_19-covid-Confirmed'!EJ119+'time_series_19-covid-Confirmed'!EJ123+'time_series_19-covid-Confirmed'!EJ125+'time_series_19-covid-Confirmed'!EJ132+'time_series_19-covid-Confirmed'!EJ138+'time_series_19-covid-Confirmed'!EJ140+'time_series_19-covid-Confirmed'!EJ149+'time_series_19-covid-Confirmed'!EJ158+'time_series_19-covid-Confirmed'!EJ172+'time_series_19-covid-Confirmed'!EJ178+'time_series_19-covid-Confirmed'!EJ194+'time_series_19-covid-Confirmed'!EJ204+'time_series_19-covid-Confirmed'!EJ216+'time_series_19-covid-Confirmed'!EJ226+SUM('time_series_19-covid-Confirmed'!EJ25:EJ26)+SUM('time_series_19-covid-Confirmed'!EJ94:EJ97)+SUM('time_series_19-covid-Confirmed'!EJ153:EJ154)+SUM('time_series_19-covid-Confirmed'!EJ162:EJ163)+SUM('time_series_19-covid-Confirmed'!EJ186:EJ187)+SUM('time_series_19-covid-Confirmed'!EJ200:EJ201)+SUM('time_series_19-covid-Confirmed'!EJ208:EJ209)</f>
        <v>1672040</v>
      </c>
      <c r="EI5">
        <f>'time_series_19-covid-Confirmed'!EK4+'time_series_19-covid-Confirmed'!EK19+'time_series_19-covid-Confirmed'!EK109+'time_series_19-covid-Confirmed'!EK119+'time_series_19-covid-Confirmed'!EK123+'time_series_19-covid-Confirmed'!EK125+'time_series_19-covid-Confirmed'!EK132+'time_series_19-covid-Confirmed'!EK138+'time_series_19-covid-Confirmed'!EK140+'time_series_19-covid-Confirmed'!EK149+'time_series_19-covid-Confirmed'!EK158+'time_series_19-covid-Confirmed'!EK172+'time_series_19-covid-Confirmed'!EK178+'time_series_19-covid-Confirmed'!EK194+'time_series_19-covid-Confirmed'!EK204+'time_series_19-covid-Confirmed'!EK216+'time_series_19-covid-Confirmed'!EK226+SUM('time_series_19-covid-Confirmed'!EK25:EK26)+SUM('time_series_19-covid-Confirmed'!EK94:EK97)+SUM('time_series_19-covid-Confirmed'!EK153:EK154)+SUM('time_series_19-covid-Confirmed'!EK162:EK163)+SUM('time_series_19-covid-Confirmed'!EK186:EK187)+SUM('time_series_19-covid-Confirmed'!EK200:EK201)+SUM('time_series_19-covid-Confirmed'!EK208:EK209)</f>
        <v>1679058</v>
      </c>
      <c r="EJ5">
        <f>'time_series_19-covid-Confirmed'!EL4+'time_series_19-covid-Confirmed'!EL19+'time_series_19-covid-Confirmed'!EL109+'time_series_19-covid-Confirmed'!EL119+'time_series_19-covid-Confirmed'!EL123+'time_series_19-covid-Confirmed'!EL125+'time_series_19-covid-Confirmed'!EL132+'time_series_19-covid-Confirmed'!EL138+'time_series_19-covid-Confirmed'!EL140+'time_series_19-covid-Confirmed'!EL149+'time_series_19-covid-Confirmed'!EL158+'time_series_19-covid-Confirmed'!EL172+'time_series_19-covid-Confirmed'!EL178+'time_series_19-covid-Confirmed'!EL194+'time_series_19-covid-Confirmed'!EL204+'time_series_19-covid-Confirmed'!EL216+'time_series_19-covid-Confirmed'!EL226+SUM('time_series_19-covid-Confirmed'!EL25:EL26)+SUM('time_series_19-covid-Confirmed'!EL94:EL97)+SUM('time_series_19-covid-Confirmed'!EL153:EL154)+SUM('time_series_19-covid-Confirmed'!EL162:EL163)+SUM('time_series_19-covid-Confirmed'!EL186:EL187)+SUM('time_series_19-covid-Confirmed'!EL200:EL201)+SUM('time_series_19-covid-Confirmed'!EL208:EL209)</f>
        <v>1685156</v>
      </c>
      <c r="EK5">
        <f>'time_series_19-covid-Confirmed'!EM4+'time_series_19-covid-Confirmed'!EM19+'time_series_19-covid-Confirmed'!EM109+'time_series_19-covid-Confirmed'!EM119+'time_series_19-covid-Confirmed'!EM123+'time_series_19-covid-Confirmed'!EM125+'time_series_19-covid-Confirmed'!EM132+'time_series_19-covid-Confirmed'!EM138+'time_series_19-covid-Confirmed'!EM140+'time_series_19-covid-Confirmed'!EM149+'time_series_19-covid-Confirmed'!EM158+'time_series_19-covid-Confirmed'!EM172+'time_series_19-covid-Confirmed'!EM178+'time_series_19-covid-Confirmed'!EM194+'time_series_19-covid-Confirmed'!EM204+'time_series_19-covid-Confirmed'!EM216+'time_series_19-covid-Confirmed'!EM226+SUM('time_series_19-covid-Confirmed'!EM25:EM26)+SUM('time_series_19-covid-Confirmed'!EM94:EM97)+SUM('time_series_19-covid-Confirmed'!EM153:EM154)+SUM('time_series_19-covid-Confirmed'!EM162:EM163)+SUM('time_series_19-covid-Confirmed'!EM186:EM187)+SUM('time_series_19-covid-Confirmed'!EM200:EM201)+SUM('time_series_19-covid-Confirmed'!EM208:EM209)</f>
        <v>1690834</v>
      </c>
      <c r="EL5">
        <f>'time_series_19-covid-Confirmed'!EN4+'time_series_19-covid-Confirmed'!EN19+'time_series_19-covid-Confirmed'!EN109+'time_series_19-covid-Confirmed'!EN119+'time_series_19-covid-Confirmed'!EN123+'time_series_19-covid-Confirmed'!EN125+'time_series_19-covid-Confirmed'!EN132+'time_series_19-covid-Confirmed'!EN138+'time_series_19-covid-Confirmed'!EN140+'time_series_19-covid-Confirmed'!EN149+'time_series_19-covid-Confirmed'!EN158+'time_series_19-covid-Confirmed'!EN172+'time_series_19-covid-Confirmed'!EN178+'time_series_19-covid-Confirmed'!EN194+'time_series_19-covid-Confirmed'!EN204+'time_series_19-covid-Confirmed'!EN216+'time_series_19-covid-Confirmed'!EN226+SUM('time_series_19-covid-Confirmed'!EN25:EN26)+SUM('time_series_19-covid-Confirmed'!EN94:EN97)+SUM('time_series_19-covid-Confirmed'!EN153:EN154)+SUM('time_series_19-covid-Confirmed'!EN162:EN163)+SUM('time_series_19-covid-Confirmed'!EN186:EN187)+SUM('time_series_19-covid-Confirmed'!EN200:EN201)+SUM('time_series_19-covid-Confirmed'!EN208:EN209)</f>
        <v>1697373</v>
      </c>
      <c r="EM5">
        <f>'time_series_19-covid-Confirmed'!EO4+'time_series_19-covid-Confirmed'!EO19+'time_series_19-covid-Confirmed'!EO109+'time_series_19-covid-Confirmed'!EO119+'time_series_19-covid-Confirmed'!EO123+'time_series_19-covid-Confirmed'!EO125+'time_series_19-covid-Confirmed'!EO132+'time_series_19-covid-Confirmed'!EO138+'time_series_19-covid-Confirmed'!EO140+'time_series_19-covid-Confirmed'!EO149+'time_series_19-covid-Confirmed'!EO158+'time_series_19-covid-Confirmed'!EO172+'time_series_19-covid-Confirmed'!EO178+'time_series_19-covid-Confirmed'!EO194+'time_series_19-covid-Confirmed'!EO204+'time_series_19-covid-Confirmed'!EO216+'time_series_19-covid-Confirmed'!EO226+SUM('time_series_19-covid-Confirmed'!EO25:EO26)+SUM('time_series_19-covid-Confirmed'!EO94:EO97)+SUM('time_series_19-covid-Confirmed'!EO153:EO154)+SUM('time_series_19-covid-Confirmed'!EO162:EO163)+SUM('time_series_19-covid-Confirmed'!EO186:EO187)+SUM('time_series_19-covid-Confirmed'!EO200:EO201)+SUM('time_series_19-covid-Confirmed'!EO208:EO209)</f>
        <v>1703555</v>
      </c>
      <c r="EN5">
        <f>'time_series_19-covid-Confirmed'!EP4+'time_series_19-covid-Confirmed'!EP19+'time_series_19-covid-Confirmed'!EP109+'time_series_19-covid-Confirmed'!EP119+'time_series_19-covid-Confirmed'!EP123+'time_series_19-covid-Confirmed'!EP125+'time_series_19-covid-Confirmed'!EP132+'time_series_19-covid-Confirmed'!EP138+'time_series_19-covid-Confirmed'!EP140+'time_series_19-covid-Confirmed'!EP149+'time_series_19-covid-Confirmed'!EP158+'time_series_19-covid-Confirmed'!EP172+'time_series_19-covid-Confirmed'!EP178+'time_series_19-covid-Confirmed'!EP194+'time_series_19-covid-Confirmed'!EP204+'time_series_19-covid-Confirmed'!EP216+'time_series_19-covid-Confirmed'!EP226+SUM('time_series_19-covid-Confirmed'!EP25:EP26)+SUM('time_series_19-covid-Confirmed'!EP94:EP97)+SUM('time_series_19-covid-Confirmed'!EP153:EP154)+SUM('time_series_19-covid-Confirmed'!EP162:EP163)+SUM('time_series_19-covid-Confirmed'!EP186:EP187)+SUM('time_series_19-covid-Confirmed'!EP200:EP201)+SUM('time_series_19-covid-Confirmed'!EP208:EP209)</f>
        <v>1710751</v>
      </c>
      <c r="EO5">
        <f>'time_series_19-covid-Confirmed'!EQ4+'time_series_19-covid-Confirmed'!EQ19+'time_series_19-covid-Confirmed'!EQ109+'time_series_19-covid-Confirmed'!EQ119+'time_series_19-covid-Confirmed'!EQ123+'time_series_19-covid-Confirmed'!EQ125+'time_series_19-covid-Confirmed'!EQ132+'time_series_19-covid-Confirmed'!EQ138+'time_series_19-covid-Confirmed'!EQ140+'time_series_19-covid-Confirmed'!EQ149+'time_series_19-covid-Confirmed'!EQ158+'time_series_19-covid-Confirmed'!EQ172+'time_series_19-covid-Confirmed'!EQ178+'time_series_19-covid-Confirmed'!EQ194+'time_series_19-covid-Confirmed'!EQ204+'time_series_19-covid-Confirmed'!EQ216+'time_series_19-covid-Confirmed'!EQ226+SUM('time_series_19-covid-Confirmed'!EQ25:EQ26)+SUM('time_series_19-covid-Confirmed'!EQ94:EQ97)+SUM('time_series_19-covid-Confirmed'!EQ153:EQ154)+SUM('time_series_19-covid-Confirmed'!EQ162:EQ163)+SUM('time_series_19-covid-Confirmed'!EQ186:EQ187)+SUM('time_series_19-covid-Confirmed'!EQ200:EQ201)+SUM('time_series_19-covid-Confirmed'!EQ208:EQ209)</f>
        <v>1718507</v>
      </c>
      <c r="EP5">
        <f>'time_series_19-covid-Confirmed'!ER4+'time_series_19-covid-Confirmed'!ER19+'time_series_19-covid-Confirmed'!ER109+'time_series_19-covid-Confirmed'!ER119+'time_series_19-covid-Confirmed'!ER123+'time_series_19-covid-Confirmed'!ER125+'time_series_19-covid-Confirmed'!ER132+'time_series_19-covid-Confirmed'!ER138+'time_series_19-covid-Confirmed'!ER140+'time_series_19-covid-Confirmed'!ER149+'time_series_19-covid-Confirmed'!ER158+'time_series_19-covid-Confirmed'!ER172+'time_series_19-covid-Confirmed'!ER178+'time_series_19-covid-Confirmed'!ER194+'time_series_19-covid-Confirmed'!ER204+'time_series_19-covid-Confirmed'!ER216+'time_series_19-covid-Confirmed'!ER226+SUM('time_series_19-covid-Confirmed'!ER25:ER26)+SUM('time_series_19-covid-Confirmed'!ER94:ER97)+SUM('time_series_19-covid-Confirmed'!ER153:ER154)+SUM('time_series_19-covid-Confirmed'!ER162:ER163)+SUM('time_series_19-covid-Confirmed'!ER186:ER187)+SUM('time_series_19-covid-Confirmed'!ER200:ER201)+SUM('time_series_19-covid-Confirmed'!ER208:ER209)</f>
        <v>1725654</v>
      </c>
      <c r="EQ5">
        <f>'time_series_19-covid-Confirmed'!ES4+'time_series_19-covid-Confirmed'!ES19+'time_series_19-covid-Confirmed'!ES109+'time_series_19-covid-Confirmed'!ES119+'time_series_19-covid-Confirmed'!ES123+'time_series_19-covid-Confirmed'!ES125+'time_series_19-covid-Confirmed'!ES132+'time_series_19-covid-Confirmed'!ES138+'time_series_19-covid-Confirmed'!ES140+'time_series_19-covid-Confirmed'!ES149+'time_series_19-covid-Confirmed'!ES158+'time_series_19-covid-Confirmed'!ES172+'time_series_19-covid-Confirmed'!ES178+'time_series_19-covid-Confirmed'!ES194+'time_series_19-covid-Confirmed'!ES204+'time_series_19-covid-Confirmed'!ES216+'time_series_19-covid-Confirmed'!ES226+SUM('time_series_19-covid-Confirmed'!ES25:ES26)+SUM('time_series_19-covid-Confirmed'!ES94:ES97)+SUM('time_series_19-covid-Confirmed'!ES153:ES154)+SUM('time_series_19-covid-Confirmed'!ES162:ES163)+SUM('time_series_19-covid-Confirmed'!ES186:ES187)+SUM('time_series_19-covid-Confirmed'!ES200:ES201)+SUM('time_series_19-covid-Confirmed'!ES208:ES209)</f>
        <v>1732039</v>
      </c>
      <c r="ER5">
        <f>'time_series_19-covid-Confirmed'!ET4+'time_series_19-covid-Confirmed'!ET19+'time_series_19-covid-Confirmed'!ET109+'time_series_19-covid-Confirmed'!ET119+'time_series_19-covid-Confirmed'!ET123+'time_series_19-covid-Confirmed'!ET125+'time_series_19-covid-Confirmed'!ET132+'time_series_19-covid-Confirmed'!ET138+'time_series_19-covid-Confirmed'!ET140+'time_series_19-covid-Confirmed'!ET149+'time_series_19-covid-Confirmed'!ET158+'time_series_19-covid-Confirmed'!ET172+'time_series_19-covid-Confirmed'!ET178+'time_series_19-covid-Confirmed'!ET194+'time_series_19-covid-Confirmed'!ET204+'time_series_19-covid-Confirmed'!ET216+'time_series_19-covid-Confirmed'!ET226+SUM('time_series_19-covid-Confirmed'!ET25:ET26)+SUM('time_series_19-covid-Confirmed'!ET94:ET97)+SUM('time_series_19-covid-Confirmed'!ET153:ET154)+SUM('time_series_19-covid-Confirmed'!ET162:ET163)+SUM('time_series_19-covid-Confirmed'!ET186:ET187)+SUM('time_series_19-covid-Confirmed'!ET200:ET201)+SUM('time_series_19-covid-Confirmed'!ET208:ET209)</f>
        <v>1738208</v>
      </c>
      <c r="ES5">
        <f>'time_series_19-covid-Confirmed'!EU4+'time_series_19-covid-Confirmed'!EU19+'time_series_19-covid-Confirmed'!EU109+'time_series_19-covid-Confirmed'!EU119+'time_series_19-covid-Confirmed'!EU123+'time_series_19-covid-Confirmed'!EU125+'time_series_19-covid-Confirmed'!EU132+'time_series_19-covid-Confirmed'!EU138+'time_series_19-covid-Confirmed'!EU140+'time_series_19-covid-Confirmed'!EU149+'time_series_19-covid-Confirmed'!EU158+'time_series_19-covid-Confirmed'!EU172+'time_series_19-covid-Confirmed'!EU178+'time_series_19-covid-Confirmed'!EU194+'time_series_19-covid-Confirmed'!EU204+'time_series_19-covid-Confirmed'!EU216+'time_series_19-covid-Confirmed'!EU226+SUM('time_series_19-covid-Confirmed'!EU25:EU26)+SUM('time_series_19-covid-Confirmed'!EU94:EU97)+SUM('time_series_19-covid-Confirmed'!EU153:EU154)+SUM('time_series_19-covid-Confirmed'!EU162:EU163)+SUM('time_series_19-covid-Confirmed'!EU186:EU187)+SUM('time_series_19-covid-Confirmed'!EU200:EU201)+SUM('time_series_19-covid-Confirmed'!EU208:EU209)</f>
        <v>1745183</v>
      </c>
      <c r="ET5">
        <f>'time_series_19-covid-Confirmed'!EV4+'time_series_19-covid-Confirmed'!EV19+'time_series_19-covid-Confirmed'!EV109+'time_series_19-covid-Confirmed'!EV119+'time_series_19-covid-Confirmed'!EV123+'time_series_19-covid-Confirmed'!EV125+'time_series_19-covid-Confirmed'!EV132+'time_series_19-covid-Confirmed'!EV138+'time_series_19-covid-Confirmed'!EV140+'time_series_19-covid-Confirmed'!EV149+'time_series_19-covid-Confirmed'!EV158+'time_series_19-covid-Confirmed'!EV172+'time_series_19-covid-Confirmed'!EV178+'time_series_19-covid-Confirmed'!EV194+'time_series_19-covid-Confirmed'!EV204+'time_series_19-covid-Confirmed'!EV216+'time_series_19-covid-Confirmed'!EV226+SUM('time_series_19-covid-Confirmed'!EV25:EV26)+SUM('time_series_19-covid-Confirmed'!EV94:EV97)+SUM('time_series_19-covid-Confirmed'!EV153:EV154)+SUM('time_series_19-covid-Confirmed'!EV162:EV163)+SUM('time_series_19-covid-Confirmed'!EV186:EV187)+SUM('time_series_19-covid-Confirmed'!EV200:EV201)+SUM('time_series_19-covid-Confirmed'!EV208:EV209)</f>
        <v>1752714</v>
      </c>
      <c r="EU5">
        <f>'time_series_19-covid-Confirmed'!EW4+'time_series_19-covid-Confirmed'!EW19+'time_series_19-covid-Confirmed'!EW109+'time_series_19-covid-Confirmed'!EW119+'time_series_19-covid-Confirmed'!EW123+'time_series_19-covid-Confirmed'!EW125+'time_series_19-covid-Confirmed'!EW132+'time_series_19-covid-Confirmed'!EW138+'time_series_19-covid-Confirmed'!EW140+'time_series_19-covid-Confirmed'!EW149+'time_series_19-covid-Confirmed'!EW158+'time_series_19-covid-Confirmed'!EW172+'time_series_19-covid-Confirmed'!EW178+'time_series_19-covid-Confirmed'!EW194+'time_series_19-covid-Confirmed'!EW204+'time_series_19-covid-Confirmed'!EW216+'time_series_19-covid-Confirmed'!EW226+SUM('time_series_19-covid-Confirmed'!EW25:EW26)+SUM('time_series_19-covid-Confirmed'!EW94:EW97)+SUM('time_series_19-covid-Confirmed'!EW153:EW154)+SUM('time_series_19-covid-Confirmed'!EW162:EW163)+SUM('time_series_19-covid-Confirmed'!EW186:EW187)+SUM('time_series_19-covid-Confirmed'!EW200:EW201)+SUM('time_series_19-covid-Confirmed'!EW208:EW209)</f>
        <v>1761148</v>
      </c>
      <c r="EV5">
        <f>'time_series_19-covid-Confirmed'!EX4+'time_series_19-covid-Confirmed'!EX19+'time_series_19-covid-Confirmed'!EX109+'time_series_19-covid-Confirmed'!EX119+'time_series_19-covid-Confirmed'!EX123+'time_series_19-covid-Confirmed'!EX125+'time_series_19-covid-Confirmed'!EX132+'time_series_19-covid-Confirmed'!EX138+'time_series_19-covid-Confirmed'!EX140+'time_series_19-covid-Confirmed'!EX149+'time_series_19-covid-Confirmed'!EX158+'time_series_19-covid-Confirmed'!EX172+'time_series_19-covid-Confirmed'!EX178+'time_series_19-covid-Confirmed'!EX194+'time_series_19-covid-Confirmed'!EX204+'time_series_19-covid-Confirmed'!EX216+'time_series_19-covid-Confirmed'!EX226+SUM('time_series_19-covid-Confirmed'!EX25:EX26)+SUM('time_series_19-covid-Confirmed'!EX94:EX97)+SUM('time_series_19-covid-Confirmed'!EX153:EX154)+SUM('time_series_19-covid-Confirmed'!EX162:EX163)+SUM('time_series_19-covid-Confirmed'!EX186:EX187)+SUM('time_series_19-covid-Confirmed'!EX200:EX201)+SUM('time_series_19-covid-Confirmed'!EX208:EX209)</f>
        <v>1769019</v>
      </c>
      <c r="EW5">
        <f>'time_series_19-covid-Confirmed'!EY4+'time_series_19-covid-Confirmed'!EY19+'time_series_19-covid-Confirmed'!EY109+'time_series_19-covid-Confirmed'!EY119+'time_series_19-covid-Confirmed'!EY123+'time_series_19-covid-Confirmed'!EY125+'time_series_19-covid-Confirmed'!EY132+'time_series_19-covid-Confirmed'!EY138+'time_series_19-covid-Confirmed'!EY140+'time_series_19-covid-Confirmed'!EY149+'time_series_19-covid-Confirmed'!EY158+'time_series_19-covid-Confirmed'!EY172+'time_series_19-covid-Confirmed'!EY178+'time_series_19-covid-Confirmed'!EY194+'time_series_19-covid-Confirmed'!EY204+'time_series_19-covid-Confirmed'!EY216+'time_series_19-covid-Confirmed'!EY226+SUM('time_series_19-covid-Confirmed'!EY25:EY26)+SUM('time_series_19-covid-Confirmed'!EY94:EY97)+SUM('time_series_19-covid-Confirmed'!EY153:EY154)+SUM('time_series_19-covid-Confirmed'!EY162:EY163)+SUM('time_series_19-covid-Confirmed'!EY186:EY187)+SUM('time_series_19-covid-Confirmed'!EY200:EY201)+SUM('time_series_19-covid-Confirmed'!EY208:EY209)</f>
        <v>1774950</v>
      </c>
      <c r="EX5">
        <f>'time_series_19-covid-Confirmed'!EZ4+'time_series_19-covid-Confirmed'!EZ19+'time_series_19-covid-Confirmed'!EZ109+'time_series_19-covid-Confirmed'!EZ119+'time_series_19-covid-Confirmed'!EZ123+'time_series_19-covid-Confirmed'!EZ125+'time_series_19-covid-Confirmed'!EZ132+'time_series_19-covid-Confirmed'!EZ138+'time_series_19-covid-Confirmed'!EZ140+'time_series_19-covid-Confirmed'!EZ149+'time_series_19-covid-Confirmed'!EZ158+'time_series_19-covid-Confirmed'!EZ172+'time_series_19-covid-Confirmed'!EZ178+'time_series_19-covid-Confirmed'!EZ194+'time_series_19-covid-Confirmed'!EZ204+'time_series_19-covid-Confirmed'!EZ216+'time_series_19-covid-Confirmed'!EZ226+SUM('time_series_19-covid-Confirmed'!EZ25:EZ26)+SUM('time_series_19-covid-Confirmed'!EZ94:EZ97)+SUM('time_series_19-covid-Confirmed'!EZ153:EZ154)+SUM('time_series_19-covid-Confirmed'!EZ162:EZ163)+SUM('time_series_19-covid-Confirmed'!EZ186:EZ187)+SUM('time_series_19-covid-Confirmed'!EZ200:EZ201)+SUM('time_series_19-covid-Confirmed'!EZ208:EZ209)</f>
        <v>1779933</v>
      </c>
      <c r="EY5">
        <f>'time_series_19-covid-Confirmed'!FA4+'time_series_19-covid-Confirmed'!FA19+'time_series_19-covid-Confirmed'!FA109+'time_series_19-covid-Confirmed'!FA119+'time_series_19-covid-Confirmed'!FA123+'time_series_19-covid-Confirmed'!FA125+'time_series_19-covid-Confirmed'!FA132+'time_series_19-covid-Confirmed'!FA138+'time_series_19-covid-Confirmed'!FA140+'time_series_19-covid-Confirmed'!FA149+'time_series_19-covid-Confirmed'!FA158+'time_series_19-covid-Confirmed'!FA172+'time_series_19-covid-Confirmed'!FA178+'time_series_19-covid-Confirmed'!FA194+'time_series_19-covid-Confirmed'!FA204+'time_series_19-covid-Confirmed'!FA216+'time_series_19-covid-Confirmed'!FA226+SUM('time_series_19-covid-Confirmed'!FA25:FA26)+SUM('time_series_19-covid-Confirmed'!FA94:FA97)+SUM('time_series_19-covid-Confirmed'!FA153:FA154)+SUM('time_series_19-covid-Confirmed'!FA162:FA163)+SUM('time_series_19-covid-Confirmed'!FA186:FA187)+SUM('time_series_19-covid-Confirmed'!FA200:FA201)+SUM('time_series_19-covid-Confirmed'!FA208:FA209)</f>
        <v>1784995</v>
      </c>
      <c r="EZ5">
        <f>'time_series_19-covid-Confirmed'!FB4+'time_series_19-covid-Confirmed'!FB19+'time_series_19-covid-Confirmed'!FB109+'time_series_19-covid-Confirmed'!FB119+'time_series_19-covid-Confirmed'!FB123+'time_series_19-covid-Confirmed'!FB125+'time_series_19-covid-Confirmed'!FB132+'time_series_19-covid-Confirmed'!FB138+'time_series_19-covid-Confirmed'!FB140+'time_series_19-covid-Confirmed'!FB149+'time_series_19-covid-Confirmed'!FB158+'time_series_19-covid-Confirmed'!FB172+'time_series_19-covid-Confirmed'!FB178+'time_series_19-covid-Confirmed'!FB194+'time_series_19-covid-Confirmed'!FB204+'time_series_19-covid-Confirmed'!FB216+'time_series_19-covid-Confirmed'!FB226+SUM('time_series_19-covid-Confirmed'!FB25:FB26)+SUM('time_series_19-covid-Confirmed'!FB94:FB97)+SUM('time_series_19-covid-Confirmed'!FB153:FB154)+SUM('time_series_19-covid-Confirmed'!FB162:FB163)+SUM('time_series_19-covid-Confirmed'!FB186:FB187)+SUM('time_series_19-covid-Confirmed'!FB200:FB201)+SUM('time_series_19-covid-Confirmed'!FB208:FB209)</f>
        <v>1792641</v>
      </c>
      <c r="FA5">
        <f>'time_series_19-covid-Confirmed'!FC4+'time_series_19-covid-Confirmed'!FC19+'time_series_19-covid-Confirmed'!FC109+'time_series_19-covid-Confirmed'!FC119+'time_series_19-covid-Confirmed'!FC123+'time_series_19-covid-Confirmed'!FC125+'time_series_19-covid-Confirmed'!FC132+'time_series_19-covid-Confirmed'!FC138+'time_series_19-covid-Confirmed'!FC140+'time_series_19-covid-Confirmed'!FC149+'time_series_19-covid-Confirmed'!FC158+'time_series_19-covid-Confirmed'!FC172+'time_series_19-covid-Confirmed'!FC178+'time_series_19-covid-Confirmed'!FC194+'time_series_19-covid-Confirmed'!FC204+'time_series_19-covid-Confirmed'!FC216+'time_series_19-covid-Confirmed'!FC226+SUM('time_series_19-covid-Confirmed'!FC25:FC26)+SUM('time_series_19-covid-Confirmed'!FC94:FC97)+SUM('time_series_19-covid-Confirmed'!FC153:FC154)+SUM('time_series_19-covid-Confirmed'!FC162:FC163)+SUM('time_series_19-covid-Confirmed'!FC186:FC187)+SUM('time_series_19-covid-Confirmed'!FC200:FC201)+SUM('time_series_19-covid-Confirmed'!FC208:FC209)</f>
        <v>1799577</v>
      </c>
      <c r="FB5">
        <f>'time_series_19-covid-Confirmed'!FD4+'time_series_19-covid-Confirmed'!FD19+'time_series_19-covid-Confirmed'!FD109+'time_series_19-covid-Confirmed'!FD119+'time_series_19-covid-Confirmed'!FD123+'time_series_19-covid-Confirmed'!FD125+'time_series_19-covid-Confirmed'!FD132+'time_series_19-covid-Confirmed'!FD138+'time_series_19-covid-Confirmed'!FD140+'time_series_19-covid-Confirmed'!FD149+'time_series_19-covid-Confirmed'!FD158+'time_series_19-covid-Confirmed'!FD172+'time_series_19-covid-Confirmed'!FD178+'time_series_19-covid-Confirmed'!FD194+'time_series_19-covid-Confirmed'!FD204+'time_series_19-covid-Confirmed'!FD216+'time_series_19-covid-Confirmed'!FD226+SUM('time_series_19-covid-Confirmed'!FD25:FD26)+SUM('time_series_19-covid-Confirmed'!FD94:FD97)+SUM('time_series_19-covid-Confirmed'!FD153:FD154)+SUM('time_series_19-covid-Confirmed'!FD162:FD163)+SUM('time_series_19-covid-Confirmed'!FD186:FD187)+SUM('time_series_19-covid-Confirmed'!FD200:FD201)+SUM('time_series_19-covid-Confirmed'!FD208:FD209)</f>
        <v>1806230</v>
      </c>
      <c r="FC5">
        <f>'time_series_19-covid-Confirmed'!FE4+'time_series_19-covid-Confirmed'!FE19+'time_series_19-covid-Confirmed'!FE109+'time_series_19-covid-Confirmed'!FE119+'time_series_19-covid-Confirmed'!FE123+'time_series_19-covid-Confirmed'!FE125+'time_series_19-covid-Confirmed'!FE132+'time_series_19-covid-Confirmed'!FE138+'time_series_19-covid-Confirmed'!FE140+'time_series_19-covid-Confirmed'!FE149+'time_series_19-covid-Confirmed'!FE158+'time_series_19-covid-Confirmed'!FE172+'time_series_19-covid-Confirmed'!FE178+'time_series_19-covid-Confirmed'!FE194+'time_series_19-covid-Confirmed'!FE204+'time_series_19-covid-Confirmed'!FE216+'time_series_19-covid-Confirmed'!FE226+SUM('time_series_19-covid-Confirmed'!FE25:FE26)+SUM('time_series_19-covid-Confirmed'!FE94:FE97)+SUM('time_series_19-covid-Confirmed'!FE153:FE154)+SUM('time_series_19-covid-Confirmed'!FE162:FE163)+SUM('time_series_19-covid-Confirmed'!FE186:FE187)+SUM('time_series_19-covid-Confirmed'!FE200:FE201)+SUM('time_series_19-covid-Confirmed'!FE208:FE209)</f>
        <v>1814293</v>
      </c>
      <c r="FD5">
        <f>'time_series_19-covid-Confirmed'!FF4+'time_series_19-covid-Confirmed'!FF19+'time_series_19-covid-Confirmed'!FF109+'time_series_19-covid-Confirmed'!FF119+'time_series_19-covid-Confirmed'!FF123+'time_series_19-covid-Confirmed'!FF125+'time_series_19-covid-Confirmed'!FF132+'time_series_19-covid-Confirmed'!FF138+'time_series_19-covid-Confirmed'!FF140+'time_series_19-covid-Confirmed'!FF149+'time_series_19-covid-Confirmed'!FF158+'time_series_19-covid-Confirmed'!FF172+'time_series_19-covid-Confirmed'!FF178+'time_series_19-covid-Confirmed'!FF194+'time_series_19-covid-Confirmed'!FF204+'time_series_19-covid-Confirmed'!FF216+'time_series_19-covid-Confirmed'!FF226+SUM('time_series_19-covid-Confirmed'!FF25:FF26)+SUM('time_series_19-covid-Confirmed'!FF94:FF97)+SUM('time_series_19-covid-Confirmed'!FF153:FF154)+SUM('time_series_19-covid-Confirmed'!FF162:FF163)+SUM('time_series_19-covid-Confirmed'!FF186:FF187)+SUM('time_series_19-covid-Confirmed'!FF200:FF201)+SUM('time_series_19-covid-Confirmed'!FF208:FF209)</f>
        <v>1819372</v>
      </c>
      <c r="FE5">
        <f>'time_series_19-covid-Confirmed'!FG4+'time_series_19-covid-Confirmed'!FG19+'time_series_19-covid-Confirmed'!FG109+'time_series_19-covid-Confirmed'!FG119+'time_series_19-covid-Confirmed'!FG123+'time_series_19-covid-Confirmed'!FG125+'time_series_19-covid-Confirmed'!FG132+'time_series_19-covid-Confirmed'!FG138+'time_series_19-covid-Confirmed'!FG140+'time_series_19-covid-Confirmed'!FG149+'time_series_19-covid-Confirmed'!FG158+'time_series_19-covid-Confirmed'!FG172+'time_series_19-covid-Confirmed'!FG178+'time_series_19-covid-Confirmed'!FG194+'time_series_19-covid-Confirmed'!FG204+'time_series_19-covid-Confirmed'!FG216+'time_series_19-covid-Confirmed'!FG226+SUM('time_series_19-covid-Confirmed'!FG25:FG26)+SUM('time_series_19-covid-Confirmed'!FG94:FG97)+SUM('time_series_19-covid-Confirmed'!FG153:FG154)+SUM('time_series_19-covid-Confirmed'!FG162:FG163)+SUM('time_series_19-covid-Confirmed'!FG186:FG187)+SUM('time_series_19-covid-Confirmed'!FG200:FG201)+SUM('time_series_19-covid-Confirmed'!FG208:FG209)</f>
        <v>1823051</v>
      </c>
      <c r="FF5">
        <f>'time_series_19-covid-Confirmed'!FH4+'time_series_19-covid-Confirmed'!FH19+'time_series_19-covid-Confirmed'!FH109+'time_series_19-covid-Confirmed'!FH119+'time_series_19-covid-Confirmed'!FH123+'time_series_19-covid-Confirmed'!FH125+'time_series_19-covid-Confirmed'!FH132+'time_series_19-covid-Confirmed'!FH138+'time_series_19-covid-Confirmed'!FH140+'time_series_19-covid-Confirmed'!FH149+'time_series_19-covid-Confirmed'!FH158+'time_series_19-covid-Confirmed'!FH172+'time_series_19-covid-Confirmed'!FH178+'time_series_19-covid-Confirmed'!FH194+'time_series_19-covid-Confirmed'!FH204+'time_series_19-covid-Confirmed'!FH216+'time_series_19-covid-Confirmed'!FH226+SUM('time_series_19-covid-Confirmed'!FH25:FH26)+SUM('time_series_19-covid-Confirmed'!FH94:FH97)+SUM('time_series_19-covid-Confirmed'!FH153:FH154)+SUM('time_series_19-covid-Confirmed'!FH162:FH163)+SUM('time_series_19-covid-Confirmed'!FH186:FH187)+SUM('time_series_19-covid-Confirmed'!FH200:FH201)+SUM('time_series_19-covid-Confirmed'!FH208:FH209)</f>
        <v>1831516</v>
      </c>
      <c r="FG5">
        <f>'time_series_19-covid-Confirmed'!FI4+'time_series_19-covid-Confirmed'!FI19+'time_series_19-covid-Confirmed'!FI109+'time_series_19-covid-Confirmed'!FI119+'time_series_19-covid-Confirmed'!FI123+'time_series_19-covid-Confirmed'!FI125+'time_series_19-covid-Confirmed'!FI132+'time_series_19-covid-Confirmed'!FI138+'time_series_19-covid-Confirmed'!FI140+'time_series_19-covid-Confirmed'!FI149+'time_series_19-covid-Confirmed'!FI158+'time_series_19-covid-Confirmed'!FI172+'time_series_19-covid-Confirmed'!FI178+'time_series_19-covid-Confirmed'!FI194+'time_series_19-covid-Confirmed'!FI204+'time_series_19-covid-Confirmed'!FI216+'time_series_19-covid-Confirmed'!FI226+SUM('time_series_19-covid-Confirmed'!FI25:FI26)+SUM('time_series_19-covid-Confirmed'!FI94:FI97)+SUM('time_series_19-covid-Confirmed'!FI153:FI154)+SUM('time_series_19-covid-Confirmed'!FI162:FI163)+SUM('time_series_19-covid-Confirmed'!FI186:FI187)+SUM('time_series_19-covid-Confirmed'!FI200:FI201)+SUM('time_series_19-covid-Confirmed'!FI208:FI209)</f>
        <v>1836711</v>
      </c>
      <c r="FH5">
        <f>'time_series_19-covid-Confirmed'!FJ4+'time_series_19-covid-Confirmed'!FJ19+'time_series_19-covid-Confirmed'!FJ109+'time_series_19-covid-Confirmed'!FJ119+'time_series_19-covid-Confirmed'!FJ123+'time_series_19-covid-Confirmed'!FJ125+'time_series_19-covid-Confirmed'!FJ132+'time_series_19-covid-Confirmed'!FJ138+'time_series_19-covid-Confirmed'!FJ140+'time_series_19-covid-Confirmed'!FJ149+'time_series_19-covid-Confirmed'!FJ158+'time_series_19-covid-Confirmed'!FJ172+'time_series_19-covid-Confirmed'!FJ178+'time_series_19-covid-Confirmed'!FJ194+'time_series_19-covid-Confirmed'!FJ204+'time_series_19-covid-Confirmed'!FJ216+'time_series_19-covid-Confirmed'!FJ226+SUM('time_series_19-covid-Confirmed'!FJ25:FJ26)+SUM('time_series_19-covid-Confirmed'!FJ94:FJ97)+SUM('time_series_19-covid-Confirmed'!FJ153:FJ154)+SUM('time_series_19-covid-Confirmed'!FJ162:FJ163)+SUM('time_series_19-covid-Confirmed'!FJ186:FJ187)+SUM('time_series_19-covid-Confirmed'!FJ200:FJ201)+SUM('time_series_19-covid-Confirmed'!FJ208:FJ209)</f>
        <v>1842788</v>
      </c>
      <c r="FI5">
        <f>'time_series_19-covid-Confirmed'!FK4+'time_series_19-covid-Confirmed'!FK19+'time_series_19-covid-Confirmed'!FK109+'time_series_19-covid-Confirmed'!FK119+'time_series_19-covid-Confirmed'!FK123+'time_series_19-covid-Confirmed'!FK125+'time_series_19-covid-Confirmed'!FK132+'time_series_19-covid-Confirmed'!FK138+'time_series_19-covid-Confirmed'!FK140+'time_series_19-covid-Confirmed'!FK149+'time_series_19-covid-Confirmed'!FK158+'time_series_19-covid-Confirmed'!FK172+'time_series_19-covid-Confirmed'!FK178+'time_series_19-covid-Confirmed'!FK194+'time_series_19-covid-Confirmed'!FK204+'time_series_19-covid-Confirmed'!FK216+'time_series_19-covid-Confirmed'!FK226+SUM('time_series_19-covid-Confirmed'!FK25:FK26)+SUM('time_series_19-covid-Confirmed'!FK94:FK97)+SUM('time_series_19-covid-Confirmed'!FK153:FK154)+SUM('time_series_19-covid-Confirmed'!FK162:FK163)+SUM('time_series_19-covid-Confirmed'!FK186:FK187)+SUM('time_series_19-covid-Confirmed'!FK200:FK201)+SUM('time_series_19-covid-Confirmed'!FK208:FK209)</f>
        <v>1848468</v>
      </c>
      <c r="FJ5">
        <f>'time_series_19-covid-Confirmed'!FL4+'time_series_19-covid-Confirmed'!FL19+'time_series_19-covid-Confirmed'!FL109+'time_series_19-covid-Confirmed'!FL119+'time_series_19-covid-Confirmed'!FL123+'time_series_19-covid-Confirmed'!FL125+'time_series_19-covid-Confirmed'!FL132+'time_series_19-covid-Confirmed'!FL138+'time_series_19-covid-Confirmed'!FL140+'time_series_19-covid-Confirmed'!FL149+'time_series_19-covid-Confirmed'!FL158+'time_series_19-covid-Confirmed'!FL172+'time_series_19-covid-Confirmed'!FL178+'time_series_19-covid-Confirmed'!FL194+'time_series_19-covid-Confirmed'!FL204+'time_series_19-covid-Confirmed'!FL216+'time_series_19-covid-Confirmed'!FL226+SUM('time_series_19-covid-Confirmed'!FL25:FL26)+SUM('time_series_19-covid-Confirmed'!FL94:FL97)+SUM('time_series_19-covid-Confirmed'!FL153:FL154)+SUM('time_series_19-covid-Confirmed'!FL162:FL163)+SUM('time_series_19-covid-Confirmed'!FL186:FL187)+SUM('time_series_19-covid-Confirmed'!FL200:FL201)+SUM('time_series_19-covid-Confirmed'!FL208:FL209)</f>
        <v>1854445</v>
      </c>
      <c r="FK5">
        <f>'time_series_19-covid-Confirmed'!FM4+'time_series_19-covid-Confirmed'!FM19+'time_series_19-covid-Confirmed'!FM109+'time_series_19-covid-Confirmed'!FM119+'time_series_19-covid-Confirmed'!FM123+'time_series_19-covid-Confirmed'!FM125+'time_series_19-covid-Confirmed'!FM132+'time_series_19-covid-Confirmed'!FM138+'time_series_19-covid-Confirmed'!FM140+'time_series_19-covid-Confirmed'!FM149+'time_series_19-covid-Confirmed'!FM158+'time_series_19-covid-Confirmed'!FM172+'time_series_19-covid-Confirmed'!FM178+'time_series_19-covid-Confirmed'!FM194+'time_series_19-covid-Confirmed'!FM204+'time_series_19-covid-Confirmed'!FM216+'time_series_19-covid-Confirmed'!FM226+SUM('time_series_19-covid-Confirmed'!FM25:FM26)+SUM('time_series_19-covid-Confirmed'!FM94:FM97)+SUM('time_series_19-covid-Confirmed'!FM153:FM154)+SUM('time_series_19-covid-Confirmed'!FM162:FM163)+SUM('time_series_19-covid-Confirmed'!FM186:FM187)+SUM('time_series_19-covid-Confirmed'!FM200:FM201)+SUM('time_series_19-covid-Confirmed'!FM208:FM209)</f>
        <v>1858396</v>
      </c>
      <c r="FL5">
        <f>'time_series_19-covid-Confirmed'!FN4+'time_series_19-covid-Confirmed'!FN19+'time_series_19-covid-Confirmed'!FN109+'time_series_19-covid-Confirmed'!FN119+'time_series_19-covid-Confirmed'!FN123+'time_series_19-covid-Confirmed'!FN125+'time_series_19-covid-Confirmed'!FN132+'time_series_19-covid-Confirmed'!FN138+'time_series_19-covid-Confirmed'!FN140+'time_series_19-covid-Confirmed'!FN149+'time_series_19-covid-Confirmed'!FN158+'time_series_19-covid-Confirmed'!FN172+'time_series_19-covid-Confirmed'!FN178+'time_series_19-covid-Confirmed'!FN194+'time_series_19-covid-Confirmed'!FN204+'time_series_19-covid-Confirmed'!FN216+'time_series_19-covid-Confirmed'!FN226+SUM('time_series_19-covid-Confirmed'!FN25:FN26)+SUM('time_series_19-covid-Confirmed'!FN94:FN97)+SUM('time_series_19-covid-Confirmed'!FN153:FN154)+SUM('time_series_19-covid-Confirmed'!FN162:FN163)+SUM('time_series_19-covid-Confirmed'!FN186:FN187)+SUM('time_series_19-covid-Confirmed'!FN200:FN201)+SUM('time_series_19-covid-Confirmed'!FN208:FN209)</f>
        <v>1862484</v>
      </c>
      <c r="FM5">
        <f>'time_series_19-covid-Confirmed'!FO4+'time_series_19-covid-Confirmed'!FO19+'time_series_19-covid-Confirmed'!FO109+'time_series_19-covid-Confirmed'!FO119+'time_series_19-covid-Confirmed'!FO123+'time_series_19-covid-Confirmed'!FO125+'time_series_19-covid-Confirmed'!FO132+'time_series_19-covid-Confirmed'!FO138+'time_series_19-covid-Confirmed'!FO140+'time_series_19-covid-Confirmed'!FO149+'time_series_19-covid-Confirmed'!FO158+'time_series_19-covid-Confirmed'!FO172+'time_series_19-covid-Confirmed'!FO178+'time_series_19-covid-Confirmed'!FO194+'time_series_19-covid-Confirmed'!FO204+'time_series_19-covid-Confirmed'!FO216+'time_series_19-covid-Confirmed'!FO226+SUM('time_series_19-covid-Confirmed'!FO25:FO26)+SUM('time_series_19-covid-Confirmed'!FO94:FO97)+SUM('time_series_19-covid-Confirmed'!FO153:FO154)+SUM('time_series_19-covid-Confirmed'!FO162:FO163)+SUM('time_series_19-covid-Confirmed'!FO186:FO187)+SUM('time_series_19-covid-Confirmed'!FO200:FO201)+SUM('time_series_19-covid-Confirmed'!FO208:FO209)</f>
        <v>1870035</v>
      </c>
    </row>
    <row r="6" spans="1:169" x14ac:dyDescent="0.35">
      <c r="A6" t="s">
        <v>273</v>
      </c>
      <c r="B6" t="str">
        <f>"(220-226;252-254;261)"</f>
        <v>(220-226;252-254;261)</v>
      </c>
      <c r="C6">
        <f>SUM('time_series_19-covid-Confirmed'!E220:E226)+SUM('time_series_19-covid-Confirmed'!E252:E254)+'time_series_19-covid-Confirmed'!E261</f>
        <v>0</v>
      </c>
      <c r="D6">
        <f>SUM('time_series_19-covid-Confirmed'!F220:F226)+SUM('time_series_19-covid-Confirmed'!F252:F254)+'time_series_19-covid-Confirmed'!F261</f>
        <v>0</v>
      </c>
      <c r="E6">
        <f>SUM('time_series_19-covid-Confirmed'!G220:G226)+SUM('time_series_19-covid-Confirmed'!G252:G254)+'time_series_19-covid-Confirmed'!G261</f>
        <v>0</v>
      </c>
      <c r="F6">
        <f>SUM('time_series_19-covid-Confirmed'!H220:H226)+SUM('time_series_19-covid-Confirmed'!H252:H254)+'time_series_19-covid-Confirmed'!H261</f>
        <v>0</v>
      </c>
      <c r="G6">
        <f>SUM('time_series_19-covid-Confirmed'!I220:I226)+SUM('time_series_19-covid-Confirmed'!I252:I254)+'time_series_19-covid-Confirmed'!I261</f>
        <v>0</v>
      </c>
      <c r="H6">
        <f>SUM('time_series_19-covid-Confirmed'!J220:J226)+SUM('time_series_19-covid-Confirmed'!J252:J254)+'time_series_19-covid-Confirmed'!J261</f>
        <v>0</v>
      </c>
      <c r="I6">
        <f>SUM('time_series_19-covid-Confirmed'!K220:K226)+SUM('time_series_19-covid-Confirmed'!K252:K254)+'time_series_19-covid-Confirmed'!K261</f>
        <v>0</v>
      </c>
      <c r="J6">
        <f>SUM('time_series_19-covid-Confirmed'!L220:L226)+SUM('time_series_19-covid-Confirmed'!L252:L254)+'time_series_19-covid-Confirmed'!L261</f>
        <v>0</v>
      </c>
      <c r="K6">
        <f>SUM('time_series_19-covid-Confirmed'!M220:M226)+SUM('time_series_19-covid-Confirmed'!M252:M254)+'time_series_19-covid-Confirmed'!M261</f>
        <v>0</v>
      </c>
      <c r="L6">
        <f>SUM('time_series_19-covid-Confirmed'!N220:N226)+SUM('time_series_19-covid-Confirmed'!N252:N254)+'time_series_19-covid-Confirmed'!N261</f>
        <v>2</v>
      </c>
      <c r="M6">
        <f>SUM('time_series_19-covid-Confirmed'!O220:O226)+SUM('time_series_19-covid-Confirmed'!O252:O254)+'time_series_19-covid-Confirmed'!O261</f>
        <v>2</v>
      </c>
      <c r="N6">
        <f>SUM('time_series_19-covid-Confirmed'!P220:P226)+SUM('time_series_19-covid-Confirmed'!P252:P254)+'time_series_19-covid-Confirmed'!P261</f>
        <v>2</v>
      </c>
      <c r="O6">
        <f>SUM('time_series_19-covid-Confirmed'!Q220:Q226)+SUM('time_series_19-covid-Confirmed'!Q252:Q254)+'time_series_19-covid-Confirmed'!Q261</f>
        <v>8</v>
      </c>
      <c r="P6">
        <f>SUM('time_series_19-covid-Confirmed'!R220:R226)+SUM('time_series_19-covid-Confirmed'!R252:R254)+'time_series_19-covid-Confirmed'!R261</f>
        <v>8</v>
      </c>
      <c r="Q6">
        <f>SUM('time_series_19-covid-Confirmed'!S220:S226)+SUM('time_series_19-covid-Confirmed'!S252:S254)+'time_series_19-covid-Confirmed'!S261</f>
        <v>9</v>
      </c>
      <c r="R6">
        <f>SUM('time_series_19-covid-Confirmed'!T220:T226)+SUM('time_series_19-covid-Confirmed'!T252:T254)+'time_series_19-covid-Confirmed'!T261</f>
        <v>9</v>
      </c>
      <c r="S6">
        <f>SUM('time_series_19-covid-Confirmed'!U220:U226)+SUM('time_series_19-covid-Confirmed'!U252:U254)+'time_series_19-covid-Confirmed'!U261</f>
        <v>9</v>
      </c>
      <c r="T6">
        <f>SUM('time_series_19-covid-Confirmed'!V220:V226)+SUM('time_series_19-covid-Confirmed'!V252:V254)+'time_series_19-covid-Confirmed'!V261</f>
        <v>13</v>
      </c>
      <c r="U6">
        <f>SUM('time_series_19-covid-Confirmed'!W220:W226)+SUM('time_series_19-covid-Confirmed'!W252:W254)+'time_series_19-covid-Confirmed'!W261</f>
        <v>14</v>
      </c>
      <c r="V6">
        <f>SUM('time_series_19-covid-Confirmed'!X220:X226)+SUM('time_series_19-covid-Confirmed'!X252:X254)+'time_series_19-covid-Confirmed'!X261</f>
        <v>14</v>
      </c>
      <c r="W6">
        <f>SUM('time_series_19-covid-Confirmed'!Y220:Y226)+SUM('time_series_19-covid-Confirmed'!Y252:Y254)+'time_series_19-covid-Confirmed'!Y261</f>
        <v>15</v>
      </c>
      <c r="X6">
        <f>SUM('time_series_19-covid-Confirmed'!Z220:Z226)+SUM('time_series_19-covid-Confirmed'!Z252:Z254)+'time_series_19-covid-Confirmed'!Z261</f>
        <v>16</v>
      </c>
      <c r="Y6">
        <f>SUM('time_series_19-covid-Confirmed'!AA220:AA226)+SUM('time_series_19-covid-Confirmed'!AA252:AA254)+'time_series_19-covid-Confirmed'!AA261</f>
        <v>17</v>
      </c>
      <c r="Z6">
        <f>SUM('time_series_19-covid-Confirmed'!AB220:AB226)+SUM('time_series_19-covid-Confirmed'!AB252:AB254)+'time_series_19-covid-Confirmed'!AB261</f>
        <v>18</v>
      </c>
      <c r="AA6">
        <f>SUM('time_series_19-covid-Confirmed'!AC220:AC226)+SUM('time_series_19-covid-Confirmed'!AC252:AC254)+'time_series_19-covid-Confirmed'!AC261</f>
        <v>18</v>
      </c>
      <c r="AB6">
        <f>SUM('time_series_19-covid-Confirmed'!AD220:AD226)+SUM('time_series_19-covid-Confirmed'!AD252:AD254)+'time_series_19-covid-Confirmed'!AD261</f>
        <v>18</v>
      </c>
      <c r="AC6">
        <f>SUM('time_series_19-covid-Confirmed'!AE220:AE226)+SUM('time_series_19-covid-Confirmed'!AE252:AE254)+'time_series_19-covid-Confirmed'!AE261</f>
        <v>19</v>
      </c>
      <c r="AD6">
        <f>SUM('time_series_19-covid-Confirmed'!AF220:AF226)+SUM('time_series_19-covid-Confirmed'!AF252:AF254)+'time_series_19-covid-Confirmed'!AF261</f>
        <v>19</v>
      </c>
      <c r="AE6">
        <f>SUM('time_series_19-covid-Confirmed'!AG220:AG226)+SUM('time_series_19-covid-Confirmed'!AG252:AG254)+'time_series_19-covid-Confirmed'!AG261</f>
        <v>20</v>
      </c>
      <c r="AF6">
        <f>SUM('time_series_19-covid-Confirmed'!AH220:AH226)+SUM('time_series_19-covid-Confirmed'!AH252:AH254)+'time_series_19-covid-Confirmed'!AH261</f>
        <v>22</v>
      </c>
      <c r="AG6">
        <f>SUM('time_series_19-covid-Confirmed'!AI220:AI226)+SUM('time_series_19-covid-Confirmed'!AI252:AI254)+'time_series_19-covid-Confirmed'!AI261</f>
        <v>23</v>
      </c>
      <c r="AH6">
        <f>SUM('time_series_19-covid-Confirmed'!AJ220:AJ226)+SUM('time_series_19-covid-Confirmed'!AJ252:AJ254)+'time_series_19-covid-Confirmed'!AJ261</f>
        <v>23</v>
      </c>
      <c r="AI6">
        <f>SUM('time_series_19-covid-Confirmed'!AK220:AK226)+SUM('time_series_19-covid-Confirmed'!AK252:AK254)+'time_series_19-covid-Confirmed'!AK261</f>
        <v>28</v>
      </c>
      <c r="AJ6">
        <f>SUM('time_series_19-covid-Confirmed'!AL220:AL226)+SUM('time_series_19-covid-Confirmed'!AL252:AL254)+'time_series_19-covid-Confirmed'!AL261</f>
        <v>30</v>
      </c>
      <c r="AK6">
        <f>SUM('time_series_19-covid-Confirmed'!AM220:AM226)+SUM('time_series_19-covid-Confirmed'!AM252:AM254)+'time_series_19-covid-Confirmed'!AM261</f>
        <v>34</v>
      </c>
      <c r="AL6">
        <f>SUM('time_series_19-covid-Confirmed'!AN220:AN226)+SUM('time_series_19-covid-Confirmed'!AN252:AN254)+'time_series_19-covid-Confirmed'!AN261</f>
        <v>37</v>
      </c>
      <c r="AM6">
        <f>SUM('time_series_19-covid-Confirmed'!AO220:AO226)+SUM('time_series_19-covid-Confirmed'!AO252:AO254)+'time_series_19-covid-Confirmed'!AO261</f>
        <v>44</v>
      </c>
      <c r="AN6">
        <f>SUM('time_series_19-covid-Confirmed'!AP220:AP226)+SUM('time_series_19-covid-Confirmed'!AP252:AP254)+'time_series_19-covid-Confirmed'!AP261</f>
        <v>56</v>
      </c>
      <c r="AO6">
        <f>SUM('time_series_19-covid-Confirmed'!AQ220:AQ226)+SUM('time_series_19-covid-Confirmed'!AQ252:AQ254)+'time_series_19-covid-Confirmed'!AQ261</f>
        <v>61</v>
      </c>
      <c r="AP6">
        <f>SUM('time_series_19-covid-Confirmed'!AR220:AR226)+SUM('time_series_19-covid-Confirmed'!AR252:AR254)+'time_series_19-covid-Confirmed'!AR261</f>
        <v>94</v>
      </c>
      <c r="AQ6">
        <f>SUM('time_series_19-covid-Confirmed'!AS220:AS226)+SUM('time_series_19-covid-Confirmed'!AS252:AS254)+'time_series_19-covid-Confirmed'!AS261</f>
        <v>134</v>
      </c>
      <c r="AR6">
        <f>SUM('time_series_19-covid-Confirmed'!AT220:AT226)+SUM('time_series_19-covid-Confirmed'!AT252:AT254)+'time_series_19-covid-Confirmed'!AT261</f>
        <v>189</v>
      </c>
      <c r="AS6">
        <f>SUM('time_series_19-covid-Confirmed'!AU220:AU226)+SUM('time_series_19-covid-Confirmed'!AU252:AU254)+'time_series_19-covid-Confirmed'!AU261</f>
        <v>246</v>
      </c>
      <c r="AT6">
        <f>SUM('time_series_19-covid-Confirmed'!AV220:AV226)+SUM('time_series_19-covid-Confirmed'!AV252:AV254)+'time_series_19-covid-Confirmed'!AV261</f>
        <v>295</v>
      </c>
      <c r="AU6">
        <f>SUM('time_series_19-covid-Confirmed'!AW220:AW226)+SUM('time_series_19-covid-Confirmed'!AW252:AW254)+'time_series_19-covid-Confirmed'!AW261</f>
        <v>374</v>
      </c>
      <c r="AV6">
        <f>SUM('time_series_19-covid-Confirmed'!AX220:AX226)+SUM('time_series_19-covid-Confirmed'!AX252:AX254)+'time_series_19-covid-Confirmed'!AX261</f>
        <v>429</v>
      </c>
      <c r="AW6">
        <f>SUM('time_series_19-covid-Confirmed'!AY220:AY226)+SUM('time_series_19-covid-Confirmed'!AY252:AY254)+'time_series_19-covid-Confirmed'!AY261</f>
        <v>483</v>
      </c>
      <c r="AX6">
        <f>SUM('time_series_19-covid-Confirmed'!AZ220:AZ226)+SUM('time_series_19-covid-Confirmed'!AZ252:AZ254)+'time_series_19-covid-Confirmed'!AZ261</f>
        <v>630</v>
      </c>
      <c r="AY6">
        <f>SUM('time_series_19-covid-Confirmed'!BA220:BA226)+SUM('time_series_19-covid-Confirmed'!BA252:BA254)+'time_series_19-covid-Confirmed'!BA261</f>
        <v>889</v>
      </c>
      <c r="AZ6">
        <f>SUM('time_series_19-covid-Confirmed'!BB220:BB226)+SUM('time_series_19-covid-Confirmed'!BB252:BB254)+'time_series_19-covid-Confirmed'!BB261</f>
        <v>1301</v>
      </c>
      <c r="BA6">
        <f>SUM('time_series_19-covid-Confirmed'!BC220:BC226)+SUM('time_series_19-covid-Confirmed'!BC252:BC254)+'time_series_19-covid-Confirmed'!BC261</f>
        <v>1790</v>
      </c>
      <c r="BB6">
        <f>SUM('time_series_19-covid-Confirmed'!BD220:BD226)+SUM('time_series_19-covid-Confirmed'!BD252:BD254)+'time_series_19-covid-Confirmed'!BD261</f>
        <v>2270</v>
      </c>
      <c r="BC6">
        <f>SUM('time_series_19-covid-Confirmed'!BE220:BE226)+SUM('time_series_19-covid-Confirmed'!BE252:BE254)+'time_series_19-covid-Confirmed'!BE261</f>
        <v>2634</v>
      </c>
      <c r="BD6">
        <f>SUM('time_series_19-covid-Confirmed'!BF220:BF226)+SUM('time_series_19-covid-Confirmed'!BF252:BF254)+'time_series_19-covid-Confirmed'!BF261</f>
        <v>3077</v>
      </c>
      <c r="BE6">
        <f>SUM('time_series_19-covid-Confirmed'!BG220:BG226)+SUM('time_series_19-covid-Confirmed'!BG252:BG254)+'time_series_19-covid-Confirmed'!BG261</f>
        <v>3692</v>
      </c>
      <c r="BF6">
        <f>SUM('time_series_19-covid-Confirmed'!BH220:BH226)+SUM('time_series_19-covid-Confirmed'!BH252:BH254)+'time_series_19-covid-Confirmed'!BH261</f>
        <v>4462</v>
      </c>
      <c r="BG6">
        <f>SUM('time_series_19-covid-Confirmed'!BI220:BI226)+SUM('time_series_19-covid-Confirmed'!BI252:BI254)+'time_series_19-covid-Confirmed'!BI261</f>
        <v>5467</v>
      </c>
      <c r="BH6">
        <f>SUM('time_series_19-covid-Confirmed'!BJ220:BJ226)+SUM('time_series_19-covid-Confirmed'!BJ252:BJ254)+'time_series_19-covid-Confirmed'!BJ261</f>
        <v>6533</v>
      </c>
      <c r="BI6">
        <f>SUM('time_series_19-covid-Confirmed'!BK220:BK226)+SUM('time_series_19-covid-Confirmed'!BK252:BK254)+'time_series_19-covid-Confirmed'!BK261</f>
        <v>7791</v>
      </c>
      <c r="BJ6">
        <f>SUM('time_series_19-covid-Confirmed'!BL220:BL226)+SUM('time_series_19-covid-Confirmed'!BL252:BL254)+'time_series_19-covid-Confirmed'!BL261</f>
        <v>9006</v>
      </c>
      <c r="BK6">
        <f>SUM('time_series_19-covid-Confirmed'!BM220:BM226)+SUM('time_series_19-covid-Confirmed'!BM252:BM254)+'time_series_19-covid-Confirmed'!BM261</f>
        <v>10395</v>
      </c>
      <c r="BL6">
        <f>SUM('time_series_19-covid-Confirmed'!BN220:BN226)+SUM('time_series_19-covid-Confirmed'!BN252:BN254)+'time_series_19-covid-Confirmed'!BN261</f>
        <v>12744</v>
      </c>
      <c r="BM6">
        <f>SUM('time_series_19-covid-Confirmed'!BO220:BO226)+SUM('time_series_19-covid-Confirmed'!BO252:BO254)+'time_series_19-covid-Confirmed'!BO261</f>
        <v>15126</v>
      </c>
      <c r="BN6">
        <f>SUM('time_series_19-covid-Confirmed'!BP220:BP226)+SUM('time_series_19-covid-Confirmed'!BP252:BP254)+'time_series_19-covid-Confirmed'!BP261</f>
        <v>17843</v>
      </c>
      <c r="BO6">
        <f>SUM('time_series_19-covid-Confirmed'!BQ220:BQ226)+SUM('time_series_19-covid-Confirmed'!BQ252:BQ254)+'time_series_19-covid-Confirmed'!BQ261</f>
        <v>20970</v>
      </c>
      <c r="BP6">
        <f>SUM('time_series_19-covid-Confirmed'!BR220:BR226)+SUM('time_series_19-covid-Confirmed'!BR252:BR254)+'time_series_19-covid-Confirmed'!BR261</f>
        <v>24219</v>
      </c>
      <c r="BQ6">
        <f>SUM('time_series_19-covid-Confirmed'!BS220:BS226)+SUM('time_series_19-covid-Confirmed'!BS252:BS254)+'time_series_19-covid-Confirmed'!BS261</f>
        <v>27062</v>
      </c>
      <c r="BR6">
        <f>SUM('time_series_19-covid-Confirmed'!BT220:BT226)+SUM('time_series_19-covid-Confirmed'!BT252:BT254)+'time_series_19-covid-Confirmed'!BT261</f>
        <v>29954</v>
      </c>
      <c r="BS6">
        <f>SUM('time_series_19-covid-Confirmed'!BU220:BU226)+SUM('time_series_19-covid-Confirmed'!BU252:BU254)+'time_series_19-covid-Confirmed'!BU261</f>
        <v>34281</v>
      </c>
      <c r="BT6">
        <f>SUM('time_series_19-covid-Confirmed'!BV220:BV226)+SUM('time_series_19-covid-Confirmed'!BV252:BV254)+'time_series_19-covid-Confirmed'!BV261</f>
        <v>38815</v>
      </c>
      <c r="BU6">
        <f>SUM('time_series_19-covid-Confirmed'!BW220:BW226)+SUM('time_series_19-covid-Confirmed'!BW252:BW254)+'time_series_19-covid-Confirmed'!BW261</f>
        <v>43796</v>
      </c>
      <c r="BV6">
        <f>SUM('time_series_19-covid-Confirmed'!BX220:BX226)+SUM('time_series_19-covid-Confirmed'!BX252:BX254)+'time_series_19-covid-Confirmed'!BX261</f>
        <v>48724</v>
      </c>
      <c r="BW6">
        <f>SUM('time_series_19-covid-Confirmed'!BY220:BY226)+SUM('time_series_19-covid-Confirmed'!BY252:BY254)+'time_series_19-covid-Confirmed'!BY261</f>
        <v>53705</v>
      </c>
      <c r="BX6">
        <f>SUM('time_series_19-covid-Confirmed'!BZ220:BZ226)+SUM('time_series_19-covid-Confirmed'!BZ252:BZ254)+'time_series_19-covid-Confirmed'!BZ261</f>
        <v>57777</v>
      </c>
      <c r="BY6">
        <f>SUM('time_series_19-covid-Confirmed'!CA220:CA226)+SUM('time_series_19-covid-Confirmed'!CA252:CA254)+'time_series_19-covid-Confirmed'!CA261</f>
        <v>61427</v>
      </c>
      <c r="BZ6">
        <f>SUM('time_series_19-covid-Confirmed'!CB220:CB226)+SUM('time_series_19-covid-Confirmed'!CB252:CB254)+'time_series_19-covid-Confirmed'!CB261</f>
        <v>66743</v>
      </c>
      <c r="CA6">
        <f>SUM('time_series_19-covid-Confirmed'!CC220:CC226)+SUM('time_series_19-covid-Confirmed'!CC252:CC254)+'time_series_19-covid-Confirmed'!CC261</f>
        <v>72229</v>
      </c>
      <c r="CB6">
        <f>SUM('time_series_19-covid-Confirmed'!CD220:CD226)+SUM('time_series_19-covid-Confirmed'!CD252:CD254)+'time_series_19-covid-Confirmed'!CD261</f>
        <v>77389</v>
      </c>
      <c r="CC6">
        <f>SUM('time_series_19-covid-Confirmed'!CE220:CE226)+SUM('time_series_19-covid-Confirmed'!CE252:CE254)+'time_series_19-covid-Confirmed'!CE261</f>
        <v>82295</v>
      </c>
      <c r="CD6">
        <f>SUM('time_series_19-covid-Confirmed'!CF220:CF226)+SUM('time_series_19-covid-Confirmed'!CF252:CF254)+'time_series_19-covid-Confirmed'!CF261</f>
        <v>86662</v>
      </c>
      <c r="CE6">
        <f>SUM('time_series_19-covid-Confirmed'!CG220:CG226)+SUM('time_series_19-covid-Confirmed'!CG252:CG254)+'time_series_19-covid-Confirmed'!CG261</f>
        <v>90275</v>
      </c>
      <c r="CF6">
        <f>SUM('time_series_19-covid-Confirmed'!CH220:CH226)+SUM('time_series_19-covid-Confirmed'!CH252:CH254)+'time_series_19-covid-Confirmed'!CH261</f>
        <v>93814</v>
      </c>
      <c r="CG6">
        <f>SUM('time_series_19-covid-Confirmed'!CI220:CI226)+SUM('time_series_19-covid-Confirmed'!CI252:CI254)+'time_series_19-covid-Confirmed'!CI261</f>
        <v>98019</v>
      </c>
      <c r="CH6">
        <f>SUM('time_series_19-covid-Confirmed'!CJ220:CJ226)+SUM('time_series_19-covid-Confirmed'!CJ252:CJ254)+'time_series_19-covid-Confirmed'!CJ261</f>
        <v>102361</v>
      </c>
      <c r="CI6">
        <f>SUM('time_series_19-covid-Confirmed'!CK220:CK226)+SUM('time_series_19-covid-Confirmed'!CK252:CK254)+'time_series_19-covid-Confirmed'!CK261</f>
        <v>107461</v>
      </c>
      <c r="CJ6">
        <f>SUM('time_series_19-covid-Confirmed'!CL220:CL226)+SUM('time_series_19-covid-Confirmed'!CL252:CL254)+'time_series_19-covid-Confirmed'!CL261</f>
        <v>112804</v>
      </c>
      <c r="CK6">
        <f>SUM('time_series_19-covid-Confirmed'!CM220:CM226)+SUM('time_series_19-covid-Confirmed'!CM252:CM254)+'time_series_19-covid-Confirmed'!CM261</f>
        <v>117794</v>
      </c>
      <c r="CL6">
        <f>SUM('time_series_19-covid-Confirmed'!CN220:CN226)+SUM('time_series_19-covid-Confirmed'!CN252:CN254)+'time_series_19-covid-Confirmed'!CN261</f>
        <v>122530</v>
      </c>
      <c r="CM6">
        <f>SUM('time_series_19-covid-Confirmed'!CO220:CO226)+SUM('time_series_19-covid-Confirmed'!CO252:CO254)+'time_series_19-covid-Confirmed'!CO261</f>
        <v>126390</v>
      </c>
      <c r="CN6">
        <f>SUM('time_series_19-covid-Confirmed'!CP220:CP226)+SUM('time_series_19-covid-Confirmed'!CP252:CP254)+'time_series_19-covid-Confirmed'!CP261</f>
        <v>131256</v>
      </c>
      <c r="CO6">
        <f>SUM('time_series_19-covid-Confirmed'!CQ220:CQ226)+SUM('time_series_19-covid-Confirmed'!CQ252:CQ254)+'time_series_19-covid-Confirmed'!CQ261</f>
        <v>136031</v>
      </c>
      <c r="CP6">
        <f>SUM('time_series_19-covid-Confirmed'!CR220:CR226)+SUM('time_series_19-covid-Confirmed'!CR252:CR254)+'time_series_19-covid-Confirmed'!CR261</f>
        <v>141536</v>
      </c>
      <c r="CQ6">
        <f>SUM('time_series_19-covid-Confirmed'!CS220:CS226)+SUM('time_series_19-covid-Confirmed'!CS252:CS254)+'time_series_19-covid-Confirmed'!CS261</f>
        <v>146703</v>
      </c>
      <c r="CR6">
        <f>SUM('time_series_19-covid-Confirmed'!CT220:CT226)+SUM('time_series_19-covid-Confirmed'!CT252:CT254)+'time_series_19-covid-Confirmed'!CT261</f>
        <v>151683</v>
      </c>
      <c r="CS6">
        <f>SUM('time_series_19-covid-Confirmed'!CU220:CU226)+SUM('time_series_19-covid-Confirmed'!CU252:CU254)+'time_series_19-covid-Confirmed'!CU261</f>
        <v>155447</v>
      </c>
      <c r="CT6">
        <f>SUM('time_series_19-covid-Confirmed'!CV220:CV226)+SUM('time_series_19-covid-Confirmed'!CV252:CV254)+'time_series_19-covid-Confirmed'!CV261</f>
        <v>158920</v>
      </c>
      <c r="CU6">
        <f>SUM('time_series_19-covid-Confirmed'!CW220:CW226)+SUM('time_series_19-covid-Confirmed'!CW252:CW254)+'time_series_19-covid-Confirmed'!CW261</f>
        <v>163624</v>
      </c>
      <c r="CV6">
        <f>SUM('time_series_19-covid-Confirmed'!CX220:CX226)+SUM('time_series_19-covid-Confirmed'!CX252:CX254)+'time_series_19-covid-Confirmed'!CX261</f>
        <v>168351</v>
      </c>
      <c r="CW6">
        <f>SUM('time_series_19-covid-Confirmed'!CY220:CY226)+SUM('time_series_19-covid-Confirmed'!CY252:CY254)+'time_series_19-covid-Confirmed'!CY261</f>
        <v>173801</v>
      </c>
      <c r="CX6">
        <f>SUM('time_series_19-covid-Confirmed'!CZ220:CZ226)+SUM('time_series_19-covid-Confirmed'!CZ252:CZ254)+'time_series_19-covid-Confirmed'!CZ261</f>
        <v>178765</v>
      </c>
      <c r="CY6">
        <f>SUM('time_series_19-covid-Confirmed'!DA220:DA226)+SUM('time_series_19-covid-Confirmed'!DA252:DA254)+'time_series_19-covid-Confirmed'!DA261</f>
        <v>183495</v>
      </c>
      <c r="CZ6">
        <f>SUM('time_series_19-covid-Confirmed'!DB220:DB226)+SUM('time_series_19-covid-Confirmed'!DB252:DB254)+'time_series_19-covid-Confirmed'!DB261</f>
        <v>186725</v>
      </c>
      <c r="DA6">
        <f>SUM('time_series_19-covid-Confirmed'!DC220:DC226)+SUM('time_series_19-covid-Confirmed'!DC252:DC254)+'time_series_19-covid-Confirmed'!DC261</f>
        <v>189702</v>
      </c>
      <c r="DB6">
        <f>SUM('time_series_19-covid-Confirmed'!DD220:DD226)+SUM('time_series_19-covid-Confirmed'!DD252:DD254)+'time_series_19-covid-Confirmed'!DD261</f>
        <v>193085</v>
      </c>
      <c r="DC6">
        <f>SUM('time_series_19-covid-Confirmed'!DE220:DE226)+SUM('time_series_19-covid-Confirmed'!DE252:DE254)+'time_series_19-covid-Confirmed'!DE261</f>
        <v>196774</v>
      </c>
      <c r="DD6">
        <f>SUM('time_series_19-covid-Confirmed'!DF220:DF226)+SUM('time_series_19-covid-Confirmed'!DF252:DF254)+'time_series_19-covid-Confirmed'!DF261</f>
        <v>200610</v>
      </c>
      <c r="DE6">
        <f>SUM('time_series_19-covid-Confirmed'!DG220:DG226)+SUM('time_series_19-covid-Confirmed'!DG252:DG254)+'time_series_19-covid-Confirmed'!DG261</f>
        <v>204381</v>
      </c>
      <c r="DF6">
        <f>SUM('time_series_19-covid-Confirmed'!DH220:DH226)+SUM('time_series_19-covid-Confirmed'!DH252:DH254)+'time_series_19-covid-Confirmed'!DH261</f>
        <v>207433</v>
      </c>
      <c r="DG6">
        <f>SUM('time_series_19-covid-Confirmed'!DI220:DI226)+SUM('time_series_19-covid-Confirmed'!DI252:DI254)+'time_series_19-covid-Confirmed'!DI261</f>
        <v>209583</v>
      </c>
      <c r="DH6">
        <f>SUM('time_series_19-covid-Confirmed'!DJ220:DJ226)+SUM('time_series_19-covid-Confirmed'!DJ252:DJ254)+'time_series_19-covid-Confirmed'!DJ261</f>
        <v>211905</v>
      </c>
      <c r="DI6">
        <f>SUM('time_series_19-covid-Confirmed'!DK220:DK226)+SUM('time_series_19-covid-Confirmed'!DK252:DK254)+'time_series_19-covid-Confirmed'!DK261</f>
        <v>215494</v>
      </c>
      <c r="DJ6">
        <f>SUM('time_series_19-covid-Confirmed'!DL220:DL226)+SUM('time_series_19-covid-Confirmed'!DL252:DL254)+'time_series_19-covid-Confirmed'!DL261</f>
        <v>218889</v>
      </c>
      <c r="DK6">
        <f>SUM('time_series_19-covid-Confirmed'!DM220:DM226)+SUM('time_series_19-covid-Confirmed'!DM252:DM254)+'time_series_19-covid-Confirmed'!DM261</f>
        <v>222189</v>
      </c>
      <c r="DL6">
        <f>SUM('time_series_19-covid-Confirmed'!DN220:DN226)+SUM('time_series_19-covid-Confirmed'!DN252:DN254)+'time_series_19-covid-Confirmed'!DN261</f>
        <v>224807</v>
      </c>
      <c r="DM6">
        <f>SUM('time_series_19-covid-Confirmed'!DO220:DO226)+SUM('time_series_19-covid-Confirmed'!DO252:DO254)+'time_series_19-covid-Confirmed'!DO261</f>
        <v>227328</v>
      </c>
      <c r="DN6">
        <f>SUM('time_series_19-covid-Confirmed'!DP220:DP226)+SUM('time_series_19-covid-Confirmed'!DP252:DP254)+'time_series_19-covid-Confirmed'!DP261</f>
        <v>229400</v>
      </c>
      <c r="DO6">
        <f>SUM('time_series_19-covid-Confirmed'!DQ220:DQ226)+SUM('time_series_19-covid-Confirmed'!DQ252:DQ254)+'time_series_19-covid-Confirmed'!DQ261</f>
        <v>231226</v>
      </c>
      <c r="DP6">
        <f>SUM('time_series_19-covid-Confirmed'!DR220:DR226)+SUM('time_series_19-covid-Confirmed'!DR252:DR254)+'time_series_19-covid-Confirmed'!DR261</f>
        <v>233803</v>
      </c>
      <c r="DQ6">
        <f>SUM('time_series_19-covid-Confirmed'!DS220:DS226)+SUM('time_series_19-covid-Confirmed'!DS252:DS254)+'time_series_19-covid-Confirmed'!DS261</f>
        <v>236861</v>
      </c>
      <c r="DR6">
        <f>SUM('time_series_19-covid-Confirmed'!DT220:DT226)+SUM('time_series_19-covid-Confirmed'!DT252:DT254)+'time_series_19-covid-Confirmed'!DT261</f>
        <v>239573</v>
      </c>
      <c r="DS6">
        <f>SUM('time_series_19-covid-Confirmed'!DU220:DU226)+SUM('time_series_19-covid-Confirmed'!DU252:DU254)+'time_series_19-covid-Confirmed'!DU261</f>
        <v>242127</v>
      </c>
      <c r="DT6">
        <f>SUM('time_series_19-covid-Confirmed'!DV220:DV226)+SUM('time_series_19-covid-Confirmed'!DV252:DV254)+'time_series_19-covid-Confirmed'!DV261</f>
        <v>244168</v>
      </c>
      <c r="DU6">
        <f>SUM('time_series_19-covid-Confirmed'!DW220:DW226)+SUM('time_series_19-covid-Confirmed'!DW252:DW254)+'time_series_19-covid-Confirmed'!DW261</f>
        <v>245676</v>
      </c>
      <c r="DV6">
        <f>SUM('time_series_19-covid-Confirmed'!DX220:DX226)+SUM('time_series_19-covid-Confirmed'!DX252:DX254)+'time_series_19-covid-Confirmed'!DX261</f>
        <v>247031</v>
      </c>
      <c r="DW6">
        <f>SUM('time_series_19-covid-Confirmed'!DY220:DY226)+SUM('time_series_19-covid-Confirmed'!DY252:DY254)+'time_series_19-covid-Confirmed'!DY261</f>
        <v>248644</v>
      </c>
      <c r="DX6">
        <f>SUM('time_series_19-covid-Confirmed'!DZ220:DZ226)+SUM('time_series_19-covid-Confirmed'!DZ252:DZ254)+'time_series_19-covid-Confirmed'!DZ261</f>
        <v>250303</v>
      </c>
      <c r="DY6">
        <f>SUM('time_series_19-covid-Confirmed'!EA220:EA226)+SUM('time_series_19-covid-Confirmed'!EA252:EA254)+'time_series_19-covid-Confirmed'!EA261</f>
        <v>252112</v>
      </c>
      <c r="DZ6">
        <f>SUM('time_series_19-covid-Confirmed'!EB220:EB226)+SUM('time_series_19-covid-Confirmed'!EB252:EB254)+'time_series_19-covid-Confirmed'!EB261</f>
        <v>253848</v>
      </c>
      <c r="EA6">
        <f>SUM('time_series_19-covid-Confirmed'!EC220:EC226)+SUM('time_series_19-covid-Confirmed'!EC252:EC254)+'time_series_19-covid-Confirmed'!EC261</f>
        <v>255356</v>
      </c>
      <c r="EB6">
        <f>SUM('time_series_19-covid-Confirmed'!ED220:ED226)+SUM('time_series_19-covid-Confirmed'!ED252:ED254)+'time_series_19-covid-Confirmed'!ED261</f>
        <v>256463</v>
      </c>
      <c r="EC6">
        <f>SUM('time_series_19-covid-Confirmed'!EE220:EE226)+SUM('time_series_19-covid-Confirmed'!EE252:EE254)+'time_series_19-covid-Confirmed'!EE261</f>
        <v>257533</v>
      </c>
      <c r="ED6">
        <f>SUM('time_series_19-covid-Confirmed'!EF220:EF226)+SUM('time_series_19-covid-Confirmed'!EF252:EF254)+'time_series_19-covid-Confirmed'!EF261</f>
        <v>258977</v>
      </c>
      <c r="EE6">
        <f>SUM('time_series_19-covid-Confirmed'!EG220:EG226)+SUM('time_series_19-covid-Confirmed'!EG252:EG254)+'time_series_19-covid-Confirmed'!EG261</f>
        <v>260447</v>
      </c>
      <c r="EF6">
        <f>SUM('time_series_19-covid-Confirmed'!EH220:EH226)+SUM('time_series_19-covid-Confirmed'!EH252:EH254)+'time_series_19-covid-Confirmed'!EH261</f>
        <v>261796</v>
      </c>
      <c r="EG6">
        <f>SUM('time_series_19-covid-Confirmed'!EI220:EI226)+SUM('time_series_19-covid-Confirmed'!EI252:EI254)+'time_series_19-covid-Confirmed'!EI261</f>
        <v>263034</v>
      </c>
      <c r="EH6">
        <f>SUM('time_series_19-covid-Confirmed'!EJ220:EJ226)+SUM('time_series_19-covid-Confirmed'!EJ252:EJ254)+'time_series_19-covid-Confirmed'!EJ261</f>
        <v>264144</v>
      </c>
      <c r="EI6">
        <f>SUM('time_series_19-covid-Confirmed'!EK220:EK226)+SUM('time_series_19-covid-Confirmed'!EK252:EK254)+'time_series_19-covid-Confirmed'!EK261</f>
        <v>264938</v>
      </c>
      <c r="EJ6">
        <f>SUM('time_series_19-covid-Confirmed'!EL220:EL226)+SUM('time_series_19-covid-Confirmed'!EL252:EL254)+'time_series_19-covid-Confirmed'!EL261</f>
        <v>265656</v>
      </c>
      <c r="EK6">
        <f>SUM('time_series_19-covid-Confirmed'!EM220:EM226)+SUM('time_series_19-covid-Confirmed'!EM252:EM254)+'time_series_19-covid-Confirmed'!EM261</f>
        <v>266750</v>
      </c>
      <c r="EL6">
        <f>SUM('time_series_19-covid-Confirmed'!EN220:EN226)+SUM('time_series_19-covid-Confirmed'!EN252:EN254)+'time_series_19-covid-Confirmed'!EN261</f>
        <v>267909</v>
      </c>
      <c r="EM6">
        <f>SUM('time_series_19-covid-Confirmed'!EO220:EO226)+SUM('time_series_19-covid-Confirmed'!EO252:EO254)+'time_series_19-covid-Confirmed'!EO261</f>
        <v>269095</v>
      </c>
      <c r="EN6">
        <f>SUM('time_series_19-covid-Confirmed'!EP220:EP226)+SUM('time_series_19-covid-Confirmed'!EP252:EP254)+'time_series_19-covid-Confirmed'!EP261</f>
        <v>270102</v>
      </c>
      <c r="EO6">
        <f>SUM('time_series_19-covid-Confirmed'!EQ220:EQ226)+SUM('time_series_19-covid-Confirmed'!EQ252:EQ254)+'time_series_19-covid-Confirmed'!EQ261</f>
        <v>271156</v>
      </c>
      <c r="EP6">
        <f>SUM('time_series_19-covid-Confirmed'!ER220:ER226)+SUM('time_series_19-covid-Confirmed'!ER252:ER254)+'time_series_19-covid-Confirmed'!ER261</f>
        <v>272044</v>
      </c>
      <c r="EQ6">
        <f>SUM('time_series_19-covid-Confirmed'!ES220:ES226)+SUM('time_series_19-covid-Confirmed'!ES252:ES254)+'time_series_19-covid-Confirmed'!ES261</f>
        <v>272851</v>
      </c>
      <c r="ER6">
        <f>SUM('time_series_19-covid-Confirmed'!ET220:ET226)+SUM('time_series_19-covid-Confirmed'!ET252:ET254)+'time_series_19-covid-Confirmed'!ET261</f>
        <v>273882</v>
      </c>
      <c r="ES6">
        <f>SUM('time_series_19-covid-Confirmed'!EU220:EU226)+SUM('time_series_19-covid-Confirmed'!EU252:EU254)+'time_series_19-covid-Confirmed'!EU261</f>
        <v>274965</v>
      </c>
      <c r="ET6">
        <f>SUM('time_series_19-covid-Confirmed'!EV220:EV226)+SUM('time_series_19-covid-Confirmed'!EV252:EV254)+'time_series_19-covid-Confirmed'!EV261</f>
        <v>275964</v>
      </c>
      <c r="EU6">
        <f>SUM('time_series_19-covid-Confirmed'!EW220:EW226)+SUM('time_series_19-covid-Confirmed'!EW252:EW254)+'time_series_19-covid-Confirmed'!EW261</f>
        <v>276984</v>
      </c>
      <c r="EV6">
        <f>SUM('time_series_19-covid-Confirmed'!EX220:EX226)+SUM('time_series_19-covid-Confirmed'!EX252:EX254)+'time_series_19-covid-Confirmed'!EX261</f>
        <v>277968</v>
      </c>
      <c r="EW6">
        <f>SUM('time_series_19-covid-Confirmed'!EY220:EY226)+SUM('time_series_19-covid-Confirmed'!EY252:EY254)+'time_series_19-covid-Confirmed'!EY261</f>
        <v>278634</v>
      </c>
      <c r="EX6">
        <f>SUM('time_series_19-covid-Confirmed'!EZ220:EZ226)+SUM('time_series_19-covid-Confirmed'!EZ252:EZ254)+'time_series_19-covid-Confirmed'!EZ261</f>
        <v>279258</v>
      </c>
      <c r="EY6">
        <f>SUM('time_series_19-covid-Confirmed'!FA220:FA226)+SUM('time_series_19-covid-Confirmed'!FA252:FA254)+'time_series_19-covid-Confirmed'!FA261</f>
        <v>280150</v>
      </c>
      <c r="EZ6">
        <f>SUM('time_series_19-covid-Confirmed'!FB220:FB226)+SUM('time_series_19-covid-Confirmed'!FB252:FB254)+'time_series_19-covid-Confirmed'!FB261</f>
        <v>281032</v>
      </c>
      <c r="FA6">
        <f>SUM('time_series_19-covid-Confirmed'!FC220:FC226)+SUM('time_series_19-covid-Confirmed'!FC252:FC254)+'time_series_19-covid-Confirmed'!FC261</f>
        <v>281809</v>
      </c>
      <c r="FB6">
        <f>SUM('time_series_19-covid-Confirmed'!FD220:FD226)+SUM('time_series_19-covid-Confirmed'!FD252:FD254)+'time_series_19-covid-Confirmed'!FD261</f>
        <v>282506</v>
      </c>
      <c r="FC6">
        <f>SUM('time_series_19-covid-Confirmed'!FE220:FE226)+SUM('time_series_19-covid-Confirmed'!FE252:FE254)+'time_series_19-covid-Confirmed'!FE261</f>
        <v>283145</v>
      </c>
      <c r="FD6">
        <f>SUM('time_series_19-covid-Confirmed'!FF220:FF226)+SUM('time_series_19-covid-Confirmed'!FF252:FF254)+'time_series_19-covid-Confirmed'!FF261</f>
        <v>283779</v>
      </c>
      <c r="FE6">
        <f>SUM('time_series_19-covid-Confirmed'!FG220:FG226)+SUM('time_series_19-covid-Confirmed'!FG252:FG254)+'time_series_19-covid-Confirmed'!FG261</f>
        <v>284186</v>
      </c>
      <c r="FF6">
        <f>SUM('time_series_19-covid-Confirmed'!FH220:FH226)+SUM('time_series_19-covid-Confirmed'!FH252:FH254)+'time_series_19-covid-Confirmed'!FH261</f>
        <v>284806</v>
      </c>
      <c r="FG6">
        <f>SUM('time_series_19-covid-Confirmed'!FI220:FI226)+SUM('time_series_19-covid-Confirmed'!FI252:FI254)+'time_series_19-covid-Confirmed'!FI261</f>
        <v>285210</v>
      </c>
      <c r="FH6">
        <f>SUM('time_series_19-covid-Confirmed'!FJ220:FJ226)+SUM('time_series_19-covid-Confirmed'!FJ252:FJ254)+'time_series_19-covid-Confirmed'!FJ261</f>
        <v>285273</v>
      </c>
      <c r="FI6">
        <f>SUM('time_series_19-covid-Confirmed'!FK220:FK226)+SUM('time_series_19-covid-Confirmed'!FK252:FK254)+'time_series_19-covid-Confirmed'!FK261</f>
        <v>285279</v>
      </c>
      <c r="FJ6">
        <f>SUM('time_series_19-covid-Confirmed'!FL220:FL226)+SUM('time_series_19-covid-Confirmed'!FL252:FL254)+'time_series_19-covid-Confirmed'!FL261</f>
        <v>285781</v>
      </c>
      <c r="FK6">
        <f>SUM('time_series_19-covid-Confirmed'!FM220:FM226)+SUM('time_series_19-covid-Confirmed'!FM252:FM254)+'time_series_19-covid-Confirmed'!FM261</f>
        <v>286406</v>
      </c>
      <c r="FL6">
        <f>SUM('time_series_19-covid-Confirmed'!FN220:FN226)+SUM('time_series_19-covid-Confirmed'!FN252:FN254)+'time_series_19-covid-Confirmed'!FN261</f>
        <v>286925</v>
      </c>
      <c r="FM6">
        <f>SUM('time_series_19-covid-Confirmed'!FO220:FO226)+SUM('time_series_19-covid-Confirmed'!FO252:FO254)+'time_series_19-covid-Confirmed'!FO261</f>
        <v>287284</v>
      </c>
    </row>
    <row r="7" spans="1:169" x14ac:dyDescent="0.35">
      <c r="A7" t="s">
        <v>52</v>
      </c>
      <c r="B7" t="str">
        <f>"(140)"</f>
        <v>(140)</v>
      </c>
      <c r="C7">
        <f>'time_series_19-covid-Confirmed'!E140</f>
        <v>0</v>
      </c>
      <c r="D7">
        <f>'time_series_19-covid-Confirmed'!F140</f>
        <v>0</v>
      </c>
      <c r="E7">
        <f>'time_series_19-covid-Confirmed'!G140</f>
        <v>0</v>
      </c>
      <c r="F7">
        <f>'time_series_19-covid-Confirmed'!H140</f>
        <v>0</v>
      </c>
      <c r="G7">
        <f>'time_series_19-covid-Confirmed'!I140</f>
        <v>0</v>
      </c>
      <c r="H7">
        <f>'time_series_19-covid-Confirmed'!J140</f>
        <v>0</v>
      </c>
      <c r="I7">
        <f>'time_series_19-covid-Confirmed'!K140</f>
        <v>0</v>
      </c>
      <c r="J7">
        <f>'time_series_19-covid-Confirmed'!L140</f>
        <v>0</v>
      </c>
      <c r="K7">
        <f>'time_series_19-covid-Confirmed'!M140</f>
        <v>0</v>
      </c>
      <c r="L7">
        <f>'time_series_19-covid-Confirmed'!N140</f>
        <v>2</v>
      </c>
      <c r="M7">
        <f>'time_series_19-covid-Confirmed'!O140</f>
        <v>2</v>
      </c>
      <c r="N7">
        <f>'time_series_19-covid-Confirmed'!P140</f>
        <v>2</v>
      </c>
      <c r="O7">
        <f>'time_series_19-covid-Confirmed'!Q140</f>
        <v>2</v>
      </c>
      <c r="P7">
        <f>'time_series_19-covid-Confirmed'!R140</f>
        <v>2</v>
      </c>
      <c r="Q7">
        <f>'time_series_19-covid-Confirmed'!S140</f>
        <v>2</v>
      </c>
      <c r="R7">
        <f>'time_series_19-covid-Confirmed'!T140</f>
        <v>2</v>
      </c>
      <c r="S7">
        <f>'time_series_19-covid-Confirmed'!U140</f>
        <v>3</v>
      </c>
      <c r="T7">
        <f>'time_series_19-covid-Confirmed'!V140</f>
        <v>3</v>
      </c>
      <c r="U7">
        <f>'time_series_19-covid-Confirmed'!W140</f>
        <v>3</v>
      </c>
      <c r="V7">
        <f>'time_series_19-covid-Confirmed'!X140</f>
        <v>3</v>
      </c>
      <c r="W7">
        <f>'time_series_19-covid-Confirmed'!Y140</f>
        <v>3</v>
      </c>
      <c r="X7">
        <f>'time_series_19-covid-Confirmed'!Z140</f>
        <v>3</v>
      </c>
      <c r="Y7">
        <f>'time_series_19-covid-Confirmed'!AA140</f>
        <v>3</v>
      </c>
      <c r="Z7">
        <f>'time_series_19-covid-Confirmed'!AB140</f>
        <v>3</v>
      </c>
      <c r="AA7">
        <f>'time_series_19-covid-Confirmed'!AC140</f>
        <v>3</v>
      </c>
      <c r="AB7">
        <f>'time_series_19-covid-Confirmed'!AD140</f>
        <v>3</v>
      </c>
      <c r="AC7">
        <f>'time_series_19-covid-Confirmed'!AE140</f>
        <v>3</v>
      </c>
      <c r="AD7">
        <f>'time_series_19-covid-Confirmed'!AF140</f>
        <v>3</v>
      </c>
      <c r="AE7">
        <f>'time_series_19-covid-Confirmed'!AG140</f>
        <v>3</v>
      </c>
      <c r="AF7">
        <f>'time_series_19-covid-Confirmed'!AH140</f>
        <v>3</v>
      </c>
      <c r="AG7">
        <f>'time_series_19-covid-Confirmed'!AI140</f>
        <v>20</v>
      </c>
      <c r="AH7">
        <f>'time_series_19-covid-Confirmed'!AJ140</f>
        <v>62</v>
      </c>
      <c r="AI7">
        <f>'time_series_19-covid-Confirmed'!AK140</f>
        <v>155</v>
      </c>
      <c r="AJ7">
        <f>'time_series_19-covid-Confirmed'!AL140</f>
        <v>229</v>
      </c>
      <c r="AK7">
        <f>'time_series_19-covid-Confirmed'!AM140</f>
        <v>322</v>
      </c>
      <c r="AL7">
        <f>'time_series_19-covid-Confirmed'!AN140</f>
        <v>453</v>
      </c>
      <c r="AM7">
        <f>'time_series_19-covid-Confirmed'!AO140</f>
        <v>655</v>
      </c>
      <c r="AN7">
        <f>'time_series_19-covid-Confirmed'!AP140</f>
        <v>888</v>
      </c>
      <c r="AO7">
        <f>'time_series_19-covid-Confirmed'!AQ140</f>
        <v>1128</v>
      </c>
      <c r="AP7">
        <f>'time_series_19-covid-Confirmed'!AR140</f>
        <v>1694</v>
      </c>
      <c r="AQ7">
        <f>'time_series_19-covid-Confirmed'!AS140</f>
        <v>2036</v>
      </c>
      <c r="AR7">
        <f>'time_series_19-covid-Confirmed'!AT140</f>
        <v>2502</v>
      </c>
      <c r="AS7">
        <f>'time_series_19-covid-Confirmed'!AU140</f>
        <v>3089</v>
      </c>
      <c r="AT7">
        <f>'time_series_19-covid-Confirmed'!AV140</f>
        <v>3858</v>
      </c>
      <c r="AU7">
        <f>'time_series_19-covid-Confirmed'!AW140</f>
        <v>4636</v>
      </c>
      <c r="AV7">
        <f>'time_series_19-covid-Confirmed'!AX140</f>
        <v>5883</v>
      </c>
      <c r="AW7">
        <f>'time_series_19-covid-Confirmed'!AY140</f>
        <v>7375</v>
      </c>
      <c r="AX7">
        <f>'time_series_19-covid-Confirmed'!AZ140</f>
        <v>9172</v>
      </c>
      <c r="AY7">
        <f>'time_series_19-covid-Confirmed'!BA140</f>
        <v>10149</v>
      </c>
      <c r="AZ7">
        <f>'time_series_19-covid-Confirmed'!BB140</f>
        <v>12462</v>
      </c>
      <c r="BA7">
        <f>'time_series_19-covid-Confirmed'!BC140</f>
        <v>15113</v>
      </c>
      <c r="BB7">
        <f>'time_series_19-covid-Confirmed'!BD140</f>
        <v>17660</v>
      </c>
      <c r="BC7">
        <f>'time_series_19-covid-Confirmed'!BE140</f>
        <v>21157</v>
      </c>
      <c r="BD7">
        <f>'time_series_19-covid-Confirmed'!BF140</f>
        <v>24747</v>
      </c>
      <c r="BE7">
        <f>'time_series_19-covid-Confirmed'!BG140</f>
        <v>27980</v>
      </c>
      <c r="BF7">
        <f>'time_series_19-covid-Confirmed'!BH140</f>
        <v>31506</v>
      </c>
      <c r="BG7">
        <f>'time_series_19-covid-Confirmed'!BI140</f>
        <v>35713</v>
      </c>
      <c r="BH7">
        <f>'time_series_19-covid-Confirmed'!BJ140</f>
        <v>41035</v>
      </c>
      <c r="BI7">
        <f>'time_series_19-covid-Confirmed'!BK140</f>
        <v>47021</v>
      </c>
      <c r="BJ7">
        <f>'time_series_19-covid-Confirmed'!BL140</f>
        <v>53578</v>
      </c>
      <c r="BK7">
        <f>'time_series_19-covid-Confirmed'!BM140</f>
        <v>59138</v>
      </c>
      <c r="BL7">
        <f>'time_series_19-covid-Confirmed'!BN140</f>
        <v>63927</v>
      </c>
      <c r="BM7">
        <f>'time_series_19-covid-Confirmed'!BO140</f>
        <v>69176</v>
      </c>
      <c r="BN7">
        <f>'time_series_19-covid-Confirmed'!BP140</f>
        <v>74386</v>
      </c>
      <c r="BO7">
        <f>'time_series_19-covid-Confirmed'!BQ140</f>
        <v>80589</v>
      </c>
      <c r="BP7">
        <f>'time_series_19-covid-Confirmed'!BR140</f>
        <v>86498</v>
      </c>
      <c r="BQ7">
        <f>'time_series_19-covid-Confirmed'!BS140</f>
        <v>92472</v>
      </c>
      <c r="BR7">
        <f>'time_series_19-covid-Confirmed'!BT140</f>
        <v>97689</v>
      </c>
      <c r="BS7">
        <f>'time_series_19-covid-Confirmed'!BU140</f>
        <v>101739</v>
      </c>
      <c r="BT7">
        <f>'time_series_19-covid-Confirmed'!BV140</f>
        <v>105792</v>
      </c>
      <c r="BU7">
        <f>'time_series_19-covid-Confirmed'!BW140</f>
        <v>110574</v>
      </c>
      <c r="BV7">
        <f>'time_series_19-covid-Confirmed'!BX140</f>
        <v>115242</v>
      </c>
      <c r="BW7">
        <f>'time_series_19-covid-Confirmed'!BY140</f>
        <v>119827</v>
      </c>
      <c r="BX7">
        <f>'time_series_19-covid-Confirmed'!BZ140</f>
        <v>124632</v>
      </c>
      <c r="BY7">
        <f>'time_series_19-covid-Confirmed'!CA140</f>
        <v>128948</v>
      </c>
      <c r="BZ7">
        <f>'time_series_19-covid-Confirmed'!CB140</f>
        <v>132547</v>
      </c>
      <c r="CA7">
        <f>'time_series_19-covid-Confirmed'!CC140</f>
        <v>135586</v>
      </c>
      <c r="CB7">
        <f>'time_series_19-covid-Confirmed'!CD140</f>
        <v>139422</v>
      </c>
      <c r="CC7">
        <f>'time_series_19-covid-Confirmed'!CE140</f>
        <v>143626</v>
      </c>
      <c r="CD7">
        <f>'time_series_19-covid-Confirmed'!CF140</f>
        <v>147577</v>
      </c>
      <c r="CE7">
        <f>'time_series_19-covid-Confirmed'!CG140</f>
        <v>152271</v>
      </c>
      <c r="CF7">
        <f>'time_series_19-covid-Confirmed'!CH140</f>
        <v>156363</v>
      </c>
      <c r="CG7">
        <f>'time_series_19-covid-Confirmed'!CI140</f>
        <v>159516</v>
      </c>
      <c r="CH7">
        <f>'time_series_19-covid-Confirmed'!CJ140</f>
        <v>162488</v>
      </c>
      <c r="CI7">
        <f>'time_series_19-covid-Confirmed'!CK140</f>
        <v>165155</v>
      </c>
      <c r="CJ7">
        <f>'time_series_19-covid-Confirmed'!CL140</f>
        <v>168941</v>
      </c>
      <c r="CK7">
        <f>'time_series_19-covid-Confirmed'!CM140</f>
        <v>172434</v>
      </c>
      <c r="CL7">
        <f>'time_series_19-covid-Confirmed'!CN140</f>
        <v>175925</v>
      </c>
      <c r="CM7">
        <f>'time_series_19-covid-Confirmed'!CO140</f>
        <v>178972</v>
      </c>
      <c r="CN7">
        <f>'time_series_19-covid-Confirmed'!CP140</f>
        <v>181228</v>
      </c>
      <c r="CO7">
        <f>'time_series_19-covid-Confirmed'!CQ140</f>
        <v>183957</v>
      </c>
      <c r="CP7">
        <f>'time_series_19-covid-Confirmed'!CR140</f>
        <v>187327</v>
      </c>
      <c r="CQ7">
        <f>'time_series_19-covid-Confirmed'!CS140</f>
        <v>189973</v>
      </c>
      <c r="CR7">
        <f>'time_series_19-covid-Confirmed'!CT140</f>
        <v>192994</v>
      </c>
      <c r="CS7">
        <f>'time_series_19-covid-Confirmed'!CU140</f>
        <v>195351</v>
      </c>
      <c r="CT7">
        <f>'time_series_19-covid-Confirmed'!CV140</f>
        <v>197675</v>
      </c>
      <c r="CU7">
        <f>'time_series_19-covid-Confirmed'!CW140</f>
        <v>199414</v>
      </c>
      <c r="CV7">
        <f>'time_series_19-covid-Confirmed'!CX140</f>
        <v>201505</v>
      </c>
      <c r="CW7">
        <f>'time_series_19-covid-Confirmed'!CY140</f>
        <v>203591</v>
      </c>
      <c r="CX7">
        <f>'time_series_19-covid-Confirmed'!CZ140</f>
        <v>205463</v>
      </c>
      <c r="CY7">
        <f>'time_series_19-covid-Confirmed'!DA140</f>
        <v>207428</v>
      </c>
      <c r="CZ7">
        <f>'time_series_19-covid-Confirmed'!DB140</f>
        <v>209328</v>
      </c>
      <c r="DA7">
        <f>'time_series_19-covid-Confirmed'!DC140</f>
        <v>210717</v>
      </c>
      <c r="DB7">
        <f>'time_series_19-covid-Confirmed'!DD140</f>
        <v>211938</v>
      </c>
      <c r="DC7">
        <f>'time_series_19-covid-Confirmed'!DE140</f>
        <v>213013</v>
      </c>
      <c r="DD7">
        <f>'time_series_19-covid-Confirmed'!DF140</f>
        <v>214457</v>
      </c>
      <c r="DE7">
        <f>'time_series_19-covid-Confirmed'!DG140</f>
        <v>215858</v>
      </c>
      <c r="DF7">
        <f>'time_series_19-covid-Confirmed'!DH140</f>
        <v>217185</v>
      </c>
      <c r="DG7">
        <f>'time_series_19-covid-Confirmed'!DI140</f>
        <v>218268</v>
      </c>
      <c r="DH7">
        <f>'time_series_19-covid-Confirmed'!DJ140</f>
        <v>219070</v>
      </c>
      <c r="DI7">
        <f>'time_series_19-covid-Confirmed'!DK140</f>
        <v>219814</v>
      </c>
      <c r="DJ7">
        <f>'time_series_19-covid-Confirmed'!DL140</f>
        <v>221216</v>
      </c>
      <c r="DK7">
        <f>'time_series_19-covid-Confirmed'!DM140</f>
        <v>222104</v>
      </c>
      <c r="DL7">
        <f>'time_series_19-covid-Confirmed'!DN140</f>
        <v>223096</v>
      </c>
      <c r="DM7">
        <f>'time_series_19-covid-Confirmed'!DO140</f>
        <v>223885</v>
      </c>
      <c r="DN7">
        <f>'time_series_19-covid-Confirmed'!DP140</f>
        <v>224760</v>
      </c>
      <c r="DO7">
        <f>'time_series_19-covid-Confirmed'!DQ140</f>
        <v>225435</v>
      </c>
      <c r="DP7">
        <f>'time_series_19-covid-Confirmed'!DR140</f>
        <v>225886</v>
      </c>
      <c r="DQ7">
        <f>'time_series_19-covid-Confirmed'!DS140</f>
        <v>226699</v>
      </c>
      <c r="DR7">
        <f>'time_series_19-covid-Confirmed'!DT140</f>
        <v>227364</v>
      </c>
      <c r="DS7">
        <f>'time_series_19-covid-Confirmed'!DU140</f>
        <v>228006</v>
      </c>
      <c r="DT7">
        <f>'time_series_19-covid-Confirmed'!DV140</f>
        <v>228658</v>
      </c>
      <c r="DU7">
        <f>'time_series_19-covid-Confirmed'!DW140</f>
        <v>229327</v>
      </c>
      <c r="DV7">
        <f>'time_series_19-covid-Confirmed'!DX140</f>
        <v>229858</v>
      </c>
      <c r="DW7">
        <f>'time_series_19-covid-Confirmed'!DY140</f>
        <v>230158</v>
      </c>
      <c r="DX7">
        <f>'time_series_19-covid-Confirmed'!DZ140</f>
        <v>230555</v>
      </c>
      <c r="DY7">
        <f>'time_series_19-covid-Confirmed'!EA140</f>
        <v>231139</v>
      </c>
      <c r="DZ7">
        <f>'time_series_19-covid-Confirmed'!EB140</f>
        <v>231732</v>
      </c>
      <c r="EA7">
        <f>'time_series_19-covid-Confirmed'!EC140</f>
        <v>232248</v>
      </c>
      <c r="EB7">
        <f>'time_series_19-covid-Confirmed'!ED140</f>
        <v>232664</v>
      </c>
      <c r="EC7">
        <f>'time_series_19-covid-Confirmed'!EE140</f>
        <v>232997</v>
      </c>
      <c r="ED7">
        <f>'time_series_19-covid-Confirmed'!EF140</f>
        <v>233197</v>
      </c>
      <c r="EE7">
        <f>'time_series_19-covid-Confirmed'!EG140</f>
        <v>233515</v>
      </c>
      <c r="EF7">
        <f>'time_series_19-covid-Confirmed'!EH140</f>
        <v>233836</v>
      </c>
      <c r="EG7">
        <f>'time_series_19-covid-Confirmed'!EI140</f>
        <v>234013</v>
      </c>
      <c r="EH7">
        <f>'time_series_19-covid-Confirmed'!EJ140</f>
        <v>234531</v>
      </c>
      <c r="EI7">
        <f>'time_series_19-covid-Confirmed'!EK140</f>
        <v>234801</v>
      </c>
      <c r="EJ7">
        <f>'time_series_19-covid-Confirmed'!EL140</f>
        <v>234998</v>
      </c>
      <c r="EK7">
        <f>'time_series_19-covid-Confirmed'!EM140</f>
        <v>235278</v>
      </c>
      <c r="EL7">
        <f>'time_series_19-covid-Confirmed'!EN140</f>
        <v>235561</v>
      </c>
      <c r="EM7">
        <f>'time_series_19-covid-Confirmed'!EO140</f>
        <v>235763</v>
      </c>
      <c r="EN7">
        <f>'time_series_19-covid-Confirmed'!EP140</f>
        <v>236142</v>
      </c>
      <c r="EO7">
        <f>'time_series_19-covid-Confirmed'!EQ140</f>
        <v>236305</v>
      </c>
      <c r="EP7">
        <f>'time_series_19-covid-Confirmed'!ER140</f>
        <v>236651</v>
      </c>
      <c r="EQ7">
        <f>'time_series_19-covid-Confirmed'!ES140</f>
        <v>236989</v>
      </c>
      <c r="ER7">
        <f>'time_series_19-covid-Confirmed'!ET140</f>
        <v>237290</v>
      </c>
      <c r="ES7">
        <f>'time_series_19-covid-Confirmed'!EU140</f>
        <v>237500</v>
      </c>
      <c r="ET7">
        <f>'time_series_19-covid-Confirmed'!EV140</f>
        <v>237828</v>
      </c>
      <c r="EU7">
        <f>'time_series_19-covid-Confirmed'!EW140</f>
        <v>238159</v>
      </c>
      <c r="EV7">
        <f>'time_series_19-covid-Confirmed'!EX140</f>
        <v>238011</v>
      </c>
      <c r="EW7">
        <f>'time_series_19-covid-Confirmed'!EY140</f>
        <v>238275</v>
      </c>
      <c r="EX7">
        <f>'time_series_19-covid-Confirmed'!EZ140</f>
        <v>238499</v>
      </c>
      <c r="EY7">
        <f>'time_series_19-covid-Confirmed'!FA140</f>
        <v>238720</v>
      </c>
      <c r="EZ7">
        <f>'time_series_19-covid-Confirmed'!FB140</f>
        <v>238833</v>
      </c>
      <c r="FA7">
        <f>'time_series_19-covid-Confirmed'!FC140</f>
        <v>239410</v>
      </c>
      <c r="FB7">
        <f>'time_series_19-covid-Confirmed'!FD140</f>
        <v>239706</v>
      </c>
      <c r="FC7">
        <f>'time_series_19-covid-Confirmed'!FE140</f>
        <v>239961</v>
      </c>
      <c r="FD7">
        <f>'time_series_19-covid-Confirmed'!FF140</f>
        <v>240136</v>
      </c>
      <c r="FE7">
        <f>'time_series_19-covid-Confirmed'!FG140</f>
        <v>240310</v>
      </c>
      <c r="FF7">
        <f>'time_series_19-covid-Confirmed'!FH140</f>
        <v>240436</v>
      </c>
      <c r="FG7">
        <f>'time_series_19-covid-Confirmed'!FI140</f>
        <v>240578</v>
      </c>
      <c r="FH7">
        <f>'time_series_19-covid-Confirmed'!FJ140</f>
        <v>240760</v>
      </c>
      <c r="FI7">
        <f>'time_series_19-covid-Confirmed'!FK140</f>
        <v>240961</v>
      </c>
      <c r="FJ7">
        <f>'time_series_19-covid-Confirmed'!FL140</f>
        <v>241184</v>
      </c>
      <c r="FK7">
        <f>'time_series_19-covid-Confirmed'!FM140</f>
        <v>241419</v>
      </c>
      <c r="FL7">
        <f>'time_series_19-covid-Confirmed'!FN140</f>
        <v>241611</v>
      </c>
      <c r="FM7">
        <f>'time_series_19-covid-Confirmed'!FO140</f>
        <v>241819</v>
      </c>
    </row>
    <row r="8" spans="1:169" x14ac:dyDescent="0.35">
      <c r="A8" t="s">
        <v>274</v>
      </c>
      <c r="B8" t="str">
        <f>"(203)"</f>
        <v>(203)</v>
      </c>
      <c r="C8">
        <f>'time_series_19-covid-Confirmed'!E203</f>
        <v>0</v>
      </c>
      <c r="D8">
        <f>'time_series_19-covid-Confirmed'!F203</f>
        <v>0</v>
      </c>
      <c r="E8">
        <f>'time_series_19-covid-Confirmed'!G203</f>
        <v>0</v>
      </c>
      <c r="F8">
        <f>'time_series_19-covid-Confirmed'!H203</f>
        <v>0</v>
      </c>
      <c r="G8">
        <f>'time_series_19-covid-Confirmed'!I203</f>
        <v>0</v>
      </c>
      <c r="H8">
        <f>'time_series_19-covid-Confirmed'!J203</f>
        <v>0</v>
      </c>
      <c r="I8">
        <f>'time_series_19-covid-Confirmed'!K203</f>
        <v>0</v>
      </c>
      <c r="J8">
        <f>'time_series_19-covid-Confirmed'!L203</f>
        <v>0</v>
      </c>
      <c r="K8">
        <f>'time_series_19-covid-Confirmed'!M203</f>
        <v>0</v>
      </c>
      <c r="L8">
        <f>'time_series_19-covid-Confirmed'!N203</f>
        <v>0</v>
      </c>
      <c r="M8">
        <f>'time_series_19-covid-Confirmed'!O203</f>
        <v>0</v>
      </c>
      <c r="N8">
        <f>'time_series_19-covid-Confirmed'!P203</f>
        <v>0</v>
      </c>
      <c r="O8">
        <f>'time_series_19-covid-Confirmed'!Q203</f>
        <v>0</v>
      </c>
      <c r="P8">
        <f>'time_series_19-covid-Confirmed'!R203</f>
        <v>0</v>
      </c>
      <c r="Q8">
        <f>'time_series_19-covid-Confirmed'!S203</f>
        <v>0</v>
      </c>
      <c r="R8">
        <f>'time_series_19-covid-Confirmed'!T203</f>
        <v>0</v>
      </c>
      <c r="S8">
        <f>'time_series_19-covid-Confirmed'!U203</f>
        <v>0</v>
      </c>
      <c r="T8">
        <f>'time_series_19-covid-Confirmed'!V203</f>
        <v>0</v>
      </c>
      <c r="U8">
        <f>'time_series_19-covid-Confirmed'!W203</f>
        <v>0</v>
      </c>
      <c r="V8">
        <f>'time_series_19-covid-Confirmed'!X203</f>
        <v>0</v>
      </c>
      <c r="W8">
        <f>'time_series_19-covid-Confirmed'!Y203</f>
        <v>0</v>
      </c>
      <c r="X8">
        <f>'time_series_19-covid-Confirmed'!Z203</f>
        <v>0</v>
      </c>
      <c r="Y8">
        <f>'time_series_19-covid-Confirmed'!AA203</f>
        <v>0</v>
      </c>
      <c r="Z8">
        <f>'time_series_19-covid-Confirmed'!AB203</f>
        <v>0</v>
      </c>
      <c r="AA8">
        <f>'time_series_19-covid-Confirmed'!AC203</f>
        <v>0</v>
      </c>
      <c r="AB8">
        <f>'time_series_19-covid-Confirmed'!AD203</f>
        <v>0</v>
      </c>
      <c r="AC8">
        <f>'time_series_19-covid-Confirmed'!AE203</f>
        <v>0</v>
      </c>
      <c r="AD8">
        <f>'time_series_19-covid-Confirmed'!AF203</f>
        <v>0</v>
      </c>
      <c r="AE8">
        <f>'time_series_19-covid-Confirmed'!AG203</f>
        <v>0</v>
      </c>
      <c r="AF8">
        <f>'time_series_19-covid-Confirmed'!AH203</f>
        <v>0</v>
      </c>
      <c r="AG8">
        <f>'time_series_19-covid-Confirmed'!AI203</f>
        <v>0</v>
      </c>
      <c r="AH8">
        <f>'time_series_19-covid-Confirmed'!AJ203</f>
        <v>0</v>
      </c>
      <c r="AI8">
        <f>'time_series_19-covid-Confirmed'!AK203</f>
        <v>0</v>
      </c>
      <c r="AJ8">
        <f>'time_series_19-covid-Confirmed'!AL203</f>
        <v>0</v>
      </c>
      <c r="AK8">
        <f>'time_series_19-covid-Confirmed'!AM203</f>
        <v>0</v>
      </c>
      <c r="AL8">
        <f>'time_series_19-covid-Confirmed'!AN203</f>
        <v>0</v>
      </c>
      <c r="AM8">
        <f>'time_series_19-covid-Confirmed'!AO203</f>
        <v>0</v>
      </c>
      <c r="AN8">
        <f>'time_series_19-covid-Confirmed'!AP203</f>
        <v>0</v>
      </c>
      <c r="AO8">
        <f>'time_series_19-covid-Confirmed'!AQ203</f>
        <v>0</v>
      </c>
      <c r="AP8">
        <f>'time_series_19-covid-Confirmed'!AR203</f>
        <v>0</v>
      </c>
      <c r="AQ8">
        <f>'time_series_19-covid-Confirmed'!AS203</f>
        <v>0</v>
      </c>
      <c r="AR8">
        <f>'time_series_19-covid-Confirmed'!AT203</f>
        <v>0</v>
      </c>
      <c r="AS8">
        <f>'time_series_19-covid-Confirmed'!AU203</f>
        <v>0</v>
      </c>
      <c r="AT8">
        <f>'time_series_19-covid-Confirmed'!AV203</f>
        <v>1</v>
      </c>
      <c r="AU8">
        <f>'time_series_19-covid-Confirmed'!AW203</f>
        <v>1</v>
      </c>
      <c r="AV8">
        <f>'time_series_19-covid-Confirmed'!AX203</f>
        <v>1</v>
      </c>
      <c r="AW8">
        <f>'time_series_19-covid-Confirmed'!AY203</f>
        <v>3</v>
      </c>
      <c r="AX8">
        <f>'time_series_19-covid-Confirmed'!AZ203</f>
        <v>3</v>
      </c>
      <c r="AY8">
        <f>'time_series_19-covid-Confirmed'!BA203</f>
        <v>7</v>
      </c>
      <c r="AZ8">
        <f>'time_series_19-covid-Confirmed'!BB203</f>
        <v>13</v>
      </c>
      <c r="BA8">
        <f>'time_series_19-covid-Confirmed'!BC203</f>
        <v>17</v>
      </c>
      <c r="BB8">
        <f>'time_series_19-covid-Confirmed'!BD203</f>
        <v>24</v>
      </c>
      <c r="BC8">
        <f>'time_series_19-covid-Confirmed'!BE203</f>
        <v>38</v>
      </c>
      <c r="BD8">
        <f>'time_series_19-covid-Confirmed'!BF203</f>
        <v>51</v>
      </c>
      <c r="BE8">
        <f>'time_series_19-covid-Confirmed'!BG203</f>
        <v>62</v>
      </c>
      <c r="BF8">
        <f>'time_series_19-covid-Confirmed'!BH203</f>
        <v>62</v>
      </c>
      <c r="BG8">
        <f>'time_series_19-covid-Confirmed'!BI203</f>
        <v>116</v>
      </c>
      <c r="BH8">
        <f>'time_series_19-covid-Confirmed'!BJ203</f>
        <v>150</v>
      </c>
      <c r="BI8">
        <f>'time_series_19-covid-Confirmed'!BK203</f>
        <v>202</v>
      </c>
      <c r="BJ8">
        <f>'time_series_19-covid-Confirmed'!BL203</f>
        <v>240</v>
      </c>
      <c r="BK8">
        <f>'time_series_19-covid-Confirmed'!BM203</f>
        <v>274</v>
      </c>
      <c r="BL8">
        <f>'time_series_19-covid-Confirmed'!BN203</f>
        <v>402</v>
      </c>
      <c r="BM8">
        <f>'time_series_19-covid-Confirmed'!BO203</f>
        <v>554</v>
      </c>
      <c r="BN8">
        <f>'time_series_19-covid-Confirmed'!BP203</f>
        <v>709</v>
      </c>
      <c r="BO8">
        <f>'time_series_19-covid-Confirmed'!BQ203</f>
        <v>927</v>
      </c>
      <c r="BP8">
        <f>'time_series_19-covid-Confirmed'!BR203</f>
        <v>1170</v>
      </c>
      <c r="BQ8">
        <f>'time_series_19-covid-Confirmed'!BS203</f>
        <v>1187</v>
      </c>
      <c r="BR8">
        <f>'time_series_19-covid-Confirmed'!BT203</f>
        <v>1280</v>
      </c>
      <c r="BS8">
        <f>'time_series_19-covid-Confirmed'!BU203</f>
        <v>1326</v>
      </c>
      <c r="BT8">
        <f>'time_series_19-covid-Confirmed'!BV203</f>
        <v>1353</v>
      </c>
      <c r="BU8">
        <f>'time_series_19-covid-Confirmed'!BW203</f>
        <v>1380</v>
      </c>
      <c r="BV8">
        <f>'time_series_19-covid-Confirmed'!BX203</f>
        <v>1462</v>
      </c>
      <c r="BW8">
        <f>'time_series_19-covid-Confirmed'!BY203</f>
        <v>1505</v>
      </c>
      <c r="BX8">
        <f>'time_series_19-covid-Confirmed'!BZ203</f>
        <v>1585</v>
      </c>
      <c r="BY8">
        <f>'time_series_19-covid-Confirmed'!CA203</f>
        <v>1655</v>
      </c>
      <c r="BZ8">
        <f>'time_series_19-covid-Confirmed'!CB203</f>
        <v>1686</v>
      </c>
      <c r="CA8">
        <f>'time_series_19-covid-Confirmed'!CC203</f>
        <v>1749</v>
      </c>
      <c r="CB8">
        <f>'time_series_19-covid-Confirmed'!CD203</f>
        <v>1845</v>
      </c>
      <c r="CC8">
        <f>'time_series_19-covid-Confirmed'!CE203</f>
        <v>1934</v>
      </c>
      <c r="CD8">
        <f>'time_series_19-covid-Confirmed'!CF203</f>
        <v>2003</v>
      </c>
      <c r="CE8">
        <f>'time_series_19-covid-Confirmed'!CG203</f>
        <v>2028</v>
      </c>
      <c r="CF8">
        <f>'time_series_19-covid-Confirmed'!CH203</f>
        <v>2173</v>
      </c>
      <c r="CG8">
        <f>'time_series_19-covid-Confirmed'!CI203</f>
        <v>2272</v>
      </c>
      <c r="CH8">
        <f>'time_series_19-covid-Confirmed'!CJ203</f>
        <v>2415</v>
      </c>
      <c r="CI8">
        <f>'time_series_19-covid-Confirmed'!CK203</f>
        <v>2506</v>
      </c>
      <c r="CJ8">
        <f>'time_series_19-covid-Confirmed'!CL203</f>
        <v>2605</v>
      </c>
      <c r="CK8">
        <f>'time_series_19-covid-Confirmed'!CM203</f>
        <v>2783</v>
      </c>
      <c r="CL8">
        <f>'time_series_19-covid-Confirmed'!CN203</f>
        <v>3034</v>
      </c>
      <c r="CM8">
        <f>'time_series_19-covid-Confirmed'!CO203</f>
        <v>3158</v>
      </c>
      <c r="CN8">
        <f>'time_series_19-covid-Confirmed'!CP203</f>
        <v>3300</v>
      </c>
      <c r="CO8">
        <f>'time_series_19-covid-Confirmed'!CQ203</f>
        <v>3465</v>
      </c>
      <c r="CP8">
        <f>'time_series_19-covid-Confirmed'!CR203</f>
        <v>3635</v>
      </c>
      <c r="CQ8">
        <f>'time_series_19-covid-Confirmed'!CS203</f>
        <v>3953</v>
      </c>
      <c r="CR8">
        <f>'time_series_19-covid-Confirmed'!CT203</f>
        <v>4220</v>
      </c>
      <c r="CS8">
        <f>'time_series_19-covid-Confirmed'!CU203</f>
        <v>4361</v>
      </c>
      <c r="CT8">
        <f>'time_series_19-covid-Confirmed'!CV203</f>
        <v>4546</v>
      </c>
      <c r="CU8">
        <f>'time_series_19-covid-Confirmed'!CW203</f>
        <v>4793</v>
      </c>
      <c r="CV8">
        <f>'time_series_19-covid-Confirmed'!CX203</f>
        <v>4996</v>
      </c>
      <c r="CW8">
        <f>'time_series_19-covid-Confirmed'!CY203</f>
        <v>5350</v>
      </c>
      <c r="CX8">
        <f>'time_series_19-covid-Confirmed'!CZ203</f>
        <v>5647</v>
      </c>
      <c r="CY8">
        <f>'time_series_19-covid-Confirmed'!DA203</f>
        <v>5951</v>
      </c>
      <c r="CZ8">
        <f>'time_series_19-covid-Confirmed'!DB203</f>
        <v>6336</v>
      </c>
      <c r="DA8">
        <f>'time_series_19-covid-Confirmed'!DC203</f>
        <v>6783</v>
      </c>
      <c r="DB8">
        <f>'time_series_19-covid-Confirmed'!DD203</f>
        <v>7220</v>
      </c>
      <c r="DC8">
        <f>'time_series_19-covid-Confirmed'!DE203</f>
        <v>7572</v>
      </c>
      <c r="DD8">
        <f>'time_series_19-covid-Confirmed'!DF203</f>
        <v>7808</v>
      </c>
      <c r="DE8">
        <f>'time_series_19-covid-Confirmed'!DG203</f>
        <v>8232</v>
      </c>
      <c r="DF8">
        <f>'time_series_19-covid-Confirmed'!DH203</f>
        <v>8895</v>
      </c>
      <c r="DG8">
        <f>'time_series_19-covid-Confirmed'!DI203</f>
        <v>9420</v>
      </c>
      <c r="DH8">
        <f>'time_series_19-covid-Confirmed'!DJ203</f>
        <v>10015</v>
      </c>
      <c r="DI8">
        <f>'time_series_19-covid-Confirmed'!DK203</f>
        <v>10652</v>
      </c>
      <c r="DJ8">
        <f>'time_series_19-covid-Confirmed'!DL203</f>
        <v>11350</v>
      </c>
      <c r="DK8">
        <f>'time_series_19-covid-Confirmed'!DM203</f>
        <v>12074</v>
      </c>
      <c r="DL8">
        <f>'time_series_19-covid-Confirmed'!DN203</f>
        <v>12739</v>
      </c>
      <c r="DM8">
        <f>'time_series_19-covid-Confirmed'!DO203</f>
        <v>13524</v>
      </c>
      <c r="DN8">
        <f>'time_series_19-covid-Confirmed'!DP203</f>
        <v>14355</v>
      </c>
      <c r="DO8">
        <f>'time_series_19-covid-Confirmed'!DQ203</f>
        <v>15515</v>
      </c>
      <c r="DP8">
        <f>'time_series_19-covid-Confirmed'!DR203</f>
        <v>16433</v>
      </c>
      <c r="DQ8">
        <f>'time_series_19-covid-Confirmed'!DS203</f>
        <v>17200</v>
      </c>
      <c r="DR8">
        <f>'time_series_19-covid-Confirmed'!DT203</f>
        <v>18003</v>
      </c>
      <c r="DS8">
        <f>'time_series_19-covid-Confirmed'!DU203</f>
        <v>19137</v>
      </c>
      <c r="DT8">
        <f>'time_series_19-covid-Confirmed'!DV203</f>
        <v>20125</v>
      </c>
      <c r="DU8">
        <f>'time_series_19-covid-Confirmed'!DW203</f>
        <v>21343</v>
      </c>
      <c r="DV8">
        <f>'time_series_19-covid-Confirmed'!DX203</f>
        <v>22583</v>
      </c>
      <c r="DW8">
        <f>'time_series_19-covid-Confirmed'!DY203</f>
        <v>23615</v>
      </c>
      <c r="DX8">
        <f>'time_series_19-covid-Confirmed'!DZ203</f>
        <v>24264</v>
      </c>
      <c r="DY8">
        <f>'time_series_19-covid-Confirmed'!EA203</f>
        <v>25937</v>
      </c>
      <c r="DZ8">
        <f>'time_series_19-covid-Confirmed'!EB203</f>
        <v>27403</v>
      </c>
      <c r="EA8">
        <f>'time_series_19-covid-Confirmed'!EC203</f>
        <v>29240</v>
      </c>
      <c r="EB8">
        <f>'time_series_19-covid-Confirmed'!ED203</f>
        <v>30967</v>
      </c>
      <c r="EC8">
        <f>'time_series_19-covid-Confirmed'!EE203</f>
        <v>32683</v>
      </c>
      <c r="ED8">
        <f>'time_series_19-covid-Confirmed'!EF203</f>
        <v>34357</v>
      </c>
      <c r="EE8">
        <f>'time_series_19-covid-Confirmed'!EG203</f>
        <v>35812</v>
      </c>
      <c r="EF8">
        <f>'time_series_19-covid-Confirmed'!EH203</f>
        <v>37525</v>
      </c>
      <c r="EG8">
        <f>'time_series_19-covid-Confirmed'!EI203</f>
        <v>40792</v>
      </c>
      <c r="EH8">
        <f>'time_series_19-covid-Confirmed'!EJ203</f>
        <v>43434</v>
      </c>
      <c r="EI8">
        <f>'time_series_19-covid-Confirmed'!EK203</f>
        <v>45973</v>
      </c>
      <c r="EJ8">
        <f>'time_series_19-covid-Confirmed'!EL203</f>
        <v>48285</v>
      </c>
      <c r="EK8">
        <f>'time_series_19-covid-Confirmed'!EM203</f>
        <v>50879</v>
      </c>
      <c r="EL8">
        <f>'time_series_19-covid-Confirmed'!EN203</f>
        <v>52991</v>
      </c>
      <c r="EM8">
        <f>'time_series_19-covid-Confirmed'!EO203</f>
        <v>55421</v>
      </c>
      <c r="EN8">
        <f>'time_series_19-covid-Confirmed'!EP203</f>
        <v>58568</v>
      </c>
      <c r="EO8">
        <f>'time_series_19-covid-Confirmed'!EQ203</f>
        <v>61927</v>
      </c>
      <c r="EP8">
        <f>'time_series_19-covid-Confirmed'!ER203</f>
        <v>65736</v>
      </c>
      <c r="EQ8">
        <f>'time_series_19-covid-Confirmed'!ES203</f>
        <v>70038</v>
      </c>
      <c r="ER8">
        <f>'time_series_19-covid-Confirmed'!ET203</f>
        <v>73533</v>
      </c>
      <c r="ES8">
        <f>'time_series_19-covid-Confirmed'!EU203</f>
        <v>76334</v>
      </c>
      <c r="ET8">
        <f>'time_series_19-covid-Confirmed'!EV203</f>
        <v>80412</v>
      </c>
      <c r="EU8">
        <f>'time_series_19-covid-Confirmed'!EW203</f>
        <v>83890</v>
      </c>
      <c r="EV8">
        <f>'time_series_19-covid-Confirmed'!EX203</f>
        <v>87715</v>
      </c>
      <c r="EW8">
        <f>'time_series_19-covid-Confirmed'!EY203</f>
        <v>92681</v>
      </c>
      <c r="EX8">
        <f>'time_series_19-covid-Confirmed'!EZ203</f>
        <v>97302</v>
      </c>
      <c r="EY8">
        <f>'time_series_19-covid-Confirmed'!FA203</f>
        <v>101590</v>
      </c>
      <c r="EZ8">
        <f>'time_series_19-covid-Confirmed'!FB203</f>
        <v>106108</v>
      </c>
      <c r="FA8">
        <f>'time_series_19-covid-Confirmed'!FC203</f>
        <v>111796</v>
      </c>
      <c r="FB8">
        <f>'time_series_19-covid-Confirmed'!FD203</f>
        <v>118375</v>
      </c>
      <c r="FC8">
        <f>'time_series_19-covid-Confirmed'!FE203</f>
        <v>124590</v>
      </c>
      <c r="FD8">
        <f>'time_series_19-covid-Confirmed'!FF203</f>
        <v>131800</v>
      </c>
      <c r="FE8">
        <f>'time_series_19-covid-Confirmed'!FG203</f>
        <v>138134</v>
      </c>
      <c r="FF8">
        <f>'time_series_19-covid-Confirmed'!FH203</f>
        <v>144264</v>
      </c>
      <c r="FG8">
        <f>'time_series_19-covid-Confirmed'!FI203</f>
        <v>151209</v>
      </c>
      <c r="FH8">
        <f>'time_series_19-covid-Confirmed'!FJ203</f>
        <v>159333</v>
      </c>
      <c r="FI8">
        <f>'time_series_19-covid-Confirmed'!FK203</f>
        <v>168061</v>
      </c>
      <c r="FJ8">
        <f>'time_series_19-covid-Confirmed'!FL203</f>
        <v>177124</v>
      </c>
      <c r="FK8">
        <f>'time_series_19-covid-Confirmed'!FM203</f>
        <v>187977</v>
      </c>
      <c r="FL8">
        <f>'time_series_19-covid-Confirmed'!FN203</f>
        <v>196750</v>
      </c>
      <c r="FM8">
        <f>'time_series_19-covid-Confirmed'!FO203</f>
        <v>205721</v>
      </c>
    </row>
    <row r="9" spans="1:169" x14ac:dyDescent="0.35">
      <c r="A9" t="s">
        <v>54</v>
      </c>
      <c r="B9" t="str">
        <f>"(204)"</f>
        <v>(204)</v>
      </c>
      <c r="C9">
        <f>'time_series_19-covid-Confirmed'!E204</f>
        <v>0</v>
      </c>
      <c r="D9">
        <f>'time_series_19-covid-Confirmed'!F204</f>
        <v>0</v>
      </c>
      <c r="E9">
        <f>'time_series_19-covid-Confirmed'!G204</f>
        <v>0</v>
      </c>
      <c r="F9">
        <f>'time_series_19-covid-Confirmed'!H204</f>
        <v>0</v>
      </c>
      <c r="G9">
        <f>'time_series_19-covid-Confirmed'!I204</f>
        <v>0</v>
      </c>
      <c r="H9">
        <f>'time_series_19-covid-Confirmed'!J204</f>
        <v>0</v>
      </c>
      <c r="I9">
        <f>'time_series_19-covid-Confirmed'!K204</f>
        <v>0</v>
      </c>
      <c r="J9">
        <f>'time_series_19-covid-Confirmed'!L204</f>
        <v>0</v>
      </c>
      <c r="K9">
        <f>'time_series_19-covid-Confirmed'!M204</f>
        <v>0</v>
      </c>
      <c r="L9">
        <f>'time_series_19-covid-Confirmed'!N204</f>
        <v>0</v>
      </c>
      <c r="M9">
        <f>'time_series_19-covid-Confirmed'!O204</f>
        <v>1</v>
      </c>
      <c r="N9">
        <f>'time_series_19-covid-Confirmed'!P204</f>
        <v>1</v>
      </c>
      <c r="O9">
        <f>'time_series_19-covid-Confirmed'!Q204</f>
        <v>1</v>
      </c>
      <c r="P9">
        <f>'time_series_19-covid-Confirmed'!R204</f>
        <v>1</v>
      </c>
      <c r="Q9">
        <f>'time_series_19-covid-Confirmed'!S204</f>
        <v>1</v>
      </c>
      <c r="R9">
        <f>'time_series_19-covid-Confirmed'!T204</f>
        <v>1</v>
      </c>
      <c r="S9">
        <f>'time_series_19-covid-Confirmed'!U204</f>
        <v>1</v>
      </c>
      <c r="T9">
        <f>'time_series_19-covid-Confirmed'!V204</f>
        <v>1</v>
      </c>
      <c r="U9">
        <f>'time_series_19-covid-Confirmed'!W204</f>
        <v>2</v>
      </c>
      <c r="V9">
        <f>'time_series_19-covid-Confirmed'!X204</f>
        <v>2</v>
      </c>
      <c r="W9">
        <f>'time_series_19-covid-Confirmed'!Y204</f>
        <v>2</v>
      </c>
      <c r="X9">
        <f>'time_series_19-covid-Confirmed'!Z204</f>
        <v>2</v>
      </c>
      <c r="Y9">
        <f>'time_series_19-covid-Confirmed'!AA204</f>
        <v>2</v>
      </c>
      <c r="Z9">
        <f>'time_series_19-covid-Confirmed'!AB204</f>
        <v>2</v>
      </c>
      <c r="AA9">
        <f>'time_series_19-covid-Confirmed'!AC204</f>
        <v>2</v>
      </c>
      <c r="AB9">
        <f>'time_series_19-covid-Confirmed'!AD204</f>
        <v>2</v>
      </c>
      <c r="AC9">
        <f>'time_series_19-covid-Confirmed'!AE204</f>
        <v>2</v>
      </c>
      <c r="AD9">
        <f>'time_series_19-covid-Confirmed'!AF204</f>
        <v>2</v>
      </c>
      <c r="AE9">
        <f>'time_series_19-covid-Confirmed'!AG204</f>
        <v>2</v>
      </c>
      <c r="AF9">
        <f>'time_series_19-covid-Confirmed'!AH204</f>
        <v>2</v>
      </c>
      <c r="AG9">
        <f>'time_series_19-covid-Confirmed'!AI204</f>
        <v>2</v>
      </c>
      <c r="AH9">
        <f>'time_series_19-covid-Confirmed'!AJ204</f>
        <v>2</v>
      </c>
      <c r="AI9">
        <f>'time_series_19-covid-Confirmed'!AK204</f>
        <v>2</v>
      </c>
      <c r="AJ9">
        <f>'time_series_19-covid-Confirmed'!AL204</f>
        <v>2</v>
      </c>
      <c r="AK9">
        <f>'time_series_19-covid-Confirmed'!AM204</f>
        <v>6</v>
      </c>
      <c r="AL9">
        <f>'time_series_19-covid-Confirmed'!AN204</f>
        <v>13</v>
      </c>
      <c r="AM9">
        <f>'time_series_19-covid-Confirmed'!AO204</f>
        <v>15</v>
      </c>
      <c r="AN9">
        <f>'time_series_19-covid-Confirmed'!AP204</f>
        <v>32</v>
      </c>
      <c r="AO9">
        <f>'time_series_19-covid-Confirmed'!AQ204</f>
        <v>45</v>
      </c>
      <c r="AP9">
        <f>'time_series_19-covid-Confirmed'!AR204</f>
        <v>84</v>
      </c>
      <c r="AQ9">
        <f>'time_series_19-covid-Confirmed'!AS204</f>
        <v>120</v>
      </c>
      <c r="AR9">
        <f>'time_series_19-covid-Confirmed'!AT204</f>
        <v>165</v>
      </c>
      <c r="AS9">
        <f>'time_series_19-covid-Confirmed'!AU204</f>
        <v>222</v>
      </c>
      <c r="AT9">
        <f>'time_series_19-covid-Confirmed'!AV204</f>
        <v>259</v>
      </c>
      <c r="AU9">
        <f>'time_series_19-covid-Confirmed'!AW204</f>
        <v>400</v>
      </c>
      <c r="AV9">
        <f>'time_series_19-covid-Confirmed'!AX204</f>
        <v>500</v>
      </c>
      <c r="AW9">
        <f>'time_series_19-covid-Confirmed'!AY204</f>
        <v>673</v>
      </c>
      <c r="AX9">
        <f>'time_series_19-covid-Confirmed'!AZ204</f>
        <v>1073</v>
      </c>
      <c r="AY9">
        <f>'time_series_19-covid-Confirmed'!BA204</f>
        <v>1695</v>
      </c>
      <c r="AZ9">
        <f>'time_series_19-covid-Confirmed'!BB204</f>
        <v>2277</v>
      </c>
      <c r="BA9">
        <f>'time_series_19-covid-Confirmed'!BC204</f>
        <v>2277</v>
      </c>
      <c r="BB9">
        <f>'time_series_19-covid-Confirmed'!BD204</f>
        <v>5232</v>
      </c>
      <c r="BC9">
        <f>'time_series_19-covid-Confirmed'!BE204</f>
        <v>6391</v>
      </c>
      <c r="BD9">
        <f>'time_series_19-covid-Confirmed'!BF204</f>
        <v>7798</v>
      </c>
      <c r="BE9">
        <f>'time_series_19-covid-Confirmed'!BG204</f>
        <v>9942</v>
      </c>
      <c r="BF9">
        <f>'time_series_19-covid-Confirmed'!BH204</f>
        <v>11748</v>
      </c>
      <c r="BG9">
        <f>'time_series_19-covid-Confirmed'!BI204</f>
        <v>13910</v>
      </c>
      <c r="BH9">
        <f>'time_series_19-covid-Confirmed'!BJ204</f>
        <v>17963</v>
      </c>
      <c r="BI9">
        <f>'time_series_19-covid-Confirmed'!BK204</f>
        <v>20410</v>
      </c>
      <c r="BJ9">
        <f>'time_series_19-covid-Confirmed'!BL204</f>
        <v>25374</v>
      </c>
      <c r="BK9">
        <f>'time_series_19-covid-Confirmed'!BM204</f>
        <v>28768</v>
      </c>
      <c r="BL9">
        <f>'time_series_19-covid-Confirmed'!BN204</f>
        <v>35136</v>
      </c>
      <c r="BM9">
        <f>'time_series_19-covid-Confirmed'!BO204</f>
        <v>39885</v>
      </c>
      <c r="BN9">
        <f>'time_series_19-covid-Confirmed'!BP204</f>
        <v>49515</v>
      </c>
      <c r="BO9">
        <f>'time_series_19-covid-Confirmed'!BQ204</f>
        <v>57786</v>
      </c>
      <c r="BP9">
        <f>'time_series_19-covid-Confirmed'!BR204</f>
        <v>65719</v>
      </c>
      <c r="BQ9">
        <f>'time_series_19-covid-Confirmed'!BS204</f>
        <v>73235</v>
      </c>
      <c r="BR9">
        <f>'time_series_19-covid-Confirmed'!BT204</f>
        <v>80110</v>
      </c>
      <c r="BS9">
        <f>'time_series_19-covid-Confirmed'!BU204</f>
        <v>87956</v>
      </c>
      <c r="BT9">
        <f>'time_series_19-covid-Confirmed'!BV204</f>
        <v>95923</v>
      </c>
      <c r="BU9">
        <f>'time_series_19-covid-Confirmed'!BW204</f>
        <v>104118</v>
      </c>
      <c r="BV9">
        <f>'time_series_19-covid-Confirmed'!BX204</f>
        <v>112065</v>
      </c>
      <c r="BW9">
        <f>'time_series_19-covid-Confirmed'!BY204</f>
        <v>119199</v>
      </c>
      <c r="BX9">
        <f>'time_series_19-covid-Confirmed'!BZ204</f>
        <v>126168</v>
      </c>
      <c r="BY9">
        <f>'time_series_19-covid-Confirmed'!CA204</f>
        <v>131646</v>
      </c>
      <c r="BZ9">
        <f>'time_series_19-covid-Confirmed'!CB204</f>
        <v>136675</v>
      </c>
      <c r="CA9">
        <f>'time_series_19-covid-Confirmed'!CC204</f>
        <v>141942</v>
      </c>
      <c r="CB9">
        <f>'time_series_19-covid-Confirmed'!CD204</f>
        <v>148220</v>
      </c>
      <c r="CC9">
        <f>'time_series_19-covid-Confirmed'!CE204</f>
        <v>153222</v>
      </c>
      <c r="CD9">
        <f>'time_series_19-covid-Confirmed'!CF204</f>
        <v>158273</v>
      </c>
      <c r="CE9">
        <f>'time_series_19-covid-Confirmed'!CG204</f>
        <v>163027</v>
      </c>
      <c r="CF9">
        <f>'time_series_19-covid-Confirmed'!CH204</f>
        <v>166831</v>
      </c>
      <c r="CG9">
        <f>'time_series_19-covid-Confirmed'!CI204</f>
        <v>170099</v>
      </c>
      <c r="CH9">
        <f>'time_series_19-covid-Confirmed'!CJ204</f>
        <v>172541</v>
      </c>
      <c r="CI9">
        <f>'time_series_19-covid-Confirmed'!CK204</f>
        <v>177644</v>
      </c>
      <c r="CJ9">
        <f>'time_series_19-covid-Confirmed'!CL204</f>
        <v>184948</v>
      </c>
      <c r="CK9">
        <f>'time_series_19-covid-Confirmed'!CM204</f>
        <v>190839</v>
      </c>
      <c r="CL9">
        <f>'time_series_19-covid-Confirmed'!CN204</f>
        <v>191726</v>
      </c>
      <c r="CM9">
        <f>'time_series_19-covid-Confirmed'!CO204</f>
        <v>198674</v>
      </c>
      <c r="CN9">
        <f>'time_series_19-covid-Confirmed'!CP204</f>
        <v>200210</v>
      </c>
      <c r="CO9">
        <f>'time_series_19-covid-Confirmed'!CQ204</f>
        <v>204178</v>
      </c>
      <c r="CP9">
        <f>'time_series_19-covid-Confirmed'!CR204</f>
        <v>208389</v>
      </c>
      <c r="CQ9">
        <f>'time_series_19-covid-Confirmed'!CS204</f>
        <v>213024</v>
      </c>
      <c r="CR9">
        <f>'time_series_19-covid-Confirmed'!CT204</f>
        <v>202990</v>
      </c>
      <c r="CS9">
        <f>'time_series_19-covid-Confirmed'!CU204</f>
        <v>205905</v>
      </c>
      <c r="CT9">
        <f>'time_series_19-covid-Confirmed'!CV204</f>
        <v>207634</v>
      </c>
      <c r="CU9">
        <f>'time_series_19-covid-Confirmed'!CW204</f>
        <v>209465</v>
      </c>
      <c r="CV9">
        <f>'time_series_19-covid-Confirmed'!CX204</f>
        <v>210773</v>
      </c>
      <c r="CW9">
        <f>'time_series_19-covid-Confirmed'!CY204</f>
        <v>212917</v>
      </c>
      <c r="CX9">
        <f>'time_series_19-covid-Confirmed'!CZ204</f>
        <v>213435</v>
      </c>
      <c r="CY9">
        <f>'time_series_19-covid-Confirmed'!DA204</f>
        <v>215216</v>
      </c>
      <c r="CZ9">
        <f>'time_series_19-covid-Confirmed'!DB204</f>
        <v>216582</v>
      </c>
      <c r="DA9">
        <f>'time_series_19-covid-Confirmed'!DC204</f>
        <v>217466</v>
      </c>
      <c r="DB9">
        <f>'time_series_19-covid-Confirmed'!DD204</f>
        <v>218011</v>
      </c>
      <c r="DC9">
        <f>'time_series_19-covid-Confirmed'!DE204</f>
        <v>219329</v>
      </c>
      <c r="DD9">
        <f>'time_series_19-covid-Confirmed'!DF204</f>
        <v>220325</v>
      </c>
      <c r="DE9">
        <f>'time_series_19-covid-Confirmed'!DG204</f>
        <v>221447</v>
      </c>
      <c r="DF9">
        <f>'time_series_19-covid-Confirmed'!DH204</f>
        <v>222857</v>
      </c>
      <c r="DG9">
        <f>'time_series_19-covid-Confirmed'!DI204</f>
        <v>223578</v>
      </c>
      <c r="DH9">
        <f>'time_series_19-covid-Confirmed'!DJ204</f>
        <v>224350</v>
      </c>
      <c r="DI9">
        <f>'time_series_19-covid-Confirmed'!DK204</f>
        <v>227436</v>
      </c>
      <c r="DJ9">
        <f>'time_series_19-covid-Confirmed'!DL204</f>
        <v>228030</v>
      </c>
      <c r="DK9">
        <f>'time_series_19-covid-Confirmed'!DM204</f>
        <v>228691</v>
      </c>
      <c r="DL9">
        <f>'time_series_19-covid-Confirmed'!DN204</f>
        <v>229540</v>
      </c>
      <c r="DM9">
        <f>'time_series_19-covid-Confirmed'!DO204</f>
        <v>230183</v>
      </c>
      <c r="DN9">
        <f>'time_series_19-covid-Confirmed'!DP204</f>
        <v>230698</v>
      </c>
      <c r="DO9">
        <f>'time_series_19-covid-Confirmed'!DQ204</f>
        <v>230698</v>
      </c>
      <c r="DP9">
        <f>'time_series_19-covid-Confirmed'!DR204</f>
        <v>231606</v>
      </c>
      <c r="DQ9">
        <f>'time_series_19-covid-Confirmed'!DS204</f>
        <v>232037</v>
      </c>
      <c r="DR9">
        <f>'time_series_19-covid-Confirmed'!DT204</f>
        <v>232555</v>
      </c>
      <c r="DS9">
        <f>'time_series_19-covid-Confirmed'!DU204</f>
        <v>233037</v>
      </c>
      <c r="DT9">
        <f>'time_series_19-covid-Confirmed'!DV204</f>
        <v>234824</v>
      </c>
      <c r="DU9">
        <f>'time_series_19-covid-Confirmed'!DW204</f>
        <v>235290</v>
      </c>
      <c r="DV9">
        <f>'time_series_19-covid-Confirmed'!DX204</f>
        <v>235772</v>
      </c>
      <c r="DW9">
        <f>'time_series_19-covid-Confirmed'!DY204</f>
        <v>235400</v>
      </c>
      <c r="DX9">
        <f>'time_series_19-covid-Confirmed'!DZ204</f>
        <v>236259</v>
      </c>
      <c r="DY9">
        <f>'time_series_19-covid-Confirmed'!EA204</f>
        <v>236259</v>
      </c>
      <c r="DZ9">
        <f>'time_series_19-covid-Confirmed'!EB204</f>
        <v>237906</v>
      </c>
      <c r="EA9">
        <f>'time_series_19-covid-Confirmed'!EC204</f>
        <v>238564</v>
      </c>
      <c r="EB9">
        <f>'time_series_19-covid-Confirmed'!ED204</f>
        <v>239228</v>
      </c>
      <c r="EC9">
        <f>'time_series_19-covid-Confirmed'!EE204</f>
        <v>239479</v>
      </c>
      <c r="ED9">
        <f>'time_series_19-covid-Confirmed'!EF204</f>
        <v>239638</v>
      </c>
      <c r="EE9">
        <f>'time_series_19-covid-Confirmed'!EG204</f>
        <v>239932</v>
      </c>
      <c r="EF9">
        <f>'time_series_19-covid-Confirmed'!EH204</f>
        <v>240326</v>
      </c>
      <c r="EG9">
        <f>'time_series_19-covid-Confirmed'!EI204</f>
        <v>240660</v>
      </c>
      <c r="EH9">
        <f>'time_series_19-covid-Confirmed'!EJ204</f>
        <v>240978</v>
      </c>
      <c r="EI9">
        <f>'time_series_19-covid-Confirmed'!EK204</f>
        <v>241310</v>
      </c>
      <c r="EJ9">
        <f>'time_series_19-covid-Confirmed'!EL204</f>
        <v>241550</v>
      </c>
      <c r="EK9">
        <f>'time_series_19-covid-Confirmed'!EM204</f>
        <v>241717</v>
      </c>
      <c r="EL9">
        <f>'time_series_19-covid-Confirmed'!EN204</f>
        <v>241966</v>
      </c>
      <c r="EM9">
        <f>'time_series_19-covid-Confirmed'!EO204</f>
        <v>242280</v>
      </c>
      <c r="EN9">
        <f>'time_series_19-covid-Confirmed'!EP204</f>
        <v>242707</v>
      </c>
      <c r="EO9">
        <f>'time_series_19-covid-Confirmed'!EQ204</f>
        <v>243209</v>
      </c>
      <c r="EP9">
        <f>'time_series_19-covid-Confirmed'!ER204</f>
        <v>243605</v>
      </c>
      <c r="EQ9">
        <f>'time_series_19-covid-Confirmed'!ES204</f>
        <v>243928</v>
      </c>
      <c r="ER9">
        <f>'time_series_19-covid-Confirmed'!ET204</f>
        <v>244109</v>
      </c>
      <c r="ES9">
        <f>'time_series_19-covid-Confirmed'!EU204</f>
        <v>244328</v>
      </c>
      <c r="ET9">
        <f>'time_series_19-covid-Confirmed'!EV204</f>
        <v>244683</v>
      </c>
      <c r="EU9">
        <f>'time_series_19-covid-Confirmed'!EW204</f>
        <v>245268</v>
      </c>
      <c r="EV9">
        <f>'time_series_19-covid-Confirmed'!EX204</f>
        <v>245575</v>
      </c>
      <c r="EW9">
        <f>'time_series_19-covid-Confirmed'!EY204</f>
        <v>245938</v>
      </c>
      <c r="EX9">
        <f>'time_series_19-covid-Confirmed'!EZ204</f>
        <v>246272</v>
      </c>
      <c r="EY9">
        <f>'time_series_19-covid-Confirmed'!FA204</f>
        <v>246504</v>
      </c>
      <c r="EZ9">
        <f>'time_series_19-covid-Confirmed'!FB204</f>
        <v>246752</v>
      </c>
      <c r="FA9">
        <f>'time_series_19-covid-Confirmed'!FC204</f>
        <v>247086</v>
      </c>
      <c r="FB9">
        <f>'time_series_19-covid-Confirmed'!FD204</f>
        <v>247486</v>
      </c>
      <c r="FC9">
        <f>'time_series_19-covid-Confirmed'!FE204</f>
        <v>247905</v>
      </c>
      <c r="FD9">
        <f>'time_series_19-covid-Confirmed'!FF204</f>
        <v>248469</v>
      </c>
      <c r="FE9">
        <f>'time_series_19-covid-Confirmed'!FG204</f>
        <v>248770</v>
      </c>
      <c r="FF9">
        <f>'time_series_19-covid-Confirmed'!FH204</f>
        <v>248970</v>
      </c>
      <c r="FG9">
        <f>'time_series_19-covid-Confirmed'!FI204</f>
        <v>249271</v>
      </c>
      <c r="FH9">
        <f>'time_series_19-covid-Confirmed'!FJ204</f>
        <v>249659</v>
      </c>
      <c r="FI9">
        <f>'time_series_19-covid-Confirmed'!FK204</f>
        <v>250103</v>
      </c>
      <c r="FJ9">
        <f>'time_series_19-covid-Confirmed'!FL204</f>
        <v>250545</v>
      </c>
      <c r="FK9">
        <f>'time_series_19-covid-Confirmed'!FM204</f>
        <v>250545</v>
      </c>
      <c r="FL9">
        <f>'time_series_19-covid-Confirmed'!FN204</f>
        <v>250545</v>
      </c>
      <c r="FM9">
        <f>'time_series_19-covid-Confirmed'!FO204</f>
        <v>251789</v>
      </c>
    </row>
    <row r="10" spans="1:169" x14ac:dyDescent="0.35">
      <c r="A10" t="s">
        <v>179</v>
      </c>
      <c r="B10" t="str">
        <f>"(190)"</f>
        <v>(190)</v>
      </c>
      <c r="C10">
        <f>'time_series_19-covid-Confirmed'!E190</f>
        <v>0</v>
      </c>
      <c r="D10">
        <f>'time_series_19-covid-Confirmed'!F190</f>
        <v>0</v>
      </c>
      <c r="E10">
        <f>'time_series_19-covid-Confirmed'!G190</f>
        <v>0</v>
      </c>
      <c r="F10">
        <f>'time_series_19-covid-Confirmed'!H190</f>
        <v>0</v>
      </c>
      <c r="G10">
        <f>'time_series_19-covid-Confirmed'!I190</f>
        <v>0</v>
      </c>
      <c r="H10">
        <f>'time_series_19-covid-Confirmed'!J190</f>
        <v>0</v>
      </c>
      <c r="I10">
        <f>'time_series_19-covid-Confirmed'!K190</f>
        <v>0</v>
      </c>
      <c r="J10">
        <f>'time_series_19-covid-Confirmed'!L190</f>
        <v>0</v>
      </c>
      <c r="K10">
        <f>'time_series_19-covid-Confirmed'!M190</f>
        <v>0</v>
      </c>
      <c r="L10">
        <f>'time_series_19-covid-Confirmed'!N190</f>
        <v>2</v>
      </c>
      <c r="M10">
        <f>'time_series_19-covid-Confirmed'!O190</f>
        <v>2</v>
      </c>
      <c r="N10">
        <f>'time_series_19-covid-Confirmed'!P190</f>
        <v>2</v>
      </c>
      <c r="O10">
        <f>'time_series_19-covid-Confirmed'!Q190</f>
        <v>2</v>
      </c>
      <c r="P10">
        <f>'time_series_19-covid-Confirmed'!R190</f>
        <v>2</v>
      </c>
      <c r="Q10">
        <f>'time_series_19-covid-Confirmed'!S190</f>
        <v>2</v>
      </c>
      <c r="R10">
        <f>'time_series_19-covid-Confirmed'!T190</f>
        <v>2</v>
      </c>
      <c r="S10">
        <f>'time_series_19-covid-Confirmed'!U190</f>
        <v>2</v>
      </c>
      <c r="T10">
        <f>'time_series_19-covid-Confirmed'!V190</f>
        <v>2</v>
      </c>
      <c r="U10">
        <f>'time_series_19-covid-Confirmed'!W190</f>
        <v>2</v>
      </c>
      <c r="V10">
        <f>'time_series_19-covid-Confirmed'!X190</f>
        <v>2</v>
      </c>
      <c r="W10">
        <f>'time_series_19-covid-Confirmed'!Y190</f>
        <v>2</v>
      </c>
      <c r="X10">
        <f>'time_series_19-covid-Confirmed'!Z190</f>
        <v>2</v>
      </c>
      <c r="Y10">
        <f>'time_series_19-covid-Confirmed'!AA190</f>
        <v>2</v>
      </c>
      <c r="Z10">
        <f>'time_series_19-covid-Confirmed'!AB190</f>
        <v>2</v>
      </c>
      <c r="AA10">
        <f>'time_series_19-covid-Confirmed'!AC190</f>
        <v>2</v>
      </c>
      <c r="AB10">
        <f>'time_series_19-covid-Confirmed'!AD190</f>
        <v>2</v>
      </c>
      <c r="AC10">
        <f>'time_series_19-covid-Confirmed'!AE190</f>
        <v>2</v>
      </c>
      <c r="AD10">
        <f>'time_series_19-covid-Confirmed'!AF190</f>
        <v>2</v>
      </c>
      <c r="AE10">
        <f>'time_series_19-covid-Confirmed'!AG190</f>
        <v>2</v>
      </c>
      <c r="AF10">
        <f>'time_series_19-covid-Confirmed'!AH190</f>
        <v>2</v>
      </c>
      <c r="AG10">
        <f>'time_series_19-covid-Confirmed'!AI190</f>
        <v>2</v>
      </c>
      <c r="AH10">
        <f>'time_series_19-covid-Confirmed'!AJ190</f>
        <v>2</v>
      </c>
      <c r="AI10">
        <f>'time_series_19-covid-Confirmed'!AK190</f>
        <v>2</v>
      </c>
      <c r="AJ10">
        <f>'time_series_19-covid-Confirmed'!AL190</f>
        <v>2</v>
      </c>
      <c r="AK10">
        <f>'time_series_19-covid-Confirmed'!AM190</f>
        <v>2</v>
      </c>
      <c r="AL10">
        <f>'time_series_19-covid-Confirmed'!AN190</f>
        <v>2</v>
      </c>
      <c r="AM10">
        <f>'time_series_19-covid-Confirmed'!AO190</f>
        <v>2</v>
      </c>
      <c r="AN10">
        <f>'time_series_19-covid-Confirmed'!AP190</f>
        <v>2</v>
      </c>
      <c r="AO10">
        <f>'time_series_19-covid-Confirmed'!AQ190</f>
        <v>2</v>
      </c>
      <c r="AP10">
        <f>'time_series_19-covid-Confirmed'!AR190</f>
        <v>2</v>
      </c>
      <c r="AQ10">
        <f>'time_series_19-covid-Confirmed'!AS190</f>
        <v>3</v>
      </c>
      <c r="AR10">
        <f>'time_series_19-covid-Confirmed'!AT190</f>
        <v>3</v>
      </c>
      <c r="AS10">
        <f>'time_series_19-covid-Confirmed'!AU190</f>
        <v>3</v>
      </c>
      <c r="AT10">
        <f>'time_series_19-covid-Confirmed'!AV190</f>
        <v>4</v>
      </c>
      <c r="AU10">
        <f>'time_series_19-covid-Confirmed'!AW190</f>
        <v>13</v>
      </c>
      <c r="AV10">
        <f>'time_series_19-covid-Confirmed'!AX190</f>
        <v>13</v>
      </c>
      <c r="AW10">
        <f>'time_series_19-covid-Confirmed'!AY190</f>
        <v>17</v>
      </c>
      <c r="AX10">
        <f>'time_series_19-covid-Confirmed'!AZ190</f>
        <v>17</v>
      </c>
      <c r="AY10">
        <f>'time_series_19-covid-Confirmed'!BA190</f>
        <v>20</v>
      </c>
      <c r="AZ10">
        <f>'time_series_19-covid-Confirmed'!BB190</f>
        <v>20</v>
      </c>
      <c r="BA10">
        <f>'time_series_19-covid-Confirmed'!BC190</f>
        <v>28</v>
      </c>
      <c r="BB10">
        <f>'time_series_19-covid-Confirmed'!BD190</f>
        <v>45</v>
      </c>
      <c r="BC10">
        <f>'time_series_19-covid-Confirmed'!BE190</f>
        <v>59</v>
      </c>
      <c r="BD10">
        <f>'time_series_19-covid-Confirmed'!BF190</f>
        <v>63</v>
      </c>
      <c r="BE10">
        <f>'time_series_19-covid-Confirmed'!BG190</f>
        <v>90</v>
      </c>
      <c r="BF10">
        <f>'time_series_19-covid-Confirmed'!BH190</f>
        <v>114</v>
      </c>
      <c r="BG10">
        <f>'time_series_19-covid-Confirmed'!BI190</f>
        <v>147</v>
      </c>
      <c r="BH10">
        <f>'time_series_19-covid-Confirmed'!BJ190</f>
        <v>199</v>
      </c>
      <c r="BI10">
        <f>'time_series_19-covid-Confirmed'!BK190</f>
        <v>253</v>
      </c>
      <c r="BJ10">
        <f>'time_series_19-covid-Confirmed'!BL190</f>
        <v>306</v>
      </c>
      <c r="BK10">
        <f>'time_series_19-covid-Confirmed'!BM190</f>
        <v>367</v>
      </c>
      <c r="BL10">
        <f>'time_series_19-covid-Confirmed'!BN190</f>
        <v>438</v>
      </c>
      <c r="BM10">
        <f>'time_series_19-covid-Confirmed'!BO190</f>
        <v>495</v>
      </c>
      <c r="BN10">
        <f>'time_series_19-covid-Confirmed'!BP190</f>
        <v>658</v>
      </c>
      <c r="BO10">
        <f>'time_series_19-covid-Confirmed'!BQ190</f>
        <v>840</v>
      </c>
      <c r="BP10">
        <f>'time_series_19-covid-Confirmed'!BR190</f>
        <v>1036</v>
      </c>
      <c r="BQ10">
        <f>'time_series_19-covid-Confirmed'!BS190</f>
        <v>1264</v>
      </c>
      <c r="BR10">
        <f>'time_series_19-covid-Confirmed'!BT190</f>
        <v>1534</v>
      </c>
      <c r="BS10">
        <f>'time_series_19-covid-Confirmed'!BU190</f>
        <v>1836</v>
      </c>
      <c r="BT10">
        <f>'time_series_19-covid-Confirmed'!BV190</f>
        <v>2337</v>
      </c>
      <c r="BU10">
        <f>'time_series_19-covid-Confirmed'!BW190</f>
        <v>2777</v>
      </c>
      <c r="BV10">
        <f>'time_series_19-covid-Confirmed'!BX190</f>
        <v>3548</v>
      </c>
      <c r="BW10">
        <f>'time_series_19-covid-Confirmed'!BY190</f>
        <v>4149</v>
      </c>
      <c r="BX10">
        <f>'time_series_19-covid-Confirmed'!BZ190</f>
        <v>4731</v>
      </c>
      <c r="BY10">
        <f>'time_series_19-covid-Confirmed'!CA190</f>
        <v>5389</v>
      </c>
      <c r="BZ10">
        <f>'time_series_19-covid-Confirmed'!CB190</f>
        <v>6343</v>
      </c>
      <c r="CA10">
        <f>'time_series_19-covid-Confirmed'!CC190</f>
        <v>7497</v>
      </c>
      <c r="CB10">
        <f>'time_series_19-covid-Confirmed'!CD190</f>
        <v>8672</v>
      </c>
      <c r="CC10">
        <f>'time_series_19-covid-Confirmed'!CE190</f>
        <v>10131</v>
      </c>
      <c r="CD10">
        <f>'time_series_19-covid-Confirmed'!CF190</f>
        <v>11917</v>
      </c>
      <c r="CE10">
        <f>'time_series_19-covid-Confirmed'!CG190</f>
        <v>13584</v>
      </c>
      <c r="CF10">
        <f>'time_series_19-covid-Confirmed'!CH190</f>
        <v>15770</v>
      </c>
      <c r="CG10">
        <f>'time_series_19-covid-Confirmed'!CI190</f>
        <v>18328</v>
      </c>
      <c r="CH10">
        <f>'time_series_19-covid-Confirmed'!CJ190</f>
        <v>21102</v>
      </c>
      <c r="CI10">
        <f>'time_series_19-covid-Confirmed'!CK190</f>
        <v>24490</v>
      </c>
      <c r="CJ10">
        <f>'time_series_19-covid-Confirmed'!CL190</f>
        <v>27938</v>
      </c>
      <c r="CK10">
        <f>'time_series_19-covid-Confirmed'!CM190</f>
        <v>32008</v>
      </c>
      <c r="CL10">
        <f>'time_series_19-covid-Confirmed'!CN190</f>
        <v>36793</v>
      </c>
      <c r="CM10">
        <f>'time_series_19-covid-Confirmed'!CO190</f>
        <v>42853</v>
      </c>
      <c r="CN10">
        <f>'time_series_19-covid-Confirmed'!CP190</f>
        <v>47121</v>
      </c>
      <c r="CO10">
        <f>'time_series_19-covid-Confirmed'!CQ190</f>
        <v>52763</v>
      </c>
      <c r="CP10">
        <f>'time_series_19-covid-Confirmed'!CR190</f>
        <v>57999</v>
      </c>
      <c r="CQ10">
        <f>'time_series_19-covid-Confirmed'!CS190</f>
        <v>62773</v>
      </c>
      <c r="CR10">
        <f>'time_series_19-covid-Confirmed'!CT190</f>
        <v>68622</v>
      </c>
      <c r="CS10">
        <f>'time_series_19-covid-Confirmed'!CU190</f>
        <v>74588</v>
      </c>
      <c r="CT10">
        <f>'time_series_19-covid-Confirmed'!CV190</f>
        <v>80949</v>
      </c>
      <c r="CU10">
        <f>'time_series_19-covid-Confirmed'!CW190</f>
        <v>87147</v>
      </c>
      <c r="CV10">
        <f>'time_series_19-covid-Confirmed'!CX190</f>
        <v>93558</v>
      </c>
      <c r="CW10">
        <f>'time_series_19-covid-Confirmed'!CY190</f>
        <v>99399</v>
      </c>
      <c r="CX10">
        <f>'time_series_19-covid-Confirmed'!CZ190</f>
        <v>106498</v>
      </c>
      <c r="CY10">
        <f>'time_series_19-covid-Confirmed'!DA190</f>
        <v>114431</v>
      </c>
      <c r="CZ10">
        <f>'time_series_19-covid-Confirmed'!DB190</f>
        <v>124054</v>
      </c>
      <c r="DA10">
        <f>'time_series_19-covid-Confirmed'!DC190</f>
        <v>134687</v>
      </c>
      <c r="DB10">
        <f>'time_series_19-covid-Confirmed'!DD190</f>
        <v>145268</v>
      </c>
      <c r="DC10">
        <f>'time_series_19-covid-Confirmed'!DE190</f>
        <v>155370</v>
      </c>
      <c r="DD10">
        <f>'time_series_19-covid-Confirmed'!DF190</f>
        <v>165929</v>
      </c>
      <c r="DE10">
        <f>'time_series_19-covid-Confirmed'!DG190</f>
        <v>177160</v>
      </c>
      <c r="DF10">
        <f>'time_series_19-covid-Confirmed'!DH190</f>
        <v>187859</v>
      </c>
      <c r="DG10">
        <f>'time_series_19-covid-Confirmed'!DI190</f>
        <v>198676</v>
      </c>
      <c r="DH10">
        <f>'time_series_19-covid-Confirmed'!DJ190</f>
        <v>209688</v>
      </c>
      <c r="DI10">
        <f>'time_series_19-covid-Confirmed'!DK190</f>
        <v>221344</v>
      </c>
      <c r="DJ10">
        <f>'time_series_19-covid-Confirmed'!DL190</f>
        <v>232243</v>
      </c>
      <c r="DK10">
        <f>'time_series_19-covid-Confirmed'!DM190</f>
        <v>242271</v>
      </c>
      <c r="DL10">
        <f>'time_series_19-covid-Confirmed'!DN190</f>
        <v>252245</v>
      </c>
      <c r="DM10">
        <f>'time_series_19-covid-Confirmed'!DO190</f>
        <v>262843</v>
      </c>
      <c r="DN10">
        <f>'time_series_19-covid-Confirmed'!DP190</f>
        <v>272043</v>
      </c>
      <c r="DO10">
        <f>'time_series_19-covid-Confirmed'!DQ190</f>
        <v>281752</v>
      </c>
      <c r="DP10">
        <f>'time_series_19-covid-Confirmed'!DR190</f>
        <v>290678</v>
      </c>
      <c r="DQ10">
        <f>'time_series_19-covid-Confirmed'!DS190</f>
        <v>299941</v>
      </c>
      <c r="DR10">
        <f>'time_series_19-covid-Confirmed'!DT190</f>
        <v>308705</v>
      </c>
      <c r="DS10">
        <f>'time_series_19-covid-Confirmed'!DU190</f>
        <v>317554</v>
      </c>
      <c r="DT10">
        <f>'time_series_19-covid-Confirmed'!DV190</f>
        <v>326448</v>
      </c>
      <c r="DU10">
        <f>'time_series_19-covid-Confirmed'!DW190</f>
        <v>335882</v>
      </c>
      <c r="DV10">
        <f>'time_series_19-covid-Confirmed'!DX190</f>
        <v>344481</v>
      </c>
      <c r="DW10">
        <f>'time_series_19-covid-Confirmed'!DY190</f>
        <v>353427</v>
      </c>
      <c r="DX10">
        <f>'time_series_19-covid-Confirmed'!DZ190</f>
        <v>362342</v>
      </c>
      <c r="DY10">
        <f>'time_series_19-covid-Confirmed'!EA190</f>
        <v>370680</v>
      </c>
      <c r="DZ10">
        <f>'time_series_19-covid-Confirmed'!EB190</f>
        <v>379051</v>
      </c>
      <c r="EA10">
        <f>'time_series_19-covid-Confirmed'!EC190</f>
        <v>387623</v>
      </c>
      <c r="EB10">
        <f>'time_series_19-covid-Confirmed'!ED190</f>
        <v>396575</v>
      </c>
      <c r="EC10">
        <f>'time_series_19-covid-Confirmed'!EE190</f>
        <v>405843</v>
      </c>
      <c r="ED10">
        <f>'time_series_19-covid-Confirmed'!EF190</f>
        <v>414328</v>
      </c>
      <c r="EE10">
        <f>'time_series_19-covid-Confirmed'!EG190</f>
        <v>423186</v>
      </c>
      <c r="EF10">
        <f>'time_series_19-covid-Confirmed'!EH190</f>
        <v>431715</v>
      </c>
      <c r="EG10">
        <f>'time_series_19-covid-Confirmed'!EI190</f>
        <v>440538</v>
      </c>
      <c r="EH10">
        <f>'time_series_19-covid-Confirmed'!EJ190</f>
        <v>449256</v>
      </c>
      <c r="EI10">
        <f>'time_series_19-covid-Confirmed'!EK190</f>
        <v>458102</v>
      </c>
      <c r="EJ10">
        <f>'time_series_19-covid-Confirmed'!EL190</f>
        <v>467073</v>
      </c>
      <c r="EK10">
        <f>'time_series_19-covid-Confirmed'!EM190</f>
        <v>476043</v>
      </c>
      <c r="EL10">
        <f>'time_series_19-covid-Confirmed'!EN190</f>
        <v>484630</v>
      </c>
      <c r="EM10">
        <f>'time_series_19-covid-Confirmed'!EO190</f>
        <v>493023</v>
      </c>
      <c r="EN10">
        <f>'time_series_19-covid-Confirmed'!EP190</f>
        <v>501800</v>
      </c>
      <c r="EO10">
        <f>'time_series_19-covid-Confirmed'!EQ190</f>
        <v>510761</v>
      </c>
      <c r="EP10">
        <f>'time_series_19-covid-Confirmed'!ER190</f>
        <v>519458</v>
      </c>
      <c r="EQ10">
        <f>'time_series_19-covid-Confirmed'!ES190</f>
        <v>528267</v>
      </c>
      <c r="ER10">
        <f>'time_series_19-covid-Confirmed'!ET190</f>
        <v>536484</v>
      </c>
      <c r="ES10">
        <f>'time_series_19-covid-Confirmed'!EU190</f>
        <v>544725</v>
      </c>
      <c r="ET10">
        <f>'time_series_19-covid-Confirmed'!EV190</f>
        <v>552549</v>
      </c>
      <c r="EU10">
        <f>'time_series_19-covid-Confirmed'!EW190</f>
        <v>560321</v>
      </c>
      <c r="EV10">
        <f>'time_series_19-covid-Confirmed'!EX190</f>
        <v>568292</v>
      </c>
      <c r="EW10">
        <f>'time_series_19-covid-Confirmed'!EY190</f>
        <v>576162</v>
      </c>
      <c r="EX10">
        <f>'time_series_19-covid-Confirmed'!EZ190</f>
        <v>583879</v>
      </c>
      <c r="EY10">
        <f>'time_series_19-covid-Confirmed'!FA190</f>
        <v>591465</v>
      </c>
      <c r="EZ10">
        <f>'time_series_19-covid-Confirmed'!FB190</f>
        <v>598878</v>
      </c>
      <c r="FA10">
        <f>'time_series_19-covid-Confirmed'!FC190</f>
        <v>606043</v>
      </c>
      <c r="FB10">
        <f>'time_series_19-covid-Confirmed'!FD190</f>
        <v>613148</v>
      </c>
      <c r="FC10">
        <f>'time_series_19-covid-Confirmed'!FE190</f>
        <v>619936</v>
      </c>
      <c r="FD10">
        <f>'time_series_19-covid-Confirmed'!FF190</f>
        <v>626779</v>
      </c>
      <c r="FE10">
        <f>'time_series_19-covid-Confirmed'!FG190</f>
        <v>633563</v>
      </c>
      <c r="FF10">
        <f>'time_series_19-covid-Confirmed'!FH190</f>
        <v>640246</v>
      </c>
      <c r="FG10">
        <f>'time_series_19-covid-Confirmed'!FI190</f>
        <v>646929</v>
      </c>
      <c r="FH10">
        <f>'time_series_19-covid-Confirmed'!FJ190</f>
        <v>653479</v>
      </c>
      <c r="FI10">
        <f>'time_series_19-covid-Confirmed'!FK190</f>
        <v>660231</v>
      </c>
      <c r="FJ10">
        <f>'time_series_19-covid-Confirmed'!FL190</f>
        <v>666941</v>
      </c>
      <c r="FK10">
        <f>'time_series_19-covid-Confirmed'!FM190</f>
        <v>673564</v>
      </c>
      <c r="FL10">
        <f>'time_series_19-covid-Confirmed'!FN190</f>
        <v>680283</v>
      </c>
      <c r="FM10">
        <f>'time_series_19-covid-Confirmed'!FO190</f>
        <v>686852</v>
      </c>
    </row>
    <row r="11" spans="1:169" x14ac:dyDescent="0.35">
      <c r="A11" t="s">
        <v>134</v>
      </c>
      <c r="B11" t="str">
        <f>"(228)"</f>
        <v>(228)</v>
      </c>
      <c r="C11">
        <f>'time_series_19-covid-Confirmed'!E228</f>
        <v>1</v>
      </c>
      <c r="D11">
        <f>'time_series_19-covid-Confirmed'!F228</f>
        <v>1</v>
      </c>
      <c r="E11">
        <f>'time_series_19-covid-Confirmed'!G228</f>
        <v>2</v>
      </c>
      <c r="F11">
        <f>'time_series_19-covid-Confirmed'!H228</f>
        <v>2</v>
      </c>
      <c r="G11">
        <f>'time_series_19-covid-Confirmed'!I228</f>
        <v>5</v>
      </c>
      <c r="H11">
        <f>'time_series_19-covid-Confirmed'!J228</f>
        <v>5</v>
      </c>
      <c r="I11">
        <f>'time_series_19-covid-Confirmed'!K228</f>
        <v>5</v>
      </c>
      <c r="J11">
        <f>'time_series_19-covid-Confirmed'!L228</f>
        <v>5</v>
      </c>
      <c r="K11">
        <f>'time_series_19-covid-Confirmed'!M228</f>
        <v>5</v>
      </c>
      <c r="L11">
        <f>'time_series_19-covid-Confirmed'!N228</f>
        <v>7</v>
      </c>
      <c r="M11">
        <f>'time_series_19-covid-Confirmed'!O228</f>
        <v>8</v>
      </c>
      <c r="N11">
        <f>'time_series_19-covid-Confirmed'!P228</f>
        <v>8</v>
      </c>
      <c r="O11">
        <f>'time_series_19-covid-Confirmed'!Q228</f>
        <v>11</v>
      </c>
      <c r="P11">
        <f>'time_series_19-covid-Confirmed'!R228</f>
        <v>11</v>
      </c>
      <c r="Q11">
        <f>'time_series_19-covid-Confirmed'!S228</f>
        <v>11</v>
      </c>
      <c r="R11">
        <f>'time_series_19-covid-Confirmed'!T228</f>
        <v>11</v>
      </c>
      <c r="S11">
        <f>'time_series_19-covid-Confirmed'!U228</f>
        <v>11</v>
      </c>
      <c r="T11">
        <f>'time_series_19-covid-Confirmed'!V228</f>
        <v>11</v>
      </c>
      <c r="U11">
        <f>'time_series_19-covid-Confirmed'!W228</f>
        <v>11</v>
      </c>
      <c r="V11">
        <f>'time_series_19-covid-Confirmed'!X228</f>
        <v>11</v>
      </c>
      <c r="W11">
        <f>'time_series_19-covid-Confirmed'!Y228</f>
        <v>12</v>
      </c>
      <c r="X11">
        <f>'time_series_19-covid-Confirmed'!Z228</f>
        <v>12</v>
      </c>
      <c r="Y11">
        <f>'time_series_19-covid-Confirmed'!AA228</f>
        <v>13</v>
      </c>
      <c r="Z11">
        <f>'time_series_19-covid-Confirmed'!AB228</f>
        <v>13</v>
      </c>
      <c r="AA11">
        <f>'time_series_19-covid-Confirmed'!AC228</f>
        <v>13</v>
      </c>
      <c r="AB11">
        <f>'time_series_19-covid-Confirmed'!AD228</f>
        <v>13</v>
      </c>
      <c r="AC11">
        <f>'time_series_19-covid-Confirmed'!AE228</f>
        <v>13</v>
      </c>
      <c r="AD11">
        <f>'time_series_19-covid-Confirmed'!AF228</f>
        <v>13</v>
      </c>
      <c r="AE11">
        <f>'time_series_19-covid-Confirmed'!AG228</f>
        <v>13</v>
      </c>
      <c r="AF11">
        <f>'time_series_19-covid-Confirmed'!AH228</f>
        <v>13</v>
      </c>
      <c r="AG11">
        <f>'time_series_19-covid-Confirmed'!AI228</f>
        <v>15</v>
      </c>
      <c r="AH11">
        <f>'time_series_19-covid-Confirmed'!AJ228</f>
        <v>15</v>
      </c>
      <c r="AI11">
        <f>'time_series_19-covid-Confirmed'!AK228</f>
        <v>15</v>
      </c>
      <c r="AJ11">
        <f>'time_series_19-covid-Confirmed'!AL228</f>
        <v>15</v>
      </c>
      <c r="AK11">
        <f>'time_series_19-covid-Confirmed'!AM228</f>
        <v>15</v>
      </c>
      <c r="AL11">
        <f>'time_series_19-covid-Confirmed'!AN228</f>
        <v>15</v>
      </c>
      <c r="AM11">
        <f>'time_series_19-covid-Confirmed'!AO228</f>
        <v>16</v>
      </c>
      <c r="AN11">
        <f>'time_series_19-covid-Confirmed'!AP228</f>
        <v>16</v>
      </c>
      <c r="AO11">
        <f>'time_series_19-covid-Confirmed'!AQ228</f>
        <v>24</v>
      </c>
      <c r="AP11">
        <f>'time_series_19-covid-Confirmed'!AR228</f>
        <v>30</v>
      </c>
      <c r="AQ11">
        <f>'time_series_19-covid-Confirmed'!AS228</f>
        <v>53</v>
      </c>
      <c r="AR11">
        <f>'time_series_19-covid-Confirmed'!AT228</f>
        <v>73</v>
      </c>
      <c r="AS11">
        <f>'time_series_19-covid-Confirmed'!AU228</f>
        <v>104</v>
      </c>
      <c r="AT11">
        <f>'time_series_19-covid-Confirmed'!AV228</f>
        <v>174</v>
      </c>
      <c r="AU11">
        <f>'time_series_19-covid-Confirmed'!AW228</f>
        <v>222</v>
      </c>
      <c r="AV11">
        <f>'time_series_19-covid-Confirmed'!AX228</f>
        <v>337</v>
      </c>
      <c r="AW11">
        <f>'time_series_19-covid-Confirmed'!AY228</f>
        <v>451</v>
      </c>
      <c r="AX11">
        <f>'time_series_19-covid-Confirmed'!AZ228</f>
        <v>519</v>
      </c>
      <c r="AY11">
        <f>'time_series_19-covid-Confirmed'!BA228</f>
        <v>711</v>
      </c>
      <c r="AZ11">
        <f>'time_series_19-covid-Confirmed'!BB228</f>
        <v>1109</v>
      </c>
      <c r="BA11">
        <f>'time_series_19-covid-Confirmed'!BC228</f>
        <v>1561</v>
      </c>
      <c r="BB11">
        <f>'time_series_19-covid-Confirmed'!BD228</f>
        <v>2157</v>
      </c>
      <c r="BC11">
        <f>'time_series_19-covid-Confirmed'!BE228</f>
        <v>2870</v>
      </c>
      <c r="BD11">
        <f>'time_series_19-covid-Confirmed'!BF228</f>
        <v>2968</v>
      </c>
      <c r="BE11">
        <f>'time_series_19-covid-Confirmed'!BG228</f>
        <v>4360</v>
      </c>
      <c r="BF11">
        <f>'time_series_19-covid-Confirmed'!BH228</f>
        <v>6141</v>
      </c>
      <c r="BG11">
        <f>'time_series_19-covid-Confirmed'!BI228</f>
        <v>8917</v>
      </c>
      <c r="BH11">
        <f>'time_series_19-covid-Confirmed'!BJ228</f>
        <v>14157</v>
      </c>
      <c r="BI11">
        <f>'time_series_19-covid-Confirmed'!BK228</f>
        <v>19479</v>
      </c>
      <c r="BJ11">
        <f>'time_series_19-covid-Confirmed'!BL228</f>
        <v>25825</v>
      </c>
      <c r="BK11">
        <f>'time_series_19-covid-Confirmed'!BM228</f>
        <v>33761</v>
      </c>
      <c r="BL11">
        <f>'time_series_19-covid-Confirmed'!BN228</f>
        <v>43850</v>
      </c>
      <c r="BM11">
        <f>'time_series_19-covid-Confirmed'!BO228</f>
        <v>54112</v>
      </c>
      <c r="BN11">
        <f>'time_series_19-covid-Confirmed'!BP228</f>
        <v>66055</v>
      </c>
      <c r="BO11">
        <f>'time_series_19-covid-Confirmed'!BQ228</f>
        <v>84091</v>
      </c>
      <c r="BP11">
        <f>'time_series_19-covid-Confirmed'!BR228</f>
        <v>102276</v>
      </c>
      <c r="BQ11">
        <f>'time_series_19-covid-Confirmed'!BS228</f>
        <v>122069</v>
      </c>
      <c r="BR11">
        <f>'time_series_19-covid-Confirmed'!BT228</f>
        <v>141205</v>
      </c>
      <c r="BS11">
        <f>'time_series_19-covid-Confirmed'!BU228</f>
        <v>162707</v>
      </c>
      <c r="BT11">
        <f>'time_series_19-covid-Confirmed'!BV228</f>
        <v>188724</v>
      </c>
      <c r="BU11">
        <f>'time_series_19-covid-Confirmed'!BW228</f>
        <v>214205</v>
      </c>
      <c r="BV11">
        <f>'time_series_19-covid-Confirmed'!BX228</f>
        <v>244610</v>
      </c>
      <c r="BW11">
        <f>'time_series_19-covid-Confirmed'!BY228</f>
        <v>276547</v>
      </c>
      <c r="BX11">
        <f>'time_series_19-covid-Confirmed'!BZ228</f>
        <v>309699</v>
      </c>
      <c r="BY11">
        <f>'time_series_19-covid-Confirmed'!CA228</f>
        <v>337573</v>
      </c>
      <c r="BZ11">
        <f>'time_series_19-covid-Confirmed'!CB228</f>
        <v>367215</v>
      </c>
      <c r="CA11">
        <f>'time_series_19-covid-Confirmed'!CC228</f>
        <v>397992</v>
      </c>
      <c r="CB11">
        <f>'time_series_19-covid-Confirmed'!CD228</f>
        <v>429686</v>
      </c>
      <c r="CC11">
        <f>'time_series_19-covid-Confirmed'!CE228</f>
        <v>464442</v>
      </c>
      <c r="CD11">
        <f>'time_series_19-covid-Confirmed'!CF228</f>
        <v>497943</v>
      </c>
      <c r="CE11">
        <f>'time_series_19-covid-Confirmed'!CG228</f>
        <v>527969</v>
      </c>
      <c r="CF11">
        <f>'time_series_19-covid-Confirmed'!CH228</f>
        <v>556522</v>
      </c>
      <c r="CG11">
        <f>'time_series_19-covid-Confirmed'!CI228</f>
        <v>581813</v>
      </c>
      <c r="CH11">
        <f>'time_series_19-covid-Confirmed'!CJ228</f>
        <v>608878</v>
      </c>
      <c r="CI11">
        <f>'time_series_19-covid-Confirmed'!CK228</f>
        <v>637974</v>
      </c>
      <c r="CJ11">
        <f>'time_series_19-covid-Confirmed'!CL228</f>
        <v>669272</v>
      </c>
      <c r="CK11">
        <f>'time_series_19-covid-Confirmed'!CM228</f>
        <v>701996</v>
      </c>
      <c r="CL11">
        <f>'time_series_19-covid-Confirmed'!CN228</f>
        <v>730337</v>
      </c>
      <c r="CM11">
        <f>'time_series_19-covid-Confirmed'!CO228</f>
        <v>756375</v>
      </c>
      <c r="CN11">
        <f>'time_series_19-covid-Confirmed'!CP228</f>
        <v>783716</v>
      </c>
      <c r="CO11">
        <f>'time_series_19-covid-Confirmed'!CQ228</f>
        <v>809228</v>
      </c>
      <c r="CP11">
        <f>'time_series_19-covid-Confirmed'!CR228</f>
        <v>837422</v>
      </c>
      <c r="CQ11">
        <f>'time_series_19-covid-Confirmed'!CS228</f>
        <v>871617</v>
      </c>
      <c r="CR11">
        <f>'time_series_19-covid-Confirmed'!CT228</f>
        <v>907908</v>
      </c>
      <c r="CS11">
        <f>'time_series_19-covid-Confirmed'!CU228</f>
        <v>940829</v>
      </c>
      <c r="CT11">
        <f>'time_series_19-covid-Confirmed'!CV228</f>
        <v>968518</v>
      </c>
      <c r="CU11">
        <f>'time_series_19-covid-Confirmed'!CW228</f>
        <v>990999</v>
      </c>
      <c r="CV11">
        <f>'time_series_19-covid-Confirmed'!CX228</f>
        <v>1015518</v>
      </c>
      <c r="CW11">
        <f>'time_series_19-covid-Confirmed'!CY228</f>
        <v>1042926</v>
      </c>
      <c r="CX11">
        <f>'time_series_19-covid-Confirmed'!CZ228</f>
        <v>1072667</v>
      </c>
      <c r="CY11">
        <f>'time_series_19-covid-Confirmed'!DA228</f>
        <v>1106829</v>
      </c>
      <c r="CZ11">
        <f>'time_series_19-covid-Confirmed'!DB228</f>
        <v>1136024</v>
      </c>
      <c r="DA11">
        <f>'time_series_19-covid-Confirmed'!DC228</f>
        <v>1161611</v>
      </c>
      <c r="DB11">
        <f>'time_series_19-covid-Confirmed'!DD228</f>
        <v>1184086</v>
      </c>
      <c r="DC11">
        <f>'time_series_19-covid-Confirmed'!DE228</f>
        <v>1208271</v>
      </c>
      <c r="DD11">
        <f>'time_series_19-covid-Confirmed'!DF228</f>
        <v>1233527</v>
      </c>
      <c r="DE11">
        <f>'time_series_19-covid-Confirmed'!DG228</f>
        <v>1261409</v>
      </c>
      <c r="DF11">
        <f>'time_series_19-covid-Confirmed'!DH228</f>
        <v>1288587</v>
      </c>
      <c r="DG11">
        <f>'time_series_19-covid-Confirmed'!DI228</f>
        <v>1314320</v>
      </c>
      <c r="DH11">
        <f>'time_series_19-covid-Confirmed'!DJ228</f>
        <v>1334084</v>
      </c>
      <c r="DI11">
        <f>'time_series_19-covid-Confirmed'!DK228</f>
        <v>1352962</v>
      </c>
      <c r="DJ11">
        <f>'time_series_19-covid-Confirmed'!DL228</f>
        <v>1374916</v>
      </c>
      <c r="DK11">
        <f>'time_series_19-covid-Confirmed'!DM228</f>
        <v>1396109</v>
      </c>
      <c r="DL11">
        <f>'time_series_19-covid-Confirmed'!DN228</f>
        <v>1423726</v>
      </c>
      <c r="DM11">
        <f>'time_series_19-covid-Confirmed'!DO228</f>
        <v>1449026</v>
      </c>
      <c r="DN11">
        <f>'time_series_19-covid-Confirmed'!DP228</f>
        <v>1474127</v>
      </c>
      <c r="DO11">
        <f>'time_series_19-covid-Confirmed'!DQ228</f>
        <v>1493131</v>
      </c>
      <c r="DP11">
        <f>'time_series_19-covid-Confirmed'!DR228</f>
        <v>1514900</v>
      </c>
      <c r="DQ11">
        <f>'time_series_19-covid-Confirmed'!DS228</f>
        <v>1535349</v>
      </c>
      <c r="DR11">
        <f>'time_series_19-covid-Confirmed'!DT228</f>
        <v>1558970</v>
      </c>
      <c r="DS11">
        <f>'time_series_19-covid-Confirmed'!DU228</f>
        <v>1584511</v>
      </c>
      <c r="DT11">
        <f>'time_series_19-covid-Confirmed'!DV228</f>
        <v>1608652</v>
      </c>
      <c r="DU11">
        <f>'time_series_19-covid-Confirmed'!DW228</f>
        <v>1630475</v>
      </c>
      <c r="DV11">
        <f>'time_series_19-covid-Confirmed'!DX228</f>
        <v>1651288</v>
      </c>
      <c r="DW11">
        <f>'time_series_19-covid-Confirmed'!DY228</f>
        <v>1670279</v>
      </c>
      <c r="DX11">
        <f>'time_series_19-covid-Confirmed'!DZ228</f>
        <v>1689162</v>
      </c>
      <c r="DY11">
        <f>'time_series_19-covid-Confirmed'!EA228</f>
        <v>1707444</v>
      </c>
      <c r="DZ11">
        <f>'time_series_19-covid-Confirmed'!EB228</f>
        <v>1730259</v>
      </c>
      <c r="EA11">
        <f>'time_series_19-covid-Confirmed'!EC228</f>
        <v>1754763</v>
      </c>
      <c r="EB11">
        <f>'time_series_19-covid-Confirmed'!ED228</f>
        <v>1778993</v>
      </c>
      <c r="EC11">
        <f>'time_series_19-covid-Confirmed'!EE228</f>
        <v>1799122</v>
      </c>
      <c r="ED11">
        <f>'time_series_19-covid-Confirmed'!EF228</f>
        <v>1816476</v>
      </c>
      <c r="EE11">
        <f>'time_series_19-covid-Confirmed'!EG228</f>
        <v>1837371</v>
      </c>
      <c r="EF11">
        <f>'time_series_19-covid-Confirmed'!EH228</f>
        <v>1857329</v>
      </c>
      <c r="EG11">
        <f>'time_series_19-covid-Confirmed'!EI228</f>
        <v>1878680</v>
      </c>
      <c r="EH11">
        <f>'time_series_19-covid-Confirmed'!EJ228</f>
        <v>1903904</v>
      </c>
      <c r="EI11">
        <f>'time_series_19-covid-Confirmed'!EK228</f>
        <v>1926636</v>
      </c>
      <c r="EJ11">
        <f>'time_series_19-covid-Confirmed'!EL228</f>
        <v>1944367</v>
      </c>
      <c r="EK11">
        <f>'time_series_19-covid-Confirmed'!EM228</f>
        <v>1961781</v>
      </c>
      <c r="EL11">
        <f>'time_series_19-covid-Confirmed'!EN228</f>
        <v>1979908</v>
      </c>
      <c r="EM11">
        <f>'time_series_19-covid-Confirmed'!EO228</f>
        <v>2000702</v>
      </c>
      <c r="EN11">
        <f>'time_series_19-covid-Confirmed'!EP228</f>
        <v>2023652</v>
      </c>
      <c r="EO11">
        <f>'time_series_19-covid-Confirmed'!EQ228</f>
        <v>2048986</v>
      </c>
      <c r="EP11">
        <f>'time_series_19-covid-Confirmed'!ER228</f>
        <v>2074542</v>
      </c>
      <c r="EQ11">
        <f>'time_series_19-covid-Confirmed'!ES228</f>
        <v>2094366</v>
      </c>
      <c r="ER11">
        <f>'time_series_19-covid-Confirmed'!ET228</f>
        <v>2114026</v>
      </c>
      <c r="ES11">
        <f>'time_series_19-covid-Confirmed'!EU228</f>
        <v>2137731</v>
      </c>
      <c r="ET11">
        <f>'time_series_19-covid-Confirmed'!EV228</f>
        <v>2163290</v>
      </c>
      <c r="EU11">
        <f>'time_series_19-covid-Confirmed'!EW228</f>
        <v>2191099</v>
      </c>
      <c r="EV11">
        <f>'time_series_19-covid-Confirmed'!EX228</f>
        <v>2222579</v>
      </c>
      <c r="EW11">
        <f>'time_series_19-covid-Confirmed'!EY228</f>
        <v>2255327</v>
      </c>
      <c r="EX11">
        <f>'time_series_19-covid-Confirmed'!EZ228</f>
        <v>2281766</v>
      </c>
      <c r="EY11">
        <f>'time_series_19-covid-Confirmed'!FA228</f>
        <v>2312302</v>
      </c>
      <c r="EZ11">
        <f>'time_series_19-covid-Confirmed'!FB228</f>
        <v>2347491</v>
      </c>
      <c r="FA11">
        <f>'time_series_19-covid-Confirmed'!FC228</f>
        <v>2382426</v>
      </c>
      <c r="FB11">
        <f>'time_series_19-covid-Confirmed'!FD228</f>
        <v>2422299</v>
      </c>
      <c r="FC11">
        <f>'time_series_19-covid-Confirmed'!FE228</f>
        <v>2467554</v>
      </c>
      <c r="FD11">
        <f>'time_series_19-covid-Confirmed'!FF228</f>
        <v>2510259</v>
      </c>
      <c r="FE11">
        <f>'time_series_19-covid-Confirmed'!FG228</f>
        <v>2549294</v>
      </c>
      <c r="FF11">
        <f>'time_series_19-covid-Confirmed'!FH228</f>
        <v>2590668</v>
      </c>
      <c r="FG11">
        <f>'time_series_19-covid-Confirmed'!FI228</f>
        <v>2636414</v>
      </c>
      <c r="FH11">
        <f>'time_series_19-covid-Confirmed'!FJ228</f>
        <v>2687588</v>
      </c>
      <c r="FI11">
        <f>'time_series_19-covid-Confirmed'!FK228</f>
        <v>2742049</v>
      </c>
      <c r="FJ11">
        <f>'time_series_19-covid-Confirmed'!FL228</f>
        <v>2795361</v>
      </c>
      <c r="FK11">
        <f>'time_series_19-covid-Confirmed'!FM228</f>
        <v>2841241</v>
      </c>
      <c r="FL11">
        <f>'time_series_19-covid-Confirmed'!FN228</f>
        <v>2891124</v>
      </c>
      <c r="FM11">
        <f>'time_series_19-covid-Confirmed'!FO228</f>
        <v>2936077</v>
      </c>
    </row>
    <row r="12" spans="1:169" x14ac:dyDescent="0.35">
      <c r="A12" t="s">
        <v>70</v>
      </c>
      <c r="B12" t="str">
        <f>"(31)"</f>
        <v>(31)</v>
      </c>
      <c r="C12">
        <f>'time_series_19-covid-Confirmed'!E31</f>
        <v>0</v>
      </c>
      <c r="D12">
        <f>'time_series_19-covid-Confirmed'!F31</f>
        <v>0</v>
      </c>
      <c r="E12">
        <f>'time_series_19-covid-Confirmed'!G31</f>
        <v>0</v>
      </c>
      <c r="F12">
        <f>'time_series_19-covid-Confirmed'!H31</f>
        <v>0</v>
      </c>
      <c r="G12">
        <f>'time_series_19-covid-Confirmed'!I31</f>
        <v>0</v>
      </c>
      <c r="H12">
        <f>'time_series_19-covid-Confirmed'!J31</f>
        <v>0</v>
      </c>
      <c r="I12">
        <f>'time_series_19-covid-Confirmed'!K31</f>
        <v>0</v>
      </c>
      <c r="J12">
        <f>'time_series_19-covid-Confirmed'!L31</f>
        <v>0</v>
      </c>
      <c r="K12">
        <f>'time_series_19-covid-Confirmed'!M31</f>
        <v>0</v>
      </c>
      <c r="L12">
        <f>'time_series_19-covid-Confirmed'!N31</f>
        <v>0</v>
      </c>
      <c r="M12">
        <f>'time_series_19-covid-Confirmed'!O31</f>
        <v>0</v>
      </c>
      <c r="N12">
        <f>'time_series_19-covid-Confirmed'!P31</f>
        <v>0</v>
      </c>
      <c r="O12">
        <f>'time_series_19-covid-Confirmed'!Q31</f>
        <v>0</v>
      </c>
      <c r="P12">
        <f>'time_series_19-covid-Confirmed'!R31</f>
        <v>0</v>
      </c>
      <c r="Q12">
        <f>'time_series_19-covid-Confirmed'!S31</f>
        <v>0</v>
      </c>
      <c r="R12">
        <f>'time_series_19-covid-Confirmed'!T31</f>
        <v>0</v>
      </c>
      <c r="S12">
        <f>'time_series_19-covid-Confirmed'!U31</f>
        <v>0</v>
      </c>
      <c r="T12">
        <f>'time_series_19-covid-Confirmed'!V31</f>
        <v>0</v>
      </c>
      <c r="U12">
        <f>'time_series_19-covid-Confirmed'!W31</f>
        <v>0</v>
      </c>
      <c r="V12">
        <f>'time_series_19-covid-Confirmed'!X31</f>
        <v>0</v>
      </c>
      <c r="W12">
        <f>'time_series_19-covid-Confirmed'!Y31</f>
        <v>0</v>
      </c>
      <c r="X12">
        <f>'time_series_19-covid-Confirmed'!Z31</f>
        <v>0</v>
      </c>
      <c r="Y12">
        <f>'time_series_19-covid-Confirmed'!AA31</f>
        <v>0</v>
      </c>
      <c r="Z12">
        <f>'time_series_19-covid-Confirmed'!AB31</f>
        <v>0</v>
      </c>
      <c r="AA12">
        <f>'time_series_19-covid-Confirmed'!AC31</f>
        <v>0</v>
      </c>
      <c r="AB12">
        <f>'time_series_19-covid-Confirmed'!AD31</f>
        <v>0</v>
      </c>
      <c r="AC12">
        <f>'time_series_19-covid-Confirmed'!AE31</f>
        <v>0</v>
      </c>
      <c r="AD12">
        <f>'time_series_19-covid-Confirmed'!AF31</f>
        <v>0</v>
      </c>
      <c r="AE12">
        <f>'time_series_19-covid-Confirmed'!AG31</f>
        <v>0</v>
      </c>
      <c r="AF12">
        <f>'time_series_19-covid-Confirmed'!AH31</f>
        <v>0</v>
      </c>
      <c r="AG12">
        <f>'time_series_19-covid-Confirmed'!AI31</f>
        <v>0</v>
      </c>
      <c r="AH12">
        <f>'time_series_19-covid-Confirmed'!AJ31</f>
        <v>0</v>
      </c>
      <c r="AI12">
        <f>'time_series_19-covid-Confirmed'!AK31</f>
        <v>0</v>
      </c>
      <c r="AJ12">
        <f>'time_series_19-covid-Confirmed'!AL31</f>
        <v>0</v>
      </c>
      <c r="AK12">
        <f>'time_series_19-covid-Confirmed'!AM31</f>
        <v>0</v>
      </c>
      <c r="AL12">
        <f>'time_series_19-covid-Confirmed'!AN31</f>
        <v>1</v>
      </c>
      <c r="AM12">
        <f>'time_series_19-covid-Confirmed'!AO31</f>
        <v>1</v>
      </c>
      <c r="AN12">
        <f>'time_series_19-covid-Confirmed'!AP31</f>
        <v>1</v>
      </c>
      <c r="AO12">
        <f>'time_series_19-covid-Confirmed'!AQ31</f>
        <v>2</v>
      </c>
      <c r="AP12">
        <f>'time_series_19-covid-Confirmed'!AR31</f>
        <v>2</v>
      </c>
      <c r="AQ12">
        <f>'time_series_19-covid-Confirmed'!AS31</f>
        <v>2</v>
      </c>
      <c r="AR12">
        <f>'time_series_19-covid-Confirmed'!AT31</f>
        <v>2</v>
      </c>
      <c r="AS12">
        <f>'time_series_19-covid-Confirmed'!AU31</f>
        <v>4</v>
      </c>
      <c r="AT12">
        <f>'time_series_19-covid-Confirmed'!AV31</f>
        <v>4</v>
      </c>
      <c r="AU12">
        <f>'time_series_19-covid-Confirmed'!AW31</f>
        <v>13</v>
      </c>
      <c r="AV12">
        <f>'time_series_19-covid-Confirmed'!AX31</f>
        <v>13</v>
      </c>
      <c r="AW12">
        <f>'time_series_19-covid-Confirmed'!AY31</f>
        <v>20</v>
      </c>
      <c r="AX12">
        <f>'time_series_19-covid-Confirmed'!AZ31</f>
        <v>25</v>
      </c>
      <c r="AY12">
        <f>'time_series_19-covid-Confirmed'!BA31</f>
        <v>31</v>
      </c>
      <c r="AZ12">
        <f>'time_series_19-covid-Confirmed'!BB31</f>
        <v>38</v>
      </c>
      <c r="BA12">
        <f>'time_series_19-covid-Confirmed'!BC31</f>
        <v>52</v>
      </c>
      <c r="BB12">
        <f>'time_series_19-covid-Confirmed'!BD31</f>
        <v>151</v>
      </c>
      <c r="BC12">
        <f>'time_series_19-covid-Confirmed'!BE31</f>
        <v>151</v>
      </c>
      <c r="BD12">
        <f>'time_series_19-covid-Confirmed'!BF31</f>
        <v>162</v>
      </c>
      <c r="BE12">
        <f>'time_series_19-covid-Confirmed'!BG31</f>
        <v>200</v>
      </c>
      <c r="BF12">
        <f>'time_series_19-covid-Confirmed'!BH31</f>
        <v>321</v>
      </c>
      <c r="BG12">
        <f>'time_series_19-covid-Confirmed'!BI31</f>
        <v>372</v>
      </c>
      <c r="BH12">
        <f>'time_series_19-covid-Confirmed'!BJ31</f>
        <v>621</v>
      </c>
      <c r="BI12">
        <f>'time_series_19-covid-Confirmed'!BK31</f>
        <v>793</v>
      </c>
      <c r="BJ12">
        <f>'time_series_19-covid-Confirmed'!BL31</f>
        <v>1021</v>
      </c>
      <c r="BK12">
        <f>'time_series_19-covid-Confirmed'!BM31</f>
        <v>1546</v>
      </c>
      <c r="BL12">
        <f>'time_series_19-covid-Confirmed'!BN31</f>
        <v>1924</v>
      </c>
      <c r="BM12">
        <f>'time_series_19-covid-Confirmed'!BO31</f>
        <v>2247</v>
      </c>
      <c r="BN12">
        <f>'time_series_19-covid-Confirmed'!BP31</f>
        <v>2554</v>
      </c>
      <c r="BO12">
        <f>'time_series_19-covid-Confirmed'!BQ31</f>
        <v>2985</v>
      </c>
      <c r="BP12">
        <f>'time_series_19-covid-Confirmed'!BR31</f>
        <v>3417</v>
      </c>
      <c r="BQ12">
        <f>'time_series_19-covid-Confirmed'!BS31</f>
        <v>3904</v>
      </c>
      <c r="BR12">
        <f>'time_series_19-covid-Confirmed'!BT31</f>
        <v>4256</v>
      </c>
      <c r="BS12">
        <f>'time_series_19-covid-Confirmed'!BU31</f>
        <v>4579</v>
      </c>
      <c r="BT12">
        <f>'time_series_19-covid-Confirmed'!BV31</f>
        <v>5717</v>
      </c>
      <c r="BU12">
        <f>'time_series_19-covid-Confirmed'!BW31</f>
        <v>6836</v>
      </c>
      <c r="BV12">
        <f>'time_series_19-covid-Confirmed'!BX31</f>
        <v>8044</v>
      </c>
      <c r="BW12">
        <f>'time_series_19-covid-Confirmed'!BY31</f>
        <v>9056</v>
      </c>
      <c r="BX12">
        <f>'time_series_19-covid-Confirmed'!BZ31</f>
        <v>10360</v>
      </c>
      <c r="BY12">
        <f>'time_series_19-covid-Confirmed'!CA31</f>
        <v>11130</v>
      </c>
      <c r="BZ12">
        <f>'time_series_19-covid-Confirmed'!CB31</f>
        <v>12161</v>
      </c>
      <c r="CA12">
        <f>'time_series_19-covid-Confirmed'!CC31</f>
        <v>14034</v>
      </c>
      <c r="CB12">
        <f>'time_series_19-covid-Confirmed'!CD31</f>
        <v>16170</v>
      </c>
      <c r="CC12">
        <f>'time_series_19-covid-Confirmed'!CE31</f>
        <v>18092</v>
      </c>
      <c r="CD12">
        <f>'time_series_19-covid-Confirmed'!CF31</f>
        <v>19638</v>
      </c>
      <c r="CE12">
        <f>'time_series_19-covid-Confirmed'!CG31</f>
        <v>20727</v>
      </c>
      <c r="CF12">
        <f>'time_series_19-covid-Confirmed'!CH31</f>
        <v>22192</v>
      </c>
      <c r="CG12">
        <f>'time_series_19-covid-Confirmed'!CI31</f>
        <v>23430</v>
      </c>
      <c r="CH12">
        <f>'time_series_19-covid-Confirmed'!CJ31</f>
        <v>25262</v>
      </c>
      <c r="CI12">
        <f>'time_series_19-covid-Confirmed'!CK31</f>
        <v>28320</v>
      </c>
      <c r="CJ12">
        <f>'time_series_19-covid-Confirmed'!CL31</f>
        <v>30425</v>
      </c>
      <c r="CK12">
        <f>'time_series_19-covid-Confirmed'!CM31</f>
        <v>33682</v>
      </c>
      <c r="CL12">
        <f>'time_series_19-covid-Confirmed'!CN31</f>
        <v>36658</v>
      </c>
      <c r="CM12">
        <f>'time_series_19-covid-Confirmed'!CO31</f>
        <v>38654</v>
      </c>
      <c r="CN12">
        <f>'time_series_19-covid-Confirmed'!CP31</f>
        <v>40743</v>
      </c>
      <c r="CO12">
        <f>'time_series_19-covid-Confirmed'!CQ31</f>
        <v>43079</v>
      </c>
      <c r="CP12">
        <f>'time_series_19-covid-Confirmed'!CR31</f>
        <v>45757</v>
      </c>
      <c r="CQ12">
        <f>'time_series_19-covid-Confirmed'!CS31</f>
        <v>50036</v>
      </c>
      <c r="CR12">
        <f>'time_series_19-covid-Confirmed'!CT31</f>
        <v>54043</v>
      </c>
      <c r="CS12">
        <f>'time_series_19-covid-Confirmed'!CU31</f>
        <v>59324</v>
      </c>
      <c r="CT12">
        <f>'time_series_19-covid-Confirmed'!CV31</f>
        <v>63100</v>
      </c>
      <c r="CU12">
        <f>'time_series_19-covid-Confirmed'!CW31</f>
        <v>67446</v>
      </c>
      <c r="CV12">
        <f>'time_series_19-covid-Confirmed'!CX31</f>
        <v>73235</v>
      </c>
      <c r="CW12">
        <f>'time_series_19-covid-Confirmed'!CY31</f>
        <v>79685</v>
      </c>
      <c r="CX12">
        <f>'time_series_19-covid-Confirmed'!CZ31</f>
        <v>87187</v>
      </c>
      <c r="CY12">
        <f>'time_series_19-covid-Confirmed'!DA31</f>
        <v>92202</v>
      </c>
      <c r="CZ12">
        <f>'time_series_19-covid-Confirmed'!DB31</f>
        <v>97100</v>
      </c>
      <c r="DA12">
        <f>'time_series_19-covid-Confirmed'!DC31</f>
        <v>101826</v>
      </c>
      <c r="DB12">
        <f>'time_series_19-covid-Confirmed'!DD31</f>
        <v>108620</v>
      </c>
      <c r="DC12">
        <f>'time_series_19-covid-Confirmed'!DE31</f>
        <v>115455</v>
      </c>
      <c r="DD12">
        <f>'time_series_19-covid-Confirmed'!DF31</f>
        <v>126611</v>
      </c>
      <c r="DE12">
        <f>'time_series_19-covid-Confirmed'!DG31</f>
        <v>135773</v>
      </c>
      <c r="DF12">
        <f>'time_series_19-covid-Confirmed'!DH31</f>
        <v>146894</v>
      </c>
      <c r="DG12">
        <f>'time_series_19-covid-Confirmed'!DI31</f>
        <v>156061</v>
      </c>
      <c r="DH12">
        <f>'time_series_19-covid-Confirmed'!DJ31</f>
        <v>162699</v>
      </c>
      <c r="DI12">
        <f>'time_series_19-covid-Confirmed'!DK31</f>
        <v>169594</v>
      </c>
      <c r="DJ12">
        <f>'time_series_19-covid-Confirmed'!DL31</f>
        <v>178214</v>
      </c>
      <c r="DK12">
        <f>'time_series_19-covid-Confirmed'!DM31</f>
        <v>190137</v>
      </c>
      <c r="DL12">
        <f>'time_series_19-covid-Confirmed'!DN31</f>
        <v>203165</v>
      </c>
      <c r="DM12">
        <f>'time_series_19-covid-Confirmed'!DO31</f>
        <v>220291</v>
      </c>
      <c r="DN12">
        <f>'time_series_19-covid-Confirmed'!DP31</f>
        <v>233511</v>
      </c>
      <c r="DO12">
        <f>'time_series_19-covid-Confirmed'!DQ31</f>
        <v>241080</v>
      </c>
      <c r="DP12">
        <f>'time_series_19-covid-Confirmed'!DR31</f>
        <v>255368</v>
      </c>
      <c r="DQ12">
        <f>'time_series_19-covid-Confirmed'!DS31</f>
        <v>271885</v>
      </c>
      <c r="DR12">
        <f>'time_series_19-covid-Confirmed'!DT31</f>
        <v>291579</v>
      </c>
      <c r="DS12">
        <f>'time_series_19-covid-Confirmed'!DU31</f>
        <v>310087</v>
      </c>
      <c r="DT12">
        <f>'time_series_19-covid-Confirmed'!DV31</f>
        <v>330890</v>
      </c>
      <c r="DU12">
        <f>'time_series_19-covid-Confirmed'!DW31</f>
        <v>347398</v>
      </c>
      <c r="DV12">
        <f>'time_series_19-covid-Confirmed'!DX31</f>
        <v>363211</v>
      </c>
      <c r="DW12">
        <f>'time_series_19-covid-Confirmed'!DY31</f>
        <v>374898</v>
      </c>
      <c r="DX12">
        <f>'time_series_19-covid-Confirmed'!DZ31</f>
        <v>391222</v>
      </c>
      <c r="DY12">
        <f>'time_series_19-covid-Confirmed'!EA31</f>
        <v>411821</v>
      </c>
      <c r="DZ12">
        <f>'time_series_19-covid-Confirmed'!EB31</f>
        <v>438238</v>
      </c>
      <c r="EA12">
        <f>'time_series_19-covid-Confirmed'!EC31</f>
        <v>465166</v>
      </c>
      <c r="EB12">
        <f>'time_series_19-covid-Confirmed'!ED31</f>
        <v>498440</v>
      </c>
      <c r="EC12">
        <f>'time_series_19-covid-Confirmed'!EE31</f>
        <v>514849</v>
      </c>
      <c r="ED12">
        <f>'time_series_19-covid-Confirmed'!EF31</f>
        <v>526447</v>
      </c>
      <c r="EE12">
        <f>'time_series_19-covid-Confirmed'!EG31</f>
        <v>555383</v>
      </c>
      <c r="EF12">
        <f>'time_series_19-covid-Confirmed'!EH31</f>
        <v>584016</v>
      </c>
      <c r="EG12">
        <f>'time_series_19-covid-Confirmed'!EI31</f>
        <v>614941</v>
      </c>
      <c r="EH12">
        <f>'time_series_19-covid-Confirmed'!EJ31</f>
        <v>645771</v>
      </c>
      <c r="EI12">
        <f>'time_series_19-covid-Confirmed'!EK31</f>
        <v>672846</v>
      </c>
      <c r="EJ12">
        <f>'time_series_19-covid-Confirmed'!EL31</f>
        <v>691758</v>
      </c>
      <c r="EK12">
        <f>'time_series_19-covid-Confirmed'!EM31</f>
        <v>707412</v>
      </c>
      <c r="EL12">
        <f>'time_series_19-covid-Confirmed'!EN31</f>
        <v>739503</v>
      </c>
      <c r="EM12">
        <f>'time_series_19-covid-Confirmed'!EO31</f>
        <v>772416</v>
      </c>
      <c r="EN12">
        <f>'time_series_19-covid-Confirmed'!EP31</f>
        <v>802828</v>
      </c>
      <c r="EO12">
        <f>'time_series_19-covid-Confirmed'!EQ31</f>
        <v>828810</v>
      </c>
      <c r="EP12">
        <f>'time_series_19-covid-Confirmed'!ER31</f>
        <v>850514</v>
      </c>
      <c r="EQ12">
        <f>'time_series_19-covid-Confirmed'!ES31</f>
        <v>867624</v>
      </c>
      <c r="ER12">
        <f>'time_series_19-covid-Confirmed'!ET31</f>
        <v>888271</v>
      </c>
      <c r="ES12">
        <f>'time_series_19-covid-Confirmed'!EU31</f>
        <v>923189</v>
      </c>
      <c r="ET12">
        <f>'time_series_19-covid-Confirmed'!EV31</f>
        <v>955377</v>
      </c>
      <c r="EU12">
        <f>'time_series_19-covid-Confirmed'!EW31</f>
        <v>978142</v>
      </c>
      <c r="EV12">
        <f>'time_series_19-covid-Confirmed'!EX31</f>
        <v>1032913</v>
      </c>
      <c r="EW12">
        <f>'time_series_19-covid-Confirmed'!EY31</f>
        <v>1067579</v>
      </c>
      <c r="EX12">
        <f>'time_series_19-covid-Confirmed'!EZ31</f>
        <v>1083341</v>
      </c>
      <c r="EY12">
        <f>'time_series_19-covid-Confirmed'!FA31</f>
        <v>1106470</v>
      </c>
      <c r="EZ12">
        <f>'time_series_19-covid-Confirmed'!FB31</f>
        <v>1145906</v>
      </c>
      <c r="FA12">
        <f>'time_series_19-covid-Confirmed'!FC31</f>
        <v>1188631</v>
      </c>
      <c r="FB12">
        <f>'time_series_19-covid-Confirmed'!FD31</f>
        <v>1228114</v>
      </c>
      <c r="FC12">
        <f>'time_series_19-covid-Confirmed'!FE31</f>
        <v>1274974</v>
      </c>
      <c r="FD12">
        <f>'time_series_19-covid-Confirmed'!FF31</f>
        <v>1313667</v>
      </c>
      <c r="FE12">
        <f>'time_series_19-covid-Confirmed'!FG31</f>
        <v>1344143</v>
      </c>
      <c r="FF12">
        <f>'time_series_19-covid-Confirmed'!FH31</f>
        <v>1368195</v>
      </c>
      <c r="FG12">
        <f>'time_series_19-covid-Confirmed'!FI31</f>
        <v>1402041</v>
      </c>
      <c r="FH12">
        <f>'time_series_19-covid-Confirmed'!FJ31</f>
        <v>1448753</v>
      </c>
      <c r="FI12">
        <f>'time_series_19-covid-Confirmed'!FK31</f>
        <v>1496858</v>
      </c>
      <c r="FJ12">
        <f>'time_series_19-covid-Confirmed'!FL31</f>
        <v>1539081</v>
      </c>
      <c r="FK12">
        <f>'time_series_19-covid-Confirmed'!FM31</f>
        <v>1577004</v>
      </c>
      <c r="FL12">
        <f>'time_series_19-covid-Confirmed'!FN31</f>
        <v>1603055</v>
      </c>
      <c r="FM12">
        <f>'time_series_19-covid-Confirmed'!FO31</f>
        <v>1623284</v>
      </c>
    </row>
    <row r="53" spans="1:169" x14ac:dyDescent="0.35">
      <c r="C53" s="1" t="str">
        <f>C1</f>
        <v>1/22/20</v>
      </c>
      <c r="D53" s="1" t="str">
        <f t="shared" ref="D53:BO53" si="0">D1</f>
        <v>1/23/20</v>
      </c>
      <c r="E53" s="1" t="str">
        <f t="shared" si="0"/>
        <v>1/24/20</v>
      </c>
      <c r="F53" s="1" t="str">
        <f t="shared" si="0"/>
        <v>1/25/20</v>
      </c>
      <c r="G53" s="1" t="str">
        <f t="shared" si="0"/>
        <v>1/26/20</v>
      </c>
      <c r="H53" s="1" t="str">
        <f t="shared" si="0"/>
        <v>1/27/20</v>
      </c>
      <c r="I53" s="1" t="str">
        <f t="shared" si="0"/>
        <v>1/28/20</v>
      </c>
      <c r="J53" s="1" t="str">
        <f t="shared" si="0"/>
        <v>1/29/20</v>
      </c>
      <c r="K53" s="1" t="str">
        <f t="shared" si="0"/>
        <v>1/30/20</v>
      </c>
      <c r="L53" s="1" t="str">
        <f t="shared" si="0"/>
        <v>1/31/20</v>
      </c>
      <c r="M53" s="1">
        <f t="shared" si="0"/>
        <v>43832</v>
      </c>
      <c r="N53" s="1">
        <f t="shared" si="0"/>
        <v>43863</v>
      </c>
      <c r="O53" s="1">
        <f t="shared" si="0"/>
        <v>43892</v>
      </c>
      <c r="P53" s="1">
        <f t="shared" si="0"/>
        <v>43923</v>
      </c>
      <c r="Q53" s="1">
        <f t="shared" si="0"/>
        <v>43953</v>
      </c>
      <c r="R53" s="1">
        <f t="shared" si="0"/>
        <v>43984</v>
      </c>
      <c r="S53" s="1">
        <f t="shared" si="0"/>
        <v>44014</v>
      </c>
      <c r="T53" s="1">
        <f t="shared" si="0"/>
        <v>44045</v>
      </c>
      <c r="U53" s="1">
        <f t="shared" si="0"/>
        <v>44076</v>
      </c>
      <c r="V53" s="1">
        <f t="shared" si="0"/>
        <v>44106</v>
      </c>
      <c r="W53" s="1">
        <f t="shared" si="0"/>
        <v>44137</v>
      </c>
      <c r="X53" s="1">
        <f t="shared" si="0"/>
        <v>44167</v>
      </c>
      <c r="Y53" s="1" t="str">
        <f t="shared" si="0"/>
        <v>2/13/20</v>
      </c>
      <c r="Z53" s="1" t="str">
        <f t="shared" si="0"/>
        <v>2/14/20</v>
      </c>
      <c r="AA53" s="1" t="str">
        <f t="shared" si="0"/>
        <v>2/15/20</v>
      </c>
      <c r="AB53" s="1" t="str">
        <f t="shared" si="0"/>
        <v>2/16/20</v>
      </c>
      <c r="AC53" s="1" t="str">
        <f t="shared" si="0"/>
        <v>2/17/20</v>
      </c>
      <c r="AD53" s="1" t="str">
        <f t="shared" si="0"/>
        <v>2/18/20</v>
      </c>
      <c r="AE53" s="1" t="str">
        <f t="shared" si="0"/>
        <v>2/19/20</v>
      </c>
      <c r="AF53" s="1" t="str">
        <f t="shared" si="0"/>
        <v>2/20/20</v>
      </c>
      <c r="AG53" s="1" t="str">
        <f t="shared" si="0"/>
        <v>2/21/20</v>
      </c>
      <c r="AH53" s="1" t="str">
        <f t="shared" si="0"/>
        <v>2/22/20</v>
      </c>
      <c r="AI53" s="1" t="str">
        <f t="shared" si="0"/>
        <v>2/23/20</v>
      </c>
      <c r="AJ53" s="1" t="str">
        <f t="shared" si="0"/>
        <v>2/24/20</v>
      </c>
      <c r="AK53" s="1" t="str">
        <f t="shared" si="0"/>
        <v>2/25/20</v>
      </c>
      <c r="AL53" s="1" t="str">
        <f t="shared" si="0"/>
        <v>2/26/20</v>
      </c>
      <c r="AM53" s="1" t="str">
        <f t="shared" si="0"/>
        <v>2/27/20</v>
      </c>
      <c r="AN53" s="1" t="str">
        <f t="shared" si="0"/>
        <v>2/28/20</v>
      </c>
      <c r="AO53" s="1" t="str">
        <f t="shared" si="0"/>
        <v>2/29/20</v>
      </c>
      <c r="AP53" s="1">
        <f t="shared" si="0"/>
        <v>43833</v>
      </c>
      <c r="AQ53" s="1">
        <f t="shared" si="0"/>
        <v>43864</v>
      </c>
      <c r="AR53" s="1">
        <f t="shared" si="0"/>
        <v>43893</v>
      </c>
      <c r="AS53" s="1">
        <f t="shared" si="0"/>
        <v>43924</v>
      </c>
      <c r="AT53" s="1">
        <f t="shared" si="0"/>
        <v>43954</v>
      </c>
      <c r="AU53" s="1">
        <f t="shared" si="0"/>
        <v>43985</v>
      </c>
      <c r="AV53" s="1">
        <f t="shared" si="0"/>
        <v>44015</v>
      </c>
      <c r="AW53" s="1">
        <f t="shared" si="0"/>
        <v>44046</v>
      </c>
      <c r="AX53" s="1">
        <f t="shared" si="0"/>
        <v>44077</v>
      </c>
      <c r="AY53" s="1">
        <f t="shared" si="0"/>
        <v>44107</v>
      </c>
      <c r="AZ53" s="1">
        <f t="shared" si="0"/>
        <v>44138</v>
      </c>
      <c r="BA53" s="1">
        <f t="shared" si="0"/>
        <v>44168</v>
      </c>
      <c r="BB53" s="1" t="str">
        <f t="shared" si="0"/>
        <v>3/13/20</v>
      </c>
      <c r="BC53" s="1" t="str">
        <f t="shared" si="0"/>
        <v>3/14/20</v>
      </c>
      <c r="BD53" s="1" t="str">
        <f t="shared" si="0"/>
        <v>3/15/20</v>
      </c>
      <c r="BE53" s="1" t="str">
        <f t="shared" si="0"/>
        <v>3/16/20</v>
      </c>
      <c r="BF53" s="1" t="str">
        <f t="shared" si="0"/>
        <v>3/17/20</v>
      </c>
      <c r="BG53" s="1" t="str">
        <f t="shared" si="0"/>
        <v>3/18/20</v>
      </c>
      <c r="BH53" s="1" t="str">
        <f t="shared" si="0"/>
        <v>3/19/20</v>
      </c>
      <c r="BI53" s="1" t="str">
        <f t="shared" si="0"/>
        <v>3/20/20</v>
      </c>
      <c r="BJ53" s="1" t="str">
        <f t="shared" si="0"/>
        <v>3/21/20</v>
      </c>
      <c r="BK53" s="1" t="str">
        <f t="shared" si="0"/>
        <v>3/22/20</v>
      </c>
      <c r="BL53" s="1" t="str">
        <f t="shared" si="0"/>
        <v>3/23/20</v>
      </c>
      <c r="BM53" s="1" t="str">
        <f t="shared" si="0"/>
        <v>3/24/20</v>
      </c>
      <c r="BN53" s="1" t="str">
        <f t="shared" si="0"/>
        <v>3/25/20</v>
      </c>
      <c r="BO53" s="1" t="str">
        <f t="shared" si="0"/>
        <v>3/26/20</v>
      </c>
      <c r="BP53" s="1" t="str">
        <f t="shared" ref="BP53:BQ53" si="1">BP1</f>
        <v>3/27/20</v>
      </c>
      <c r="BQ53" s="1" t="str">
        <f t="shared" si="1"/>
        <v>3/28/20</v>
      </c>
      <c r="BR53" s="1" t="str">
        <f t="shared" ref="BR53:BS53" si="2">BR1</f>
        <v>3/29/20</v>
      </c>
      <c r="BS53" s="1" t="str">
        <f t="shared" si="2"/>
        <v>3/30/20</v>
      </c>
      <c r="BT53" s="1" t="str">
        <f t="shared" ref="BT53:BU53" si="3">BT1</f>
        <v>3/31/20</v>
      </c>
      <c r="BU53" s="1">
        <f t="shared" si="3"/>
        <v>43834</v>
      </c>
      <c r="BV53" s="1">
        <f t="shared" ref="BV53:BW53" si="4">BV1</f>
        <v>43865</v>
      </c>
      <c r="BW53" s="1">
        <f t="shared" si="4"/>
        <v>43894</v>
      </c>
      <c r="BX53" s="1">
        <f t="shared" ref="BX53:BY53" si="5">BX1</f>
        <v>43925</v>
      </c>
      <c r="BY53" s="1">
        <f t="shared" si="5"/>
        <v>43955</v>
      </c>
      <c r="BZ53" s="1">
        <f t="shared" ref="BZ53:CA53" si="6">BZ1</f>
        <v>43986</v>
      </c>
      <c r="CA53" s="1">
        <f t="shared" si="6"/>
        <v>44016</v>
      </c>
      <c r="CB53" s="1">
        <f t="shared" ref="CB53:CC53" si="7">CB1</f>
        <v>44047</v>
      </c>
      <c r="CC53" s="1">
        <f t="shared" si="7"/>
        <v>44078</v>
      </c>
      <c r="CD53" s="1">
        <f t="shared" ref="CD53:CE53" si="8">CD1</f>
        <v>44108</v>
      </c>
      <c r="CE53" s="1">
        <f t="shared" si="8"/>
        <v>44139</v>
      </c>
      <c r="CF53" s="1">
        <f t="shared" ref="CF53:CG53" si="9">CF1</f>
        <v>44169</v>
      </c>
      <c r="CG53" s="1" t="str">
        <f t="shared" si="9"/>
        <v>4/13/20</v>
      </c>
      <c r="CH53" s="1" t="str">
        <f t="shared" ref="CH53:CI53" si="10">CH1</f>
        <v>4/14/20</v>
      </c>
      <c r="CI53" s="1" t="str">
        <f t="shared" si="10"/>
        <v>4/15/20</v>
      </c>
      <c r="CJ53" s="1" t="str">
        <f t="shared" ref="CJ53:CK53" si="11">CJ1</f>
        <v>4/16/20</v>
      </c>
      <c r="CK53" s="1" t="str">
        <f t="shared" si="11"/>
        <v>4/17/20</v>
      </c>
      <c r="CL53" s="1" t="str">
        <f t="shared" ref="CL53:CM53" si="12">CL1</f>
        <v>4/18/20</v>
      </c>
      <c r="CM53" s="1" t="str">
        <f t="shared" si="12"/>
        <v>4/19/20</v>
      </c>
      <c r="CN53" s="1" t="str">
        <f t="shared" ref="CN53:CO53" si="13">CN1</f>
        <v>4/20/20</v>
      </c>
      <c r="CO53" s="1" t="str">
        <f t="shared" si="13"/>
        <v>4/21/20</v>
      </c>
      <c r="CP53" s="1" t="str">
        <f t="shared" ref="CP53:CQ53" si="14">CP1</f>
        <v>4/22/20</v>
      </c>
      <c r="CQ53" s="1" t="str">
        <f t="shared" si="14"/>
        <v>4/23/20</v>
      </c>
      <c r="CR53" s="1" t="str">
        <f t="shared" ref="CR53:CS53" si="15">CR1</f>
        <v>4/24/20</v>
      </c>
      <c r="CS53" s="1" t="str">
        <f t="shared" si="15"/>
        <v>4/25/20</v>
      </c>
      <c r="CT53" s="1" t="str">
        <f t="shared" ref="CT53:CU53" si="16">CT1</f>
        <v>4/26/20</v>
      </c>
      <c r="CU53" s="1" t="str">
        <f t="shared" si="16"/>
        <v>4/27/20</v>
      </c>
      <c r="CV53" s="1" t="str">
        <f t="shared" ref="CV53:CW53" si="17">CV1</f>
        <v>4/28/20</v>
      </c>
      <c r="CW53" s="1" t="str">
        <f t="shared" si="17"/>
        <v>4/29/20</v>
      </c>
      <c r="CX53" s="1" t="str">
        <f t="shared" ref="CX53:CY53" si="18">CX1</f>
        <v>4/30/20</v>
      </c>
      <c r="CY53" s="1">
        <f t="shared" si="18"/>
        <v>43835</v>
      </c>
      <c r="CZ53" s="1">
        <f t="shared" ref="CZ53:DA53" si="19">CZ1</f>
        <v>43866</v>
      </c>
      <c r="DA53" s="1">
        <f t="shared" si="19"/>
        <v>43895</v>
      </c>
      <c r="DB53" s="1">
        <f t="shared" ref="DB53:DC53" si="20">DB1</f>
        <v>43926</v>
      </c>
      <c r="DC53" s="1">
        <f t="shared" si="20"/>
        <v>43956</v>
      </c>
      <c r="DD53" s="1">
        <f t="shared" ref="DD53:DE53" si="21">DD1</f>
        <v>43987</v>
      </c>
      <c r="DE53" s="1">
        <f t="shared" si="21"/>
        <v>44017</v>
      </c>
      <c r="DF53" s="1">
        <f t="shared" ref="DF53:DG53" si="22">DF1</f>
        <v>44048</v>
      </c>
      <c r="DG53" s="1">
        <f t="shared" si="22"/>
        <v>44079</v>
      </c>
      <c r="DH53" s="1">
        <f t="shared" ref="DH53:DI53" si="23">DH1</f>
        <v>44109</v>
      </c>
      <c r="DI53" s="1">
        <f t="shared" si="23"/>
        <v>44140</v>
      </c>
      <c r="DJ53" s="1">
        <f t="shared" ref="DJ53:DK53" si="24">DJ1</f>
        <v>44170</v>
      </c>
      <c r="DK53" s="1" t="str">
        <f t="shared" si="24"/>
        <v>5/13/20</v>
      </c>
      <c r="DL53" s="1" t="str">
        <f t="shared" ref="DL53:DM53" si="25">DL1</f>
        <v>5/14/20</v>
      </c>
      <c r="DM53" s="1" t="str">
        <f t="shared" si="25"/>
        <v>5/15/20</v>
      </c>
      <c r="DN53" s="1" t="str">
        <f t="shared" ref="DN53:DO53" si="26">DN1</f>
        <v>5/16/20</v>
      </c>
      <c r="DO53" s="1" t="str">
        <f t="shared" si="26"/>
        <v>5/17/20</v>
      </c>
      <c r="DP53" s="1" t="str">
        <f t="shared" ref="DP53:DQ53" si="27">DP1</f>
        <v>5/18/20</v>
      </c>
      <c r="DQ53" s="1" t="str">
        <f t="shared" si="27"/>
        <v>5/19/20</v>
      </c>
      <c r="DR53" s="1" t="str">
        <f t="shared" ref="DR53:DS53" si="28">DR1</f>
        <v>5/20/20</v>
      </c>
      <c r="DS53" s="1" t="str">
        <f t="shared" si="28"/>
        <v>5/21/20</v>
      </c>
      <c r="DT53" s="1" t="str">
        <f t="shared" ref="DT53:DU53" si="29">DT1</f>
        <v>5/22/20</v>
      </c>
      <c r="DU53" s="1" t="str">
        <f t="shared" si="29"/>
        <v>5/23/20</v>
      </c>
      <c r="DV53" s="1" t="str">
        <f t="shared" ref="DV53:DW53" si="30">DV1</f>
        <v>5/24/20</v>
      </c>
      <c r="DW53" s="1" t="str">
        <f t="shared" si="30"/>
        <v>5/25/20</v>
      </c>
      <c r="DX53" s="1" t="str">
        <f t="shared" ref="DX53:DY53" si="31">DX1</f>
        <v>5/26/20</v>
      </c>
      <c r="DY53" s="1" t="str">
        <f t="shared" si="31"/>
        <v>5/27/20</v>
      </c>
      <c r="DZ53" s="1" t="str">
        <f t="shared" ref="DZ53:EA53" si="32">DZ1</f>
        <v>5/28/20</v>
      </c>
      <c r="EA53" s="1" t="str">
        <f t="shared" si="32"/>
        <v>5/29/20</v>
      </c>
      <c r="EB53" s="1" t="str">
        <f t="shared" ref="EB53:EC53" si="33">EB1</f>
        <v>5/30/20</v>
      </c>
      <c r="EC53" s="1" t="str">
        <f t="shared" si="33"/>
        <v>5/31/20</v>
      </c>
      <c r="ED53" s="1">
        <f t="shared" ref="ED53:EE53" si="34">ED1</f>
        <v>43836</v>
      </c>
      <c r="EE53" s="1">
        <f t="shared" si="34"/>
        <v>43867</v>
      </c>
      <c r="EF53" s="1">
        <f t="shared" ref="EF53:EG53" si="35">EF1</f>
        <v>43896</v>
      </c>
      <c r="EG53" s="1">
        <f t="shared" si="35"/>
        <v>43927</v>
      </c>
      <c r="EH53" s="1">
        <f t="shared" ref="EH53:EI53" si="36">EH1</f>
        <v>43957</v>
      </c>
      <c r="EI53" s="1">
        <f t="shared" si="36"/>
        <v>43988</v>
      </c>
      <c r="EJ53" s="1">
        <f t="shared" ref="EJ53:EK53" si="37">EJ1</f>
        <v>44018</v>
      </c>
      <c r="EK53" s="1">
        <f t="shared" si="37"/>
        <v>44049</v>
      </c>
      <c r="EL53" s="1">
        <f t="shared" ref="EL53:EM53" si="38">EL1</f>
        <v>44080</v>
      </c>
      <c r="EM53" s="1">
        <f t="shared" si="38"/>
        <v>44110</v>
      </c>
      <c r="EN53" s="1">
        <f t="shared" ref="EN53:EO53" si="39">EN1</f>
        <v>44141</v>
      </c>
      <c r="EO53" s="1">
        <f t="shared" si="39"/>
        <v>44171</v>
      </c>
      <c r="EP53" s="1" t="str">
        <f t="shared" ref="EP53:EQ53" si="40">EP1</f>
        <v>6/13/20</v>
      </c>
      <c r="EQ53" s="1" t="str">
        <f t="shared" si="40"/>
        <v>6/14/20</v>
      </c>
      <c r="ER53" s="1" t="str">
        <f t="shared" ref="ER53:ES53" si="41">ER1</f>
        <v>6/15/20</v>
      </c>
      <c r="ES53" s="1" t="str">
        <f t="shared" si="41"/>
        <v>6/16/20</v>
      </c>
      <c r="ET53" s="1" t="str">
        <f t="shared" ref="ET53:EV53" si="42">ET1</f>
        <v>6/17/20</v>
      </c>
      <c r="EU53" s="1" t="str">
        <f t="shared" si="42"/>
        <v>6/18/20</v>
      </c>
      <c r="EV53" s="1" t="str">
        <f t="shared" si="42"/>
        <v>6/19/20</v>
      </c>
      <c r="EW53" s="1" t="str">
        <f t="shared" ref="EW53:EX53" si="43">EW1</f>
        <v>6/20/20</v>
      </c>
      <c r="EX53" s="1" t="str">
        <f t="shared" si="43"/>
        <v>6/21/20</v>
      </c>
      <c r="EY53" s="1" t="str">
        <f t="shared" ref="EY53:EZ53" si="44">EY1</f>
        <v>6/22/20</v>
      </c>
      <c r="EZ53" s="1" t="str">
        <f t="shared" si="44"/>
        <v>6/23/20</v>
      </c>
      <c r="FA53" s="1" t="str">
        <f t="shared" ref="FA53:FD53" si="45">FA1</f>
        <v>6/24/20</v>
      </c>
      <c r="FB53" s="1" t="str">
        <f t="shared" si="45"/>
        <v>6/25/20</v>
      </c>
      <c r="FC53" s="1" t="str">
        <f t="shared" si="45"/>
        <v>6/26/20</v>
      </c>
      <c r="FD53" s="1" t="str">
        <f t="shared" si="45"/>
        <v>6/27/20</v>
      </c>
      <c r="FE53" s="1" t="str">
        <f t="shared" ref="FE53:FF53" si="46">FE1</f>
        <v>6/28/20</v>
      </c>
      <c r="FF53" s="1" t="str">
        <f t="shared" si="46"/>
        <v>6/29/20</v>
      </c>
      <c r="FG53" s="1" t="str">
        <f t="shared" ref="FG53:FH53" si="47">FG1</f>
        <v>6/30/20</v>
      </c>
      <c r="FH53" s="1">
        <f t="shared" si="47"/>
        <v>43837</v>
      </c>
      <c r="FI53" s="1">
        <f t="shared" ref="FI53:FJ53" si="48">FI1</f>
        <v>43868</v>
      </c>
      <c r="FJ53" s="1">
        <f t="shared" si="48"/>
        <v>43897</v>
      </c>
      <c r="FK53" s="1">
        <f t="shared" ref="FK53:FL53" si="49">FK1</f>
        <v>43928</v>
      </c>
      <c r="FL53" s="1">
        <f t="shared" si="49"/>
        <v>43958</v>
      </c>
      <c r="FM53" s="1">
        <f t="shared" ref="FM53" si="50">FM1</f>
        <v>43989</v>
      </c>
    </row>
    <row r="54" spans="1:169" x14ac:dyDescent="0.35">
      <c r="A54" t="s">
        <v>252</v>
      </c>
      <c r="D54">
        <f t="shared" ref="D54:AI54" si="51">D2-C2</f>
        <v>99</v>
      </c>
      <c r="E54">
        <f t="shared" si="51"/>
        <v>287</v>
      </c>
      <c r="F54">
        <f t="shared" si="51"/>
        <v>493</v>
      </c>
      <c r="G54">
        <f t="shared" si="51"/>
        <v>684</v>
      </c>
      <c r="H54">
        <f t="shared" si="51"/>
        <v>809</v>
      </c>
      <c r="I54">
        <f t="shared" si="51"/>
        <v>2651</v>
      </c>
      <c r="J54">
        <f t="shared" si="51"/>
        <v>588</v>
      </c>
      <c r="K54">
        <f t="shared" si="51"/>
        <v>2068</v>
      </c>
      <c r="L54">
        <f t="shared" si="51"/>
        <v>1693</v>
      </c>
      <c r="M54">
        <f t="shared" si="51"/>
        <v>2111</v>
      </c>
      <c r="N54">
        <f t="shared" si="51"/>
        <v>4749</v>
      </c>
      <c r="O54">
        <f t="shared" si="51"/>
        <v>3100</v>
      </c>
      <c r="P54">
        <f t="shared" si="51"/>
        <v>4011</v>
      </c>
      <c r="Q54">
        <f t="shared" si="51"/>
        <v>3744</v>
      </c>
      <c r="R54">
        <f t="shared" si="51"/>
        <v>3159</v>
      </c>
      <c r="S54">
        <f t="shared" si="51"/>
        <v>3596</v>
      </c>
      <c r="T54">
        <f t="shared" si="51"/>
        <v>2733</v>
      </c>
      <c r="U54">
        <f t="shared" si="51"/>
        <v>3031</v>
      </c>
      <c r="V54">
        <f t="shared" si="51"/>
        <v>2607</v>
      </c>
      <c r="W54">
        <f t="shared" si="51"/>
        <v>2041</v>
      </c>
      <c r="X54">
        <f t="shared" si="51"/>
        <v>419</v>
      </c>
      <c r="Y54">
        <f t="shared" si="51"/>
        <v>15148</v>
      </c>
      <c r="Z54">
        <f t="shared" si="51"/>
        <v>6518</v>
      </c>
      <c r="AA54">
        <f t="shared" si="51"/>
        <v>2145</v>
      </c>
      <c r="AB54">
        <f t="shared" si="51"/>
        <v>2194</v>
      </c>
      <c r="AC54">
        <f t="shared" si="51"/>
        <v>2035</v>
      </c>
      <c r="AD54">
        <f t="shared" si="51"/>
        <v>1878</v>
      </c>
      <c r="AE54">
        <f t="shared" si="51"/>
        <v>504</v>
      </c>
      <c r="AF54">
        <f t="shared" si="51"/>
        <v>560</v>
      </c>
      <c r="AG54">
        <f t="shared" si="51"/>
        <v>623</v>
      </c>
      <c r="AH54">
        <f t="shared" si="51"/>
        <v>1753</v>
      </c>
      <c r="AI54">
        <f t="shared" si="51"/>
        <v>391</v>
      </c>
      <c r="AJ54">
        <f t="shared" ref="AJ54:BO54" si="52">AJ2-AI2</f>
        <v>565</v>
      </c>
      <c r="AK54">
        <f t="shared" si="52"/>
        <v>851</v>
      </c>
      <c r="AL54">
        <f t="shared" si="52"/>
        <v>977</v>
      </c>
      <c r="AM54">
        <f t="shared" si="52"/>
        <v>1363</v>
      </c>
      <c r="AN54">
        <f t="shared" si="52"/>
        <v>1373</v>
      </c>
      <c r="AO54">
        <f t="shared" si="52"/>
        <v>1899</v>
      </c>
      <c r="AP54">
        <f t="shared" si="52"/>
        <v>2378</v>
      </c>
      <c r="AQ54">
        <f t="shared" si="52"/>
        <v>1973</v>
      </c>
      <c r="AR54">
        <f t="shared" si="52"/>
        <v>2577</v>
      </c>
      <c r="AS54">
        <f t="shared" si="52"/>
        <v>2302</v>
      </c>
      <c r="AT54">
        <f t="shared" si="52"/>
        <v>2788</v>
      </c>
      <c r="AU54">
        <f t="shared" si="52"/>
        <v>3948</v>
      </c>
      <c r="AV54">
        <f t="shared" si="52"/>
        <v>4033</v>
      </c>
      <c r="AW54">
        <f t="shared" si="52"/>
        <v>3959</v>
      </c>
      <c r="AX54">
        <f t="shared" si="52"/>
        <v>3881</v>
      </c>
      <c r="AY54">
        <f t="shared" si="52"/>
        <v>5036</v>
      </c>
      <c r="AZ54">
        <f t="shared" si="52"/>
        <v>7666</v>
      </c>
      <c r="BA54">
        <f t="shared" si="52"/>
        <v>5694</v>
      </c>
      <c r="BB54">
        <f t="shared" si="52"/>
        <v>14432</v>
      </c>
      <c r="BC54">
        <f t="shared" si="52"/>
        <v>11101</v>
      </c>
      <c r="BD54">
        <f t="shared" si="52"/>
        <v>11181</v>
      </c>
      <c r="BE54">
        <f t="shared" si="52"/>
        <v>14639</v>
      </c>
      <c r="BF54">
        <f t="shared" si="52"/>
        <v>15826</v>
      </c>
      <c r="BG54">
        <f t="shared" si="52"/>
        <v>19570</v>
      </c>
      <c r="BH54">
        <f t="shared" si="52"/>
        <v>27916</v>
      </c>
      <c r="BI54">
        <f t="shared" si="52"/>
        <v>29570</v>
      </c>
      <c r="BJ54">
        <f t="shared" si="52"/>
        <v>32315</v>
      </c>
      <c r="BK54">
        <f t="shared" si="52"/>
        <v>33462</v>
      </c>
      <c r="BL54">
        <f t="shared" si="52"/>
        <v>42152</v>
      </c>
      <c r="BM54">
        <f t="shared" si="52"/>
        <v>41131</v>
      </c>
      <c r="BN54">
        <f t="shared" si="52"/>
        <v>50834</v>
      </c>
      <c r="BO54">
        <f t="shared" si="52"/>
        <v>62938</v>
      </c>
      <c r="BP54">
        <f t="shared" ref="BP54:CU54" si="53">BP2-BO2</f>
        <v>64367</v>
      </c>
      <c r="BQ54">
        <f t="shared" si="53"/>
        <v>67635</v>
      </c>
      <c r="BR54">
        <f t="shared" si="53"/>
        <v>59571</v>
      </c>
      <c r="BS54">
        <f t="shared" si="53"/>
        <v>64545</v>
      </c>
      <c r="BT54">
        <f t="shared" si="53"/>
        <v>76249</v>
      </c>
      <c r="BU54">
        <f t="shared" si="53"/>
        <v>76166</v>
      </c>
      <c r="BV54">
        <f t="shared" si="53"/>
        <v>81435</v>
      </c>
      <c r="BW54">
        <f t="shared" si="53"/>
        <v>82940</v>
      </c>
      <c r="BX54">
        <f t="shared" si="53"/>
        <v>80527</v>
      </c>
      <c r="BY54">
        <f t="shared" si="53"/>
        <v>71367</v>
      </c>
      <c r="BZ54">
        <f t="shared" si="53"/>
        <v>72953</v>
      </c>
      <c r="CA54">
        <f t="shared" si="53"/>
        <v>76750</v>
      </c>
      <c r="CB54">
        <f t="shared" si="53"/>
        <v>83591</v>
      </c>
      <c r="CC54">
        <f t="shared" si="53"/>
        <v>86441</v>
      </c>
      <c r="CD54">
        <f t="shared" si="53"/>
        <v>87885</v>
      </c>
      <c r="CE54">
        <f t="shared" si="53"/>
        <v>76494</v>
      </c>
      <c r="CF54">
        <f t="shared" si="53"/>
        <v>97003</v>
      </c>
      <c r="CG54">
        <f t="shared" si="53"/>
        <v>69916</v>
      </c>
      <c r="CH54">
        <f t="shared" si="53"/>
        <v>69698</v>
      </c>
      <c r="CI54">
        <f t="shared" si="53"/>
        <v>80726</v>
      </c>
      <c r="CJ54">
        <f t="shared" si="53"/>
        <v>96675</v>
      </c>
      <c r="CK54">
        <f t="shared" si="53"/>
        <v>88325</v>
      </c>
      <c r="CL54">
        <f t="shared" si="53"/>
        <v>73265</v>
      </c>
      <c r="CM54">
        <f t="shared" si="53"/>
        <v>80842</v>
      </c>
      <c r="CN54">
        <f t="shared" si="53"/>
        <v>72995</v>
      </c>
      <c r="CO54">
        <f t="shared" si="53"/>
        <v>75115</v>
      </c>
      <c r="CP54">
        <f t="shared" si="53"/>
        <v>76877</v>
      </c>
      <c r="CQ54">
        <f t="shared" si="53"/>
        <v>89437</v>
      </c>
      <c r="CR54">
        <f t="shared" si="53"/>
        <v>87016</v>
      </c>
      <c r="CS54">
        <f t="shared" si="53"/>
        <v>84191</v>
      </c>
      <c r="CT54">
        <f t="shared" si="53"/>
        <v>72938</v>
      </c>
      <c r="CU54">
        <f t="shared" si="53"/>
        <v>69261</v>
      </c>
      <c r="CV54">
        <f t="shared" ref="CV54:EA54" si="54">CV2-CU2</f>
        <v>74582</v>
      </c>
      <c r="CW54">
        <f t="shared" si="54"/>
        <v>76877</v>
      </c>
      <c r="CX54">
        <f t="shared" si="54"/>
        <v>83778</v>
      </c>
      <c r="CY54">
        <f t="shared" si="54"/>
        <v>86991</v>
      </c>
      <c r="CZ54">
        <f t="shared" si="54"/>
        <v>80550</v>
      </c>
      <c r="DA54">
        <f t="shared" si="54"/>
        <v>77742</v>
      </c>
      <c r="DB54">
        <f t="shared" si="54"/>
        <v>76110</v>
      </c>
      <c r="DC54">
        <f t="shared" si="54"/>
        <v>80039</v>
      </c>
      <c r="DD54">
        <f t="shared" si="54"/>
        <v>89921</v>
      </c>
      <c r="DE54">
        <f t="shared" si="54"/>
        <v>89212</v>
      </c>
      <c r="DF54">
        <f t="shared" si="54"/>
        <v>91528</v>
      </c>
      <c r="DG54">
        <f t="shared" si="54"/>
        <v>83608</v>
      </c>
      <c r="DH54">
        <f t="shared" si="54"/>
        <v>76291</v>
      </c>
      <c r="DI54">
        <f t="shared" si="54"/>
        <v>76274</v>
      </c>
      <c r="DJ54">
        <f t="shared" si="54"/>
        <v>83397</v>
      </c>
      <c r="DK54">
        <f t="shared" si="54"/>
        <v>85018</v>
      </c>
      <c r="DL54">
        <f t="shared" si="54"/>
        <v>97078</v>
      </c>
      <c r="DM54">
        <f t="shared" si="54"/>
        <v>96380</v>
      </c>
      <c r="DN54">
        <f t="shared" si="54"/>
        <v>91793</v>
      </c>
      <c r="DO54">
        <f t="shared" si="54"/>
        <v>78533</v>
      </c>
      <c r="DP54">
        <f t="shared" si="54"/>
        <v>88271</v>
      </c>
      <c r="DQ54">
        <f t="shared" si="54"/>
        <v>96458</v>
      </c>
      <c r="DR54">
        <f t="shared" si="54"/>
        <v>102808</v>
      </c>
      <c r="DS54">
        <f t="shared" si="54"/>
        <v>106536</v>
      </c>
      <c r="DT54">
        <f t="shared" si="54"/>
        <v>106966</v>
      </c>
      <c r="DU54">
        <f t="shared" si="54"/>
        <v>98981</v>
      </c>
      <c r="DV54">
        <f t="shared" si="54"/>
        <v>95299</v>
      </c>
      <c r="DW54">
        <f t="shared" si="54"/>
        <v>86973</v>
      </c>
      <c r="DX54">
        <f t="shared" si="54"/>
        <v>92534</v>
      </c>
      <c r="DY54">
        <f t="shared" si="54"/>
        <v>102602</v>
      </c>
      <c r="DZ54">
        <f t="shared" si="54"/>
        <v>117966</v>
      </c>
      <c r="EA54">
        <f t="shared" si="54"/>
        <v>121110</v>
      </c>
      <c r="EB54">
        <f t="shared" ref="EB54:FD54" si="55">EB2-EA2</f>
        <v>128425</v>
      </c>
      <c r="EC54">
        <f t="shared" si="55"/>
        <v>107109</v>
      </c>
      <c r="ED54">
        <f t="shared" si="55"/>
        <v>96250</v>
      </c>
      <c r="EE54">
        <f t="shared" si="55"/>
        <v>112553</v>
      </c>
      <c r="EF54">
        <f t="shared" si="55"/>
        <v>127335</v>
      </c>
      <c r="EG54">
        <f t="shared" si="55"/>
        <v>126702</v>
      </c>
      <c r="EH54">
        <f t="shared" si="55"/>
        <v>132641</v>
      </c>
      <c r="EI54">
        <f t="shared" si="55"/>
        <v>125806</v>
      </c>
      <c r="EJ54">
        <f t="shared" si="55"/>
        <v>112440</v>
      </c>
      <c r="EK54">
        <f t="shared" si="55"/>
        <v>103439</v>
      </c>
      <c r="EL54">
        <f t="shared" si="55"/>
        <v>122983</v>
      </c>
      <c r="EM54">
        <f t="shared" si="55"/>
        <v>133780</v>
      </c>
      <c r="EN54">
        <f t="shared" si="55"/>
        <v>138188</v>
      </c>
      <c r="EO54">
        <f t="shared" si="55"/>
        <v>128986</v>
      </c>
      <c r="EP54">
        <f t="shared" si="55"/>
        <v>134099</v>
      </c>
      <c r="EQ54">
        <f t="shared" si="55"/>
        <v>133130</v>
      </c>
      <c r="ER54">
        <f t="shared" si="55"/>
        <v>121785</v>
      </c>
      <c r="ES54">
        <f t="shared" si="55"/>
        <v>139579</v>
      </c>
      <c r="ET54">
        <f t="shared" si="55"/>
        <v>175892</v>
      </c>
      <c r="EU54">
        <f t="shared" si="55"/>
        <v>138875</v>
      </c>
      <c r="EV54">
        <f t="shared" si="55"/>
        <v>180934</v>
      </c>
      <c r="EW54">
        <f t="shared" si="55"/>
        <v>158264</v>
      </c>
      <c r="EX54">
        <f t="shared" si="55"/>
        <v>130903</v>
      </c>
      <c r="EY54">
        <f t="shared" si="55"/>
        <v>137859</v>
      </c>
      <c r="EZ54">
        <f t="shared" si="55"/>
        <v>165347</v>
      </c>
      <c r="FA54">
        <f t="shared" si="55"/>
        <v>167636</v>
      </c>
      <c r="FB54">
        <f t="shared" si="55"/>
        <v>177959</v>
      </c>
      <c r="FC54">
        <f t="shared" si="55"/>
        <v>191001</v>
      </c>
      <c r="FD54">
        <f t="shared" si="55"/>
        <v>177814</v>
      </c>
      <c r="FE54">
        <f t="shared" ref="FE54:FM54" si="56">FE2-FD2</f>
        <v>165218</v>
      </c>
      <c r="FF54">
        <f t="shared" si="56"/>
        <v>155869</v>
      </c>
      <c r="FG54">
        <f t="shared" si="56"/>
        <v>174369</v>
      </c>
      <c r="FH54">
        <f t="shared" si="56"/>
        <v>216289</v>
      </c>
      <c r="FI54">
        <f t="shared" si="56"/>
        <v>207758</v>
      </c>
      <c r="FJ54">
        <f t="shared" si="56"/>
        <v>204160</v>
      </c>
      <c r="FK54">
        <f t="shared" si="56"/>
        <v>193028</v>
      </c>
      <c r="FL54">
        <f t="shared" si="56"/>
        <v>183082</v>
      </c>
      <c r="FM54">
        <f t="shared" si="56"/>
        <v>167900</v>
      </c>
    </row>
    <row r="55" spans="1:169" x14ac:dyDescent="0.35">
      <c r="A55" t="s">
        <v>363</v>
      </c>
      <c r="B55" t="str">
        <f>"(5;7;37;49;50;86-88;98;101;103-104;106-107;120-121;124;127;145;151;167;175-176;191;196;202-203;206;211;215;217;232-233;237;242;244;255-257;259;262-263;266;268)"</f>
        <v>(5;7;37;49;50;86-88;98;101;103-104;106-107;120-121;124;127;145;151;167;175-176;191;196;202-203;206;211;215;217;232-233;237;242;244;255-257;259;262-263;266;268)</v>
      </c>
      <c r="D55">
        <f t="shared" ref="D55:AI55" si="57">D3-C3</f>
        <v>0</v>
      </c>
      <c r="E55">
        <f t="shared" si="57"/>
        <v>0</v>
      </c>
      <c r="F55">
        <f t="shared" si="57"/>
        <v>0</v>
      </c>
      <c r="G55">
        <f t="shared" si="57"/>
        <v>0</v>
      </c>
      <c r="H55">
        <f t="shared" si="57"/>
        <v>0</v>
      </c>
      <c r="I55">
        <f t="shared" si="57"/>
        <v>0</v>
      </c>
      <c r="J55">
        <f t="shared" si="57"/>
        <v>0</v>
      </c>
      <c r="K55">
        <f t="shared" si="57"/>
        <v>0</v>
      </c>
      <c r="L55">
        <f t="shared" si="57"/>
        <v>0</v>
      </c>
      <c r="M55">
        <f t="shared" si="57"/>
        <v>0</v>
      </c>
      <c r="N55">
        <f t="shared" si="57"/>
        <v>0</v>
      </c>
      <c r="O55">
        <f t="shared" si="57"/>
        <v>0</v>
      </c>
      <c r="P55">
        <f t="shared" si="57"/>
        <v>0</v>
      </c>
      <c r="Q55">
        <f t="shared" si="57"/>
        <v>0</v>
      </c>
      <c r="R55">
        <f t="shared" si="57"/>
        <v>0</v>
      </c>
      <c r="S55">
        <f t="shared" si="57"/>
        <v>0</v>
      </c>
      <c r="T55">
        <f t="shared" si="57"/>
        <v>0</v>
      </c>
      <c r="U55">
        <f t="shared" si="57"/>
        <v>0</v>
      </c>
      <c r="V55">
        <f t="shared" si="57"/>
        <v>0</v>
      </c>
      <c r="W55">
        <f t="shared" si="57"/>
        <v>0</v>
      </c>
      <c r="X55">
        <f t="shared" si="57"/>
        <v>0</v>
      </c>
      <c r="Y55">
        <f t="shared" si="57"/>
        <v>0</v>
      </c>
      <c r="Z55">
        <f t="shared" si="57"/>
        <v>1</v>
      </c>
      <c r="AA55">
        <f t="shared" si="57"/>
        <v>0</v>
      </c>
      <c r="AB55">
        <f t="shared" si="57"/>
        <v>0</v>
      </c>
      <c r="AC55">
        <f t="shared" si="57"/>
        <v>0</v>
      </c>
      <c r="AD55">
        <f t="shared" si="57"/>
        <v>0</v>
      </c>
      <c r="AE55">
        <f t="shared" si="57"/>
        <v>0</v>
      </c>
      <c r="AF55">
        <f t="shared" si="57"/>
        <v>0</v>
      </c>
      <c r="AG55">
        <f t="shared" si="57"/>
        <v>0</v>
      </c>
      <c r="AH55">
        <f t="shared" si="57"/>
        <v>0</v>
      </c>
      <c r="AI55">
        <f t="shared" si="57"/>
        <v>0</v>
      </c>
      <c r="AJ55">
        <f t="shared" ref="AJ55:BO55" si="58">AJ3-AI3</f>
        <v>0</v>
      </c>
      <c r="AK55">
        <f t="shared" si="58"/>
        <v>1</v>
      </c>
      <c r="AL55">
        <f t="shared" si="58"/>
        <v>0</v>
      </c>
      <c r="AM55">
        <f t="shared" si="58"/>
        <v>0</v>
      </c>
      <c r="AN55">
        <f t="shared" si="58"/>
        <v>1</v>
      </c>
      <c r="AO55">
        <f t="shared" si="58"/>
        <v>0</v>
      </c>
      <c r="AP55">
        <f t="shared" si="58"/>
        <v>1</v>
      </c>
      <c r="AQ55">
        <f t="shared" si="58"/>
        <v>3</v>
      </c>
      <c r="AR55">
        <f t="shared" si="58"/>
        <v>3</v>
      </c>
      <c r="AS55">
        <f t="shared" si="58"/>
        <v>10</v>
      </c>
      <c r="AT55">
        <f t="shared" si="58"/>
        <v>2</v>
      </c>
      <c r="AU55">
        <f t="shared" si="58"/>
        <v>19</v>
      </c>
      <c r="AV55">
        <f t="shared" si="58"/>
        <v>0</v>
      </c>
      <c r="AW55">
        <f t="shared" si="58"/>
        <v>44</v>
      </c>
      <c r="AX55">
        <f t="shared" si="58"/>
        <v>12</v>
      </c>
      <c r="AY55">
        <f t="shared" si="58"/>
        <v>11</v>
      </c>
      <c r="AZ55">
        <f t="shared" si="58"/>
        <v>14</v>
      </c>
      <c r="BA55">
        <f t="shared" si="58"/>
        <v>24</v>
      </c>
      <c r="BB55">
        <f t="shared" si="58"/>
        <v>43</v>
      </c>
      <c r="BC55">
        <f t="shared" si="58"/>
        <v>67</v>
      </c>
      <c r="BD55">
        <f t="shared" si="58"/>
        <v>48</v>
      </c>
      <c r="BE55">
        <f t="shared" si="58"/>
        <v>80</v>
      </c>
      <c r="BF55">
        <f t="shared" si="58"/>
        <v>76</v>
      </c>
      <c r="BG55">
        <f t="shared" si="58"/>
        <v>105</v>
      </c>
      <c r="BH55">
        <f t="shared" si="58"/>
        <v>166</v>
      </c>
      <c r="BI55">
        <f t="shared" si="58"/>
        <v>165</v>
      </c>
      <c r="BJ55">
        <f t="shared" si="58"/>
        <v>172</v>
      </c>
      <c r="BK55">
        <f t="shared" si="58"/>
        <v>238</v>
      </c>
      <c r="BL55">
        <f t="shared" si="58"/>
        <v>320</v>
      </c>
      <c r="BM55">
        <f t="shared" si="58"/>
        <v>347</v>
      </c>
      <c r="BN55">
        <f t="shared" si="58"/>
        <v>439</v>
      </c>
      <c r="BO55">
        <f t="shared" si="58"/>
        <v>471</v>
      </c>
      <c r="BP55">
        <f t="shared" ref="BP55:CU55" si="59">BP3-BO3</f>
        <v>462</v>
      </c>
      <c r="BQ55">
        <f t="shared" si="59"/>
        <v>270</v>
      </c>
      <c r="BR55">
        <f t="shared" si="59"/>
        <v>405</v>
      </c>
      <c r="BS55">
        <f t="shared" si="59"/>
        <v>285</v>
      </c>
      <c r="BT55">
        <f t="shared" si="59"/>
        <v>473</v>
      </c>
      <c r="BU55">
        <f t="shared" si="59"/>
        <v>531</v>
      </c>
      <c r="BV55">
        <f t="shared" si="59"/>
        <v>591</v>
      </c>
      <c r="BW55">
        <f t="shared" si="59"/>
        <v>745</v>
      </c>
      <c r="BX55">
        <f t="shared" si="59"/>
        <v>513</v>
      </c>
      <c r="BY55">
        <f t="shared" si="59"/>
        <v>538</v>
      </c>
      <c r="BZ55">
        <f t="shared" si="59"/>
        <v>482</v>
      </c>
      <c r="CA55">
        <f t="shared" si="59"/>
        <v>493</v>
      </c>
      <c r="CB55">
        <f t="shared" si="59"/>
        <v>649</v>
      </c>
      <c r="CC55">
        <f t="shared" si="59"/>
        <v>602</v>
      </c>
      <c r="CD55">
        <f t="shared" si="59"/>
        <v>580</v>
      </c>
      <c r="CE55">
        <f t="shared" si="59"/>
        <v>495</v>
      </c>
      <c r="CF55">
        <f t="shared" si="59"/>
        <v>687</v>
      </c>
      <c r="CG55">
        <f t="shared" si="59"/>
        <v>626</v>
      </c>
      <c r="CH55">
        <f t="shared" si="59"/>
        <v>777</v>
      </c>
      <c r="CI55">
        <f t="shared" si="59"/>
        <v>757</v>
      </c>
      <c r="CJ55">
        <f t="shared" si="59"/>
        <v>881</v>
      </c>
      <c r="CK55">
        <f t="shared" si="59"/>
        <v>1080</v>
      </c>
      <c r="CL55">
        <f t="shared" si="59"/>
        <v>1017</v>
      </c>
      <c r="CM55">
        <f t="shared" si="59"/>
        <v>972</v>
      </c>
      <c r="CN55">
        <f t="shared" si="59"/>
        <v>932</v>
      </c>
      <c r="CO55">
        <f t="shared" si="59"/>
        <v>796</v>
      </c>
      <c r="CP55">
        <f t="shared" si="59"/>
        <v>1089</v>
      </c>
      <c r="CQ55">
        <f t="shared" si="59"/>
        <v>1247</v>
      </c>
      <c r="CR55">
        <f t="shared" si="59"/>
        <v>1407</v>
      </c>
      <c r="CS55">
        <f t="shared" si="59"/>
        <v>1044</v>
      </c>
      <c r="CT55">
        <f t="shared" si="59"/>
        <v>1243</v>
      </c>
      <c r="CU55">
        <f t="shared" si="59"/>
        <v>1236</v>
      </c>
      <c r="CV55">
        <f t="shared" ref="CV55:EA55" si="60">CV3-CU3</f>
        <v>1455</v>
      </c>
      <c r="CW55">
        <f t="shared" si="60"/>
        <v>1827</v>
      </c>
      <c r="CX55">
        <f t="shared" si="60"/>
        <v>1848</v>
      </c>
      <c r="CY55">
        <f t="shared" si="60"/>
        <v>1490</v>
      </c>
      <c r="CZ55">
        <f t="shared" si="60"/>
        <v>1943</v>
      </c>
      <c r="DA55">
        <f t="shared" si="60"/>
        <v>1274</v>
      </c>
      <c r="DB55">
        <f t="shared" si="60"/>
        <v>2425</v>
      </c>
      <c r="DC55">
        <f t="shared" si="60"/>
        <v>1639</v>
      </c>
      <c r="DD55">
        <f t="shared" si="60"/>
        <v>2239</v>
      </c>
      <c r="DE55">
        <f t="shared" si="60"/>
        <v>2147</v>
      </c>
      <c r="DF55">
        <f t="shared" si="60"/>
        <v>3448</v>
      </c>
      <c r="DG55">
        <f t="shared" si="60"/>
        <v>2381</v>
      </c>
      <c r="DH55">
        <f t="shared" si="60"/>
        <v>2472</v>
      </c>
      <c r="DI55">
        <f t="shared" si="60"/>
        <v>2756</v>
      </c>
      <c r="DJ55">
        <f t="shared" si="60"/>
        <v>2815</v>
      </c>
      <c r="DK55">
        <f t="shared" si="60"/>
        <v>2679</v>
      </c>
      <c r="DL55">
        <f t="shared" si="60"/>
        <v>2706</v>
      </c>
      <c r="DM55">
        <f t="shared" si="60"/>
        <v>2763</v>
      </c>
      <c r="DN55">
        <f t="shared" si="60"/>
        <v>3081</v>
      </c>
      <c r="DO55">
        <f t="shared" si="60"/>
        <v>2736</v>
      </c>
      <c r="DP55">
        <f t="shared" si="60"/>
        <v>3488</v>
      </c>
      <c r="DQ55">
        <f t="shared" si="60"/>
        <v>3168</v>
      </c>
      <c r="DR55">
        <f t="shared" si="60"/>
        <v>3368</v>
      </c>
      <c r="DS55">
        <f t="shared" si="60"/>
        <v>4439</v>
      </c>
      <c r="DT55">
        <f t="shared" si="60"/>
        <v>3853</v>
      </c>
      <c r="DU55">
        <f t="shared" si="60"/>
        <v>3648</v>
      </c>
      <c r="DV55">
        <f t="shared" si="60"/>
        <v>3901</v>
      </c>
      <c r="DW55">
        <f t="shared" si="60"/>
        <v>3805</v>
      </c>
      <c r="DX55">
        <f t="shared" si="60"/>
        <v>3236</v>
      </c>
      <c r="DY55">
        <f t="shared" si="60"/>
        <v>5094</v>
      </c>
      <c r="DZ55">
        <f t="shared" si="60"/>
        <v>4388</v>
      </c>
      <c r="EA55">
        <f t="shared" si="60"/>
        <v>5573</v>
      </c>
      <c r="EB55">
        <f t="shared" ref="EB55:FD55" si="61">EB3-EA3</f>
        <v>5953</v>
      </c>
      <c r="EC55">
        <f t="shared" si="61"/>
        <v>5033</v>
      </c>
      <c r="ED55">
        <f t="shared" si="61"/>
        <v>5391</v>
      </c>
      <c r="EE55">
        <f t="shared" si="61"/>
        <v>4610</v>
      </c>
      <c r="EF55">
        <f t="shared" si="61"/>
        <v>4853</v>
      </c>
      <c r="EG55">
        <f t="shared" si="61"/>
        <v>6716</v>
      </c>
      <c r="EH55">
        <f t="shared" si="61"/>
        <v>6715</v>
      </c>
      <c r="EI55">
        <f t="shared" si="61"/>
        <v>6327</v>
      </c>
      <c r="EJ55">
        <f t="shared" si="61"/>
        <v>5749</v>
      </c>
      <c r="EK55">
        <f t="shared" si="61"/>
        <v>6459</v>
      </c>
      <c r="EL55">
        <f t="shared" si="61"/>
        <v>6098</v>
      </c>
      <c r="EM55">
        <f t="shared" si="61"/>
        <v>5971</v>
      </c>
      <c r="EN55">
        <f t="shared" si="61"/>
        <v>6902</v>
      </c>
      <c r="EO55">
        <f t="shared" si="61"/>
        <v>7468</v>
      </c>
      <c r="EP55">
        <f t="shared" si="61"/>
        <v>7660</v>
      </c>
      <c r="EQ55">
        <f t="shared" si="61"/>
        <v>8356</v>
      </c>
      <c r="ER55">
        <f t="shared" si="61"/>
        <v>8979</v>
      </c>
      <c r="ES55">
        <f t="shared" si="61"/>
        <v>7161</v>
      </c>
      <c r="ET55">
        <f t="shared" si="61"/>
        <v>8026</v>
      </c>
      <c r="EU55">
        <f t="shared" si="61"/>
        <v>7278</v>
      </c>
      <c r="EV55">
        <f t="shared" si="61"/>
        <v>8926</v>
      </c>
      <c r="EW55">
        <f t="shared" si="61"/>
        <v>10350</v>
      </c>
      <c r="EX55">
        <f t="shared" si="61"/>
        <v>8594</v>
      </c>
      <c r="EY55">
        <f t="shared" si="61"/>
        <v>8362</v>
      </c>
      <c r="EZ55">
        <f t="shared" si="61"/>
        <v>8467</v>
      </c>
      <c r="FA55">
        <f t="shared" si="61"/>
        <v>10182</v>
      </c>
      <c r="FB55">
        <f t="shared" si="61"/>
        <v>11177</v>
      </c>
      <c r="FC55">
        <f t="shared" si="61"/>
        <v>10854</v>
      </c>
      <c r="FD55">
        <f t="shared" si="61"/>
        <v>11275</v>
      </c>
      <c r="FE55">
        <f t="shared" ref="FE55:FM55" si="62">FE3-FD3</f>
        <v>9999</v>
      </c>
      <c r="FF55">
        <f t="shared" si="62"/>
        <v>10600</v>
      </c>
      <c r="FG55">
        <f t="shared" si="62"/>
        <v>10927</v>
      </c>
      <c r="FH55">
        <f t="shared" si="62"/>
        <v>13132</v>
      </c>
      <c r="FI55">
        <f t="shared" si="62"/>
        <v>13428</v>
      </c>
      <c r="FJ55">
        <f t="shared" si="62"/>
        <v>14517</v>
      </c>
      <c r="FK55">
        <f t="shared" si="62"/>
        <v>14762</v>
      </c>
      <c r="FL55">
        <f t="shared" si="62"/>
        <v>12907</v>
      </c>
      <c r="FM55">
        <f t="shared" si="62"/>
        <v>13325</v>
      </c>
    </row>
    <row r="56" spans="1:169" x14ac:dyDescent="0.35">
      <c r="A56" t="s">
        <v>376</v>
      </c>
      <c r="B56" t="s">
        <v>377</v>
      </c>
      <c r="D56">
        <f t="shared" ref="D56:AI56" si="63">D4-C4</f>
        <v>0</v>
      </c>
      <c r="E56">
        <f t="shared" si="63"/>
        <v>0</v>
      </c>
      <c r="F56">
        <f t="shared" si="63"/>
        <v>0</v>
      </c>
      <c r="G56">
        <f t="shared" si="63"/>
        <v>0</v>
      </c>
      <c r="H56">
        <f t="shared" si="63"/>
        <v>0</v>
      </c>
      <c r="I56">
        <f t="shared" si="63"/>
        <v>0</v>
      </c>
      <c r="J56">
        <f t="shared" si="63"/>
        <v>0</v>
      </c>
      <c r="K56">
        <f t="shared" si="63"/>
        <v>0</v>
      </c>
      <c r="L56">
        <f t="shared" si="63"/>
        <v>0</v>
      </c>
      <c r="M56">
        <f t="shared" si="63"/>
        <v>0</v>
      </c>
      <c r="N56">
        <f t="shared" si="63"/>
        <v>0</v>
      </c>
      <c r="O56">
        <f t="shared" si="63"/>
        <v>0</v>
      </c>
      <c r="P56">
        <f t="shared" si="63"/>
        <v>0</v>
      </c>
      <c r="Q56">
        <f t="shared" si="63"/>
        <v>0</v>
      </c>
      <c r="R56">
        <f t="shared" si="63"/>
        <v>0</v>
      </c>
      <c r="S56">
        <f t="shared" si="63"/>
        <v>0</v>
      </c>
      <c r="T56">
        <f t="shared" si="63"/>
        <v>0</v>
      </c>
      <c r="U56">
        <f t="shared" si="63"/>
        <v>0</v>
      </c>
      <c r="V56">
        <f t="shared" si="63"/>
        <v>0</v>
      </c>
      <c r="W56">
        <f t="shared" si="63"/>
        <v>0</v>
      </c>
      <c r="X56">
        <f t="shared" si="63"/>
        <v>0</v>
      </c>
      <c r="Y56">
        <f t="shared" si="63"/>
        <v>0</v>
      </c>
      <c r="Z56">
        <f t="shared" si="63"/>
        <v>0</v>
      </c>
      <c r="AA56">
        <f t="shared" si="63"/>
        <v>0</v>
      </c>
      <c r="AB56">
        <f t="shared" si="63"/>
        <v>0</v>
      </c>
      <c r="AC56">
        <f t="shared" si="63"/>
        <v>0</v>
      </c>
      <c r="AD56">
        <f t="shared" si="63"/>
        <v>0</v>
      </c>
      <c r="AE56">
        <f t="shared" si="63"/>
        <v>0</v>
      </c>
      <c r="AF56">
        <f t="shared" si="63"/>
        <v>0</v>
      </c>
      <c r="AG56">
        <f t="shared" si="63"/>
        <v>0</v>
      </c>
      <c r="AH56">
        <f t="shared" si="63"/>
        <v>0</v>
      </c>
      <c r="AI56">
        <f t="shared" si="63"/>
        <v>0</v>
      </c>
      <c r="AJ56">
        <f t="shared" ref="AJ56:CU56" si="64">AJ4-AI4</f>
        <v>0</v>
      </c>
      <c r="AK56">
        <f t="shared" si="64"/>
        <v>0</v>
      </c>
      <c r="AL56">
        <f t="shared" si="64"/>
        <v>1</v>
      </c>
      <c r="AM56">
        <f t="shared" si="64"/>
        <v>0</v>
      </c>
      <c r="AN56">
        <f t="shared" si="64"/>
        <v>1</v>
      </c>
      <c r="AO56">
        <f t="shared" si="64"/>
        <v>4</v>
      </c>
      <c r="AP56">
        <f t="shared" si="64"/>
        <v>7</v>
      </c>
      <c r="AQ56">
        <f t="shared" si="64"/>
        <v>0</v>
      </c>
      <c r="AR56">
        <f t="shared" si="64"/>
        <v>3</v>
      </c>
      <c r="AS56">
        <f t="shared" si="64"/>
        <v>5</v>
      </c>
      <c r="AT56">
        <f t="shared" si="64"/>
        <v>6</v>
      </c>
      <c r="AU56">
        <f t="shared" si="64"/>
        <v>14</v>
      </c>
      <c r="AV56">
        <f t="shared" si="64"/>
        <v>6</v>
      </c>
      <c r="AW56">
        <f t="shared" si="64"/>
        <v>27</v>
      </c>
      <c r="AX56">
        <f t="shared" si="64"/>
        <v>11</v>
      </c>
      <c r="AY56">
        <f t="shared" si="64"/>
        <v>23</v>
      </c>
      <c r="AZ56">
        <f t="shared" si="64"/>
        <v>47</v>
      </c>
      <c r="BA56">
        <f t="shared" si="64"/>
        <v>35</v>
      </c>
      <c r="BB56">
        <f t="shared" si="64"/>
        <v>185</v>
      </c>
      <c r="BC56">
        <f t="shared" si="64"/>
        <v>91</v>
      </c>
      <c r="BD56">
        <f t="shared" si="64"/>
        <v>86</v>
      </c>
      <c r="BE56">
        <f t="shared" si="64"/>
        <v>286</v>
      </c>
      <c r="BF56">
        <f t="shared" si="64"/>
        <v>320</v>
      </c>
      <c r="BG56">
        <f t="shared" si="64"/>
        <v>295</v>
      </c>
      <c r="BH56">
        <f t="shared" si="64"/>
        <v>570</v>
      </c>
      <c r="BI56">
        <f t="shared" si="64"/>
        <v>719</v>
      </c>
      <c r="BJ56">
        <f t="shared" si="64"/>
        <v>861</v>
      </c>
      <c r="BK56">
        <f t="shared" si="64"/>
        <v>1335</v>
      </c>
      <c r="BL56">
        <f t="shared" si="64"/>
        <v>924</v>
      </c>
      <c r="BM56">
        <f t="shared" si="64"/>
        <v>896</v>
      </c>
      <c r="BN56">
        <f t="shared" si="64"/>
        <v>1028</v>
      </c>
      <c r="BO56">
        <f t="shared" si="64"/>
        <v>1389</v>
      </c>
      <c r="BP56">
        <f t="shared" si="64"/>
        <v>1482</v>
      </c>
      <c r="BQ56">
        <f t="shared" si="64"/>
        <v>1597</v>
      </c>
      <c r="BR56">
        <f t="shared" si="64"/>
        <v>1328</v>
      </c>
      <c r="BS56">
        <f t="shared" si="64"/>
        <v>1230</v>
      </c>
      <c r="BT56">
        <f t="shared" si="64"/>
        <v>2533</v>
      </c>
      <c r="BU56">
        <f t="shared" si="64"/>
        <v>2600</v>
      </c>
      <c r="BV56">
        <f t="shared" si="64"/>
        <v>2653</v>
      </c>
      <c r="BW56">
        <f t="shared" si="64"/>
        <v>2388</v>
      </c>
      <c r="BX56">
        <f t="shared" si="64"/>
        <v>2810</v>
      </c>
      <c r="BY56">
        <f t="shared" si="64"/>
        <v>2323</v>
      </c>
      <c r="BZ56">
        <f t="shared" si="64"/>
        <v>2552</v>
      </c>
      <c r="CA56">
        <f t="shared" si="64"/>
        <v>3363</v>
      </c>
      <c r="CB56">
        <f t="shared" si="64"/>
        <v>5672</v>
      </c>
      <c r="CC56">
        <f t="shared" si="64"/>
        <v>4732</v>
      </c>
      <c r="CD56">
        <f t="shared" si="64"/>
        <v>6102</v>
      </c>
      <c r="CE56">
        <f t="shared" si="64"/>
        <v>3467</v>
      </c>
      <c r="CF56">
        <f t="shared" si="64"/>
        <v>3623</v>
      </c>
      <c r="CG56">
        <f t="shared" si="64"/>
        <v>4627</v>
      </c>
      <c r="CH56">
        <f t="shared" si="64"/>
        <v>3556</v>
      </c>
      <c r="CI56">
        <f t="shared" si="64"/>
        <v>5788</v>
      </c>
      <c r="CJ56">
        <f t="shared" si="64"/>
        <v>5022</v>
      </c>
      <c r="CK56">
        <f t="shared" si="64"/>
        <v>6189</v>
      </c>
      <c r="CL56">
        <f t="shared" si="64"/>
        <v>5980</v>
      </c>
      <c r="CM56">
        <f t="shared" si="64"/>
        <v>5396</v>
      </c>
      <c r="CN56">
        <f t="shared" si="64"/>
        <v>4966</v>
      </c>
      <c r="CO56">
        <f t="shared" si="64"/>
        <v>5733</v>
      </c>
      <c r="CP56">
        <f t="shared" si="64"/>
        <v>6621</v>
      </c>
      <c r="CQ56">
        <f t="shared" si="64"/>
        <v>8946</v>
      </c>
      <c r="CR56">
        <f t="shared" si="64"/>
        <v>18947</v>
      </c>
      <c r="CS56">
        <f t="shared" si="64"/>
        <v>11308</v>
      </c>
      <c r="CT56">
        <f t="shared" si="64"/>
        <v>8011</v>
      </c>
      <c r="CU56">
        <f t="shared" si="64"/>
        <v>8127</v>
      </c>
      <c r="CV56">
        <f t="shared" ref="CV56:FM56" si="65">CV4-CU4</f>
        <v>11675</v>
      </c>
      <c r="CW56">
        <f t="shared" si="65"/>
        <v>12119</v>
      </c>
      <c r="CX56">
        <f t="shared" si="65"/>
        <v>14169</v>
      </c>
      <c r="CY56">
        <f t="shared" si="65"/>
        <v>13440</v>
      </c>
      <c r="CZ56">
        <f t="shared" si="65"/>
        <v>12247</v>
      </c>
      <c r="DA56">
        <f t="shared" si="65"/>
        <v>13566</v>
      </c>
      <c r="DB56">
        <f t="shared" si="65"/>
        <v>13847</v>
      </c>
      <c r="DC56">
        <f t="shared" si="65"/>
        <v>14570</v>
      </c>
      <c r="DD56">
        <f t="shared" si="65"/>
        <v>18559</v>
      </c>
      <c r="DE56">
        <f t="shared" si="65"/>
        <v>16154</v>
      </c>
      <c r="DF56">
        <f t="shared" si="65"/>
        <v>17809</v>
      </c>
      <c r="DG56">
        <f t="shared" si="65"/>
        <v>17088</v>
      </c>
      <c r="DH56">
        <f t="shared" si="65"/>
        <v>14133</v>
      </c>
      <c r="DI56">
        <f t="shared" si="65"/>
        <v>12395</v>
      </c>
      <c r="DJ56">
        <f t="shared" si="65"/>
        <v>17807</v>
      </c>
      <c r="DK56">
        <f t="shared" si="65"/>
        <v>22451</v>
      </c>
      <c r="DL56">
        <f t="shared" si="65"/>
        <v>24123</v>
      </c>
      <c r="DM56">
        <f t="shared" si="65"/>
        <v>28625</v>
      </c>
      <c r="DN56">
        <f t="shared" si="65"/>
        <v>24395</v>
      </c>
      <c r="DO56">
        <f t="shared" si="65"/>
        <v>17675</v>
      </c>
      <c r="DP56">
        <f t="shared" si="65"/>
        <v>23828</v>
      </c>
      <c r="DQ56">
        <f t="shared" si="65"/>
        <v>30188</v>
      </c>
      <c r="DR56">
        <f t="shared" si="65"/>
        <v>33301</v>
      </c>
      <c r="DS56">
        <f t="shared" si="65"/>
        <v>33006</v>
      </c>
      <c r="DT56">
        <f t="shared" si="65"/>
        <v>34217</v>
      </c>
      <c r="DU56">
        <f t="shared" si="65"/>
        <v>30756</v>
      </c>
      <c r="DV56">
        <f t="shared" si="65"/>
        <v>30494</v>
      </c>
      <c r="DW56">
        <f t="shared" si="65"/>
        <v>26441</v>
      </c>
      <c r="DX56">
        <f t="shared" si="65"/>
        <v>32877</v>
      </c>
      <c r="DY56">
        <f t="shared" si="65"/>
        <v>38592</v>
      </c>
      <c r="DZ56">
        <f t="shared" si="65"/>
        <v>43049</v>
      </c>
      <c r="EA56">
        <f t="shared" si="65"/>
        <v>43614</v>
      </c>
      <c r="EB56">
        <f t="shared" si="65"/>
        <v>51997</v>
      </c>
      <c r="EC56">
        <f t="shared" si="65"/>
        <v>36352</v>
      </c>
      <c r="ED56">
        <f t="shared" si="65"/>
        <v>29740</v>
      </c>
      <c r="EE56">
        <f t="shared" si="65"/>
        <v>41554</v>
      </c>
      <c r="EF56">
        <f t="shared" si="65"/>
        <v>51019</v>
      </c>
      <c r="EG56">
        <f t="shared" si="65"/>
        <v>48677</v>
      </c>
      <c r="EH56">
        <f t="shared" si="65"/>
        <v>49822</v>
      </c>
      <c r="EI56">
        <f t="shared" si="65"/>
        <v>44386</v>
      </c>
      <c r="EJ56">
        <f t="shared" si="65"/>
        <v>37519</v>
      </c>
      <c r="EK56">
        <f t="shared" si="65"/>
        <v>31842</v>
      </c>
      <c r="EL56">
        <f t="shared" si="65"/>
        <v>48525</v>
      </c>
      <c r="EM56">
        <f t="shared" si="65"/>
        <v>54059</v>
      </c>
      <c r="EN56">
        <f t="shared" si="65"/>
        <v>52329</v>
      </c>
      <c r="EO56">
        <f t="shared" si="65"/>
        <v>44785</v>
      </c>
      <c r="EP56">
        <f t="shared" si="65"/>
        <v>44233</v>
      </c>
      <c r="EQ56">
        <f t="shared" si="65"/>
        <v>43779</v>
      </c>
      <c r="ER56">
        <f t="shared" si="65"/>
        <v>40136</v>
      </c>
      <c r="ES56">
        <f t="shared" si="65"/>
        <v>53635</v>
      </c>
      <c r="ET56">
        <f t="shared" si="65"/>
        <v>83952</v>
      </c>
      <c r="EU56">
        <f t="shared" si="65"/>
        <v>44041</v>
      </c>
      <c r="EV56">
        <f t="shared" si="65"/>
        <v>78948</v>
      </c>
      <c r="EW56">
        <f t="shared" si="65"/>
        <v>56585</v>
      </c>
      <c r="EX56">
        <f t="shared" si="65"/>
        <v>41130</v>
      </c>
      <c r="EY56">
        <f t="shared" si="65"/>
        <v>42962</v>
      </c>
      <c r="EZ56">
        <f t="shared" si="65"/>
        <v>62151</v>
      </c>
      <c r="FA56">
        <f t="shared" si="65"/>
        <v>61726</v>
      </c>
      <c r="FB56">
        <f t="shared" si="65"/>
        <v>66058</v>
      </c>
      <c r="FC56">
        <f t="shared" si="65"/>
        <v>70787</v>
      </c>
      <c r="FD56">
        <f t="shared" si="65"/>
        <v>62723</v>
      </c>
      <c r="FE56">
        <f t="shared" si="65"/>
        <v>56599</v>
      </c>
      <c r="FF56">
        <f t="shared" si="65"/>
        <v>41174</v>
      </c>
      <c r="FG56">
        <f t="shared" si="65"/>
        <v>56273</v>
      </c>
      <c r="FH56">
        <f t="shared" si="65"/>
        <v>70051</v>
      </c>
      <c r="FI56">
        <f t="shared" si="65"/>
        <v>73797</v>
      </c>
      <c r="FJ56">
        <f t="shared" si="65"/>
        <v>69426</v>
      </c>
      <c r="FK56">
        <f t="shared" si="65"/>
        <v>64021</v>
      </c>
      <c r="FL56">
        <f t="shared" si="65"/>
        <v>50109</v>
      </c>
      <c r="FM56">
        <f t="shared" si="65"/>
        <v>42555</v>
      </c>
    </row>
    <row r="57" spans="1:169" x14ac:dyDescent="0.35">
      <c r="A57" t="s">
        <v>381</v>
      </c>
      <c r="B57" t="s">
        <v>383</v>
      </c>
      <c r="D57">
        <f t="shared" ref="D57:AI57" si="66">D5-C5</f>
        <v>0</v>
      </c>
      <c r="E57">
        <f t="shared" si="66"/>
        <v>2</v>
      </c>
      <c r="F57">
        <f t="shared" si="66"/>
        <v>1</v>
      </c>
      <c r="G57">
        <f t="shared" si="66"/>
        <v>0</v>
      </c>
      <c r="H57">
        <f t="shared" si="66"/>
        <v>1</v>
      </c>
      <c r="I57">
        <f t="shared" si="66"/>
        <v>4</v>
      </c>
      <c r="J57">
        <f t="shared" si="66"/>
        <v>2</v>
      </c>
      <c r="K57">
        <f t="shared" si="66"/>
        <v>0</v>
      </c>
      <c r="L57">
        <f t="shared" si="66"/>
        <v>6</v>
      </c>
      <c r="M57">
        <f t="shared" si="66"/>
        <v>5</v>
      </c>
      <c r="N57">
        <f t="shared" si="66"/>
        <v>2</v>
      </c>
      <c r="O57">
        <f t="shared" si="66"/>
        <v>8</v>
      </c>
      <c r="P57">
        <f t="shared" si="66"/>
        <v>1</v>
      </c>
      <c r="Q57">
        <f t="shared" si="66"/>
        <v>1</v>
      </c>
      <c r="R57">
        <f t="shared" si="66"/>
        <v>0</v>
      </c>
      <c r="S57">
        <f t="shared" si="66"/>
        <v>2</v>
      </c>
      <c r="T57">
        <f t="shared" si="66"/>
        <v>9</v>
      </c>
      <c r="U57">
        <f t="shared" si="66"/>
        <v>3</v>
      </c>
      <c r="V57">
        <f t="shared" si="66"/>
        <v>0</v>
      </c>
      <c r="W57">
        <f t="shared" si="66"/>
        <v>3</v>
      </c>
      <c r="X57">
        <f t="shared" si="66"/>
        <v>1</v>
      </c>
      <c r="Y57">
        <f t="shared" si="66"/>
        <v>1</v>
      </c>
      <c r="Z57">
        <f t="shared" si="66"/>
        <v>1</v>
      </c>
      <c r="AA57">
        <f t="shared" si="66"/>
        <v>1</v>
      </c>
      <c r="AB57">
        <f t="shared" si="66"/>
        <v>0</v>
      </c>
      <c r="AC57">
        <f t="shared" si="66"/>
        <v>1</v>
      </c>
      <c r="AD57">
        <f t="shared" si="66"/>
        <v>0</v>
      </c>
      <c r="AE57">
        <f t="shared" si="66"/>
        <v>1</v>
      </c>
      <c r="AF57">
        <f t="shared" si="66"/>
        <v>2</v>
      </c>
      <c r="AG57">
        <f t="shared" si="66"/>
        <v>18</v>
      </c>
      <c r="AH57">
        <f t="shared" si="66"/>
        <v>42</v>
      </c>
      <c r="AI57">
        <f t="shared" si="66"/>
        <v>98</v>
      </c>
      <c r="AJ57">
        <f t="shared" ref="AJ57" si="67">AJ5-AI5</f>
        <v>76</v>
      </c>
      <c r="AK57">
        <f t="shared" ref="AK57" si="68">AK5-AJ5</f>
        <v>107</v>
      </c>
      <c r="AL57">
        <f t="shared" ref="AL57" si="69">AL5-AK5</f>
        <v>159</v>
      </c>
      <c r="AM57">
        <f t="shared" ref="AM57" si="70">AM5-AL5</f>
        <v>268</v>
      </c>
      <c r="AN57">
        <f t="shared" ref="AN57" si="71">AN5-AM5</f>
        <v>291</v>
      </c>
      <c r="AO57">
        <f t="shared" ref="AO57" si="72">AO5-AN5</f>
        <v>373</v>
      </c>
      <c r="AP57">
        <f t="shared" ref="AP57" si="73">AP5-AO5</f>
        <v>754</v>
      </c>
      <c r="AQ57">
        <f t="shared" ref="AQ57" si="74">AQ5-AP5</f>
        <v>558</v>
      </c>
      <c r="AR57">
        <f t="shared" ref="AR57" si="75">AR5-AQ5</f>
        <v>664</v>
      </c>
      <c r="AS57">
        <f t="shared" ref="AS57" si="76">AS5-AR5</f>
        <v>982</v>
      </c>
      <c r="AT57">
        <f t="shared" ref="AT57" si="77">AT5-AS5</f>
        <v>1406</v>
      </c>
      <c r="AU57">
        <f t="shared" ref="AU57" si="78">AU5-AT5</f>
        <v>1773</v>
      </c>
      <c r="AV57">
        <f t="shared" ref="AV57" si="79">AV5-AU5</f>
        <v>2140</v>
      </c>
      <c r="AW57">
        <f t="shared" ref="AW57" si="80">AW5-AV5</f>
        <v>2517</v>
      </c>
      <c r="AX57">
        <f t="shared" ref="AX57" si="81">AX5-AW5</f>
        <v>2873</v>
      </c>
      <c r="AY57">
        <f t="shared" ref="AY57" si="82">AY5-AX5</f>
        <v>3563</v>
      </c>
      <c r="AZ57">
        <f t="shared" ref="AZ57" si="83">AZ5-AY5</f>
        <v>5339</v>
      </c>
      <c r="BA57">
        <f t="shared" ref="BA57" si="84">BA5-AZ5</f>
        <v>3835</v>
      </c>
      <c r="BB57">
        <f t="shared" ref="BB57" si="85">BB5-BA5</f>
        <v>11390</v>
      </c>
      <c r="BC57">
        <f t="shared" ref="BC57" si="86">BC5-BB5</f>
        <v>8062</v>
      </c>
      <c r="BD57">
        <f t="shared" ref="BD57" si="87">BD5-BC5</f>
        <v>8713</v>
      </c>
      <c r="BE57">
        <f t="shared" ref="BE57" si="88">BE5-BD5</f>
        <v>10850</v>
      </c>
      <c r="BF57">
        <f t="shared" ref="BF57" si="89">BF5-BE5</f>
        <v>11310</v>
      </c>
      <c r="BG57">
        <f t="shared" ref="BG57" si="90">BG5-BF5</f>
        <v>13731</v>
      </c>
      <c r="BH57">
        <f t="shared" ref="BH57" si="91">BH5-BG5</f>
        <v>19181</v>
      </c>
      <c r="BI57">
        <f t="shared" ref="BI57" si="92">BI5-BH5</f>
        <v>20239</v>
      </c>
      <c r="BJ57">
        <f t="shared" ref="BJ57" si="93">BJ5-BI5</f>
        <v>21490</v>
      </c>
      <c r="BK57">
        <f t="shared" ref="BK57" si="94">BK5-BJ5</f>
        <v>19867</v>
      </c>
      <c r="BL57">
        <f t="shared" ref="BL57" si="95">BL5-BK5</f>
        <v>26650</v>
      </c>
      <c r="BM57">
        <f t="shared" ref="BM57" si="96">BM5-BL5</f>
        <v>24287</v>
      </c>
      <c r="BN57">
        <f t="shared" ref="BN57" si="97">BN5-BM5</f>
        <v>30776</v>
      </c>
      <c r="BO57">
        <f t="shared" ref="BO57" si="98">BO5-BN5</f>
        <v>36307</v>
      </c>
      <c r="BP57">
        <f t="shared" ref="BP57" si="99">BP5-BO5</f>
        <v>36907</v>
      </c>
      <c r="BQ57">
        <f t="shared" ref="BQ57" si="100">BQ5-BP5</f>
        <v>37503</v>
      </c>
      <c r="BR57">
        <f t="shared" ref="BR57" si="101">BR5-BQ5</f>
        <v>30542</v>
      </c>
      <c r="BS57">
        <f t="shared" ref="BS57" si="102">BS5-BR5</f>
        <v>33084</v>
      </c>
      <c r="BT57">
        <f t="shared" ref="BT57" si="103">BT5-BS5</f>
        <v>38157</v>
      </c>
      <c r="BU57">
        <f t="shared" ref="BU57" si="104">BU5-BT5</f>
        <v>37904</v>
      </c>
      <c r="BV57">
        <f t="shared" ref="BV57" si="105">BV5-BU5</f>
        <v>36887</v>
      </c>
      <c r="BW57">
        <f t="shared" ref="BW57" si="106">BW5-BV5</f>
        <v>38387</v>
      </c>
      <c r="BX57">
        <f t="shared" ref="BX57" si="107">BX5-BW5</f>
        <v>35097</v>
      </c>
      <c r="BY57">
        <f t="shared" ref="BY57" si="108">BY5-BX5</f>
        <v>28951</v>
      </c>
      <c r="BZ57">
        <f t="shared" ref="BZ57" si="109">BZ5-BY5</f>
        <v>30034</v>
      </c>
      <c r="CA57">
        <f t="shared" ref="CA57" si="110">CA5-BZ5</f>
        <v>32457</v>
      </c>
      <c r="CB57">
        <f t="shared" ref="CB57" si="111">CB5-CA5</f>
        <v>36070</v>
      </c>
      <c r="CC57">
        <f t="shared" ref="CC57" si="112">CC5-CB5</f>
        <v>35274</v>
      </c>
      <c r="CD57">
        <f t="shared" ref="CD57" si="113">CD5-CC5</f>
        <v>35967</v>
      </c>
      <c r="CE57">
        <f t="shared" ref="CE57" si="114">CE5-CD5</f>
        <v>30957</v>
      </c>
      <c r="CF57">
        <f t="shared" ref="CF57" si="115">CF5-CE5</f>
        <v>52416</v>
      </c>
      <c r="CG57">
        <f t="shared" ref="CG57" si="116">CG5-CF5</f>
        <v>25856</v>
      </c>
      <c r="CH57">
        <f t="shared" ref="CH57" si="117">CH5-CG5</f>
        <v>25145</v>
      </c>
      <c r="CI57">
        <f t="shared" ref="CI57" si="118">CI5-CH5</f>
        <v>31294</v>
      </c>
      <c r="CJ57">
        <f t="shared" ref="CJ57" si="119">CJ5-CI5</f>
        <v>43575</v>
      </c>
      <c r="CK57">
        <f t="shared" ref="CK57" si="120">CK5-CJ5</f>
        <v>30933</v>
      </c>
      <c r="CL57">
        <f t="shared" ref="CL57" si="121">CL5-CK5</f>
        <v>21296</v>
      </c>
      <c r="CM57">
        <f t="shared" ref="CM57" si="122">CM5-CL5</f>
        <v>30789</v>
      </c>
      <c r="CN57">
        <f t="shared" ref="CN57" si="123">CN5-CM5</f>
        <v>22979</v>
      </c>
      <c r="CO57">
        <f t="shared" ref="CO57" si="124">CO5-CN5</f>
        <v>25106</v>
      </c>
      <c r="CP57">
        <f t="shared" ref="CP57" si="125">CP5-CO5</f>
        <v>21970</v>
      </c>
      <c r="CQ57">
        <f t="shared" ref="CQ57" si="126">CQ5-CP5</f>
        <v>26521</v>
      </c>
      <c r="CR57">
        <f t="shared" ref="CR57" si="127">CR5-CQ5</f>
        <v>10964</v>
      </c>
      <c r="CS57">
        <f t="shared" ref="CS57" si="128">CS5-CR5</f>
        <v>20567</v>
      </c>
      <c r="CT57">
        <f t="shared" ref="CT57" si="129">CT5-CS5</f>
        <v>16819</v>
      </c>
      <c r="CU57">
        <f t="shared" ref="CU57" si="130">CU5-CT5</f>
        <v>18756</v>
      </c>
      <c r="CV57">
        <f t="shared" ref="CV57" si="131">CV5-CU5</f>
        <v>18681</v>
      </c>
      <c r="CW57">
        <f t="shared" ref="CW57" si="132">CW5-CV5</f>
        <v>16239</v>
      </c>
      <c r="CX57">
        <f t="shared" ref="CX57" si="133">CX5-CW5</f>
        <v>16901</v>
      </c>
      <c r="CY57">
        <f t="shared" ref="CY57" si="134">CY5-CX5</f>
        <v>15567</v>
      </c>
      <c r="CZ57">
        <f t="shared" ref="CZ57" si="135">CZ5-CY5</f>
        <v>14025</v>
      </c>
      <c r="DA57">
        <f t="shared" ref="DA57" si="136">DA5-CZ5</f>
        <v>11044</v>
      </c>
      <c r="DB57">
        <f t="shared" ref="DB57" si="137">DB5-DA5</f>
        <v>11060</v>
      </c>
      <c r="DC57">
        <f t="shared" ref="DC57" si="138">DC5-DB5</f>
        <v>13174</v>
      </c>
      <c r="DD57">
        <f t="shared" ref="DD57" si="139">DD5-DC5</f>
        <v>17100</v>
      </c>
      <c r="DE57">
        <f t="shared" ref="DE57" si="140">DE5-DD5</f>
        <v>14521</v>
      </c>
      <c r="DF57">
        <f t="shared" ref="DF57" si="141">DF5-DE5</f>
        <v>14189</v>
      </c>
      <c r="DG57">
        <f t="shared" ref="DG57" si="142">DG5-DF5</f>
        <v>10427</v>
      </c>
      <c r="DH57">
        <f t="shared" ref="DH57" si="143">DH5-DG5</f>
        <v>9570</v>
      </c>
      <c r="DI57">
        <f t="shared" ref="DI57" si="144">DI5-DH5</f>
        <v>12417</v>
      </c>
      <c r="DJ57">
        <f t="shared" ref="DJ57" si="145">DJ5-DI5</f>
        <v>11973</v>
      </c>
      <c r="DK57">
        <f t="shared" ref="DK57" si="146">DK5-DJ5</f>
        <v>10466</v>
      </c>
      <c r="DL57">
        <f t="shared" ref="DL57" si="147">DL5-DK5</f>
        <v>11038</v>
      </c>
      <c r="DM57">
        <f t="shared" ref="DM57" si="148">DM5-DL5</f>
        <v>10626</v>
      </c>
      <c r="DN57">
        <f t="shared" ref="DN57" si="149">DN5-DM5</f>
        <v>8673</v>
      </c>
      <c r="DO57">
        <f t="shared" ref="DO57" si="150">DO5-DN5</f>
        <v>7383</v>
      </c>
      <c r="DP57">
        <f t="shared" ref="DP57" si="151">DP5-DO5</f>
        <v>8139</v>
      </c>
      <c r="DQ57">
        <f t="shared" ref="DQ57" si="152">DQ5-DP5</f>
        <v>10272</v>
      </c>
      <c r="DR57">
        <f t="shared" ref="DR57" si="153">DR5-DQ5</f>
        <v>9599</v>
      </c>
      <c r="DS57">
        <f t="shared" ref="DS57" si="154">DS5-DR5</f>
        <v>8765</v>
      </c>
      <c r="DT57">
        <f t="shared" ref="DT57" si="155">DT5-DS5</f>
        <v>9815</v>
      </c>
      <c r="DU57">
        <f t="shared" ref="DU57" si="156">DU5-DT5</f>
        <v>7370</v>
      </c>
      <c r="DV57">
        <f t="shared" ref="DV57" si="157">DV5-DU5</f>
        <v>6358</v>
      </c>
      <c r="DW57">
        <f t="shared" ref="DW57" si="158">DW5-DV5</f>
        <v>5670</v>
      </c>
      <c r="DX57">
        <f t="shared" ref="DX57" si="159">DX5-DW5</f>
        <v>7022</v>
      </c>
      <c r="DY57">
        <f t="shared" ref="DY57" si="160">DY5-DX5</f>
        <v>7056</v>
      </c>
      <c r="DZ57">
        <f t="shared" ref="DZ57" si="161">DZ5-DY5</f>
        <v>12245</v>
      </c>
      <c r="EA57">
        <f t="shared" ref="EA57" si="162">EA5-DZ5</f>
        <v>8286</v>
      </c>
      <c r="EB57">
        <f t="shared" ref="EB57" si="163">EB5-EA5</f>
        <v>8202</v>
      </c>
      <c r="EC57">
        <f t="shared" ref="EC57" si="164">EC5-EB5</f>
        <v>5588</v>
      </c>
      <c r="ED57">
        <f t="shared" ref="ED57" si="165">ED5-EC5</f>
        <v>5159</v>
      </c>
      <c r="EE57">
        <f t="shared" ref="EE57" si="166">EE5-ED5</f>
        <v>4974</v>
      </c>
      <c r="EF57">
        <f t="shared" ref="EF57" si="167">EF5-EE5</f>
        <v>7916</v>
      </c>
      <c r="EG57">
        <f t="shared" ref="EG57" si="168">EG5-EF5</f>
        <v>7186</v>
      </c>
      <c r="EH57">
        <f t="shared" ref="EH57" si="169">EH5-EG5</f>
        <v>7433</v>
      </c>
      <c r="EI57">
        <f t="shared" ref="EI57" si="170">EI5-EH5</f>
        <v>7018</v>
      </c>
      <c r="EJ57">
        <f t="shared" ref="EJ57" si="171">EJ5-EI5</f>
        <v>6098</v>
      </c>
      <c r="EK57">
        <f t="shared" ref="EK57" si="172">EK5-EJ5</f>
        <v>5678</v>
      </c>
      <c r="EL57">
        <f t="shared" ref="EL57" si="173">EL5-EK5</f>
        <v>6539</v>
      </c>
      <c r="EM57">
        <f t="shared" ref="EM57" si="174">EM5-EL5</f>
        <v>6182</v>
      </c>
      <c r="EN57">
        <f t="shared" ref="EN57" si="175">EN5-EM5</f>
        <v>7196</v>
      </c>
      <c r="EO57">
        <f t="shared" ref="EO57" si="176">EO5-EN5</f>
        <v>7756</v>
      </c>
      <c r="EP57">
        <f t="shared" ref="EP57" si="177">EP5-EO5</f>
        <v>7147</v>
      </c>
      <c r="EQ57">
        <f t="shared" ref="EQ57" si="178">EQ5-EP5</f>
        <v>6385</v>
      </c>
      <c r="ER57">
        <f t="shared" ref="ER57" si="179">ER5-EQ5</f>
        <v>6169</v>
      </c>
      <c r="ES57">
        <f t="shared" ref="ES57" si="180">ES5-ER5</f>
        <v>6975</v>
      </c>
      <c r="ET57">
        <f t="shared" ref="ET57" si="181">ET5-ES5</f>
        <v>7531</v>
      </c>
      <c r="EU57">
        <f t="shared" ref="EU57" si="182">EU5-ET5</f>
        <v>8434</v>
      </c>
      <c r="EV57">
        <f t="shared" ref="EV57" si="183">EV5-EU5</f>
        <v>7871</v>
      </c>
      <c r="EW57">
        <f t="shared" ref="EW57" si="184">EW5-EV5</f>
        <v>5931</v>
      </c>
      <c r="EX57">
        <f t="shared" ref="EX57" si="185">EX5-EW5</f>
        <v>4983</v>
      </c>
      <c r="EY57">
        <f t="shared" ref="EY57" si="186">EY5-EX5</f>
        <v>5062</v>
      </c>
      <c r="EZ57">
        <f t="shared" ref="EZ57" si="187">EZ5-EY5</f>
        <v>7646</v>
      </c>
      <c r="FA57">
        <f t="shared" ref="FA57" si="188">FA5-EZ5</f>
        <v>6936</v>
      </c>
      <c r="FB57">
        <f t="shared" ref="FB57" si="189">FB5-FA5</f>
        <v>6653</v>
      </c>
      <c r="FC57">
        <f t="shared" ref="FC57" si="190">FC5-FB5</f>
        <v>8063</v>
      </c>
      <c r="FD57">
        <f t="shared" ref="FD57" si="191">FD5-FC5</f>
        <v>5079</v>
      </c>
      <c r="FE57">
        <f t="shared" ref="FE57" si="192">FE5-FD5</f>
        <v>3679</v>
      </c>
      <c r="FF57">
        <f t="shared" ref="FF57:FM57" si="193">FF5-FE5</f>
        <v>8465</v>
      </c>
      <c r="FG57">
        <f t="shared" si="193"/>
        <v>5195</v>
      </c>
      <c r="FH57">
        <f t="shared" si="193"/>
        <v>6077</v>
      </c>
      <c r="FI57">
        <f t="shared" si="193"/>
        <v>5680</v>
      </c>
      <c r="FJ57">
        <f t="shared" si="193"/>
        <v>5977</v>
      </c>
      <c r="FK57">
        <f t="shared" si="193"/>
        <v>3951</v>
      </c>
      <c r="FL57">
        <f t="shared" si="193"/>
        <v>4088</v>
      </c>
      <c r="FM57">
        <f t="shared" si="193"/>
        <v>7551</v>
      </c>
    </row>
    <row r="58" spans="1:169" x14ac:dyDescent="0.35">
      <c r="A58" t="s">
        <v>273</v>
      </c>
      <c r="B58" t="str">
        <f>"(220-226;252-254;261)"</f>
        <v>(220-226;252-254;261)</v>
      </c>
      <c r="D58">
        <f t="shared" ref="D58:AI58" si="194">D6-C6</f>
        <v>0</v>
      </c>
      <c r="E58">
        <f t="shared" si="194"/>
        <v>0</v>
      </c>
      <c r="F58">
        <f t="shared" si="194"/>
        <v>0</v>
      </c>
      <c r="G58">
        <f t="shared" si="194"/>
        <v>0</v>
      </c>
      <c r="H58">
        <f t="shared" si="194"/>
        <v>0</v>
      </c>
      <c r="I58">
        <f t="shared" si="194"/>
        <v>0</v>
      </c>
      <c r="J58">
        <f t="shared" si="194"/>
        <v>0</v>
      </c>
      <c r="K58">
        <f t="shared" si="194"/>
        <v>0</v>
      </c>
      <c r="L58">
        <f t="shared" si="194"/>
        <v>2</v>
      </c>
      <c r="M58">
        <f t="shared" si="194"/>
        <v>0</v>
      </c>
      <c r="N58">
        <f t="shared" si="194"/>
        <v>0</v>
      </c>
      <c r="O58">
        <f t="shared" si="194"/>
        <v>6</v>
      </c>
      <c r="P58">
        <f t="shared" si="194"/>
        <v>0</v>
      </c>
      <c r="Q58">
        <f t="shared" si="194"/>
        <v>1</v>
      </c>
      <c r="R58">
        <f t="shared" si="194"/>
        <v>0</v>
      </c>
      <c r="S58">
        <f t="shared" si="194"/>
        <v>0</v>
      </c>
      <c r="T58">
        <f t="shared" si="194"/>
        <v>4</v>
      </c>
      <c r="U58">
        <f t="shared" si="194"/>
        <v>1</v>
      </c>
      <c r="V58">
        <f t="shared" si="194"/>
        <v>0</v>
      </c>
      <c r="W58">
        <f t="shared" si="194"/>
        <v>1</v>
      </c>
      <c r="X58">
        <f t="shared" si="194"/>
        <v>1</v>
      </c>
      <c r="Y58">
        <f t="shared" si="194"/>
        <v>1</v>
      </c>
      <c r="Z58">
        <f t="shared" si="194"/>
        <v>1</v>
      </c>
      <c r="AA58">
        <f t="shared" si="194"/>
        <v>0</v>
      </c>
      <c r="AB58">
        <f t="shared" si="194"/>
        <v>0</v>
      </c>
      <c r="AC58">
        <f t="shared" si="194"/>
        <v>1</v>
      </c>
      <c r="AD58">
        <f t="shared" si="194"/>
        <v>0</v>
      </c>
      <c r="AE58">
        <f t="shared" si="194"/>
        <v>1</v>
      </c>
      <c r="AF58">
        <f t="shared" si="194"/>
        <v>2</v>
      </c>
      <c r="AG58">
        <f t="shared" si="194"/>
        <v>1</v>
      </c>
      <c r="AH58">
        <f t="shared" si="194"/>
        <v>0</v>
      </c>
      <c r="AI58">
        <f t="shared" si="194"/>
        <v>5</v>
      </c>
      <c r="AJ58">
        <f t="shared" ref="AJ58:BO58" si="195">AJ6-AI6</f>
        <v>2</v>
      </c>
      <c r="AK58">
        <f t="shared" si="195"/>
        <v>4</v>
      </c>
      <c r="AL58">
        <f t="shared" si="195"/>
        <v>3</v>
      </c>
      <c r="AM58">
        <f t="shared" si="195"/>
        <v>7</v>
      </c>
      <c r="AN58">
        <f t="shared" si="195"/>
        <v>12</v>
      </c>
      <c r="AO58">
        <f t="shared" si="195"/>
        <v>5</v>
      </c>
      <c r="AP58">
        <f t="shared" si="195"/>
        <v>33</v>
      </c>
      <c r="AQ58">
        <f t="shared" si="195"/>
        <v>40</v>
      </c>
      <c r="AR58">
        <f t="shared" si="195"/>
        <v>55</v>
      </c>
      <c r="AS58">
        <f t="shared" si="195"/>
        <v>57</v>
      </c>
      <c r="AT58">
        <f t="shared" si="195"/>
        <v>49</v>
      </c>
      <c r="AU58">
        <f t="shared" si="195"/>
        <v>79</v>
      </c>
      <c r="AV58">
        <f t="shared" si="195"/>
        <v>55</v>
      </c>
      <c r="AW58">
        <f t="shared" si="195"/>
        <v>54</v>
      </c>
      <c r="AX58">
        <f t="shared" si="195"/>
        <v>147</v>
      </c>
      <c r="AY58">
        <f t="shared" si="195"/>
        <v>259</v>
      </c>
      <c r="AZ58">
        <f t="shared" si="195"/>
        <v>412</v>
      </c>
      <c r="BA58">
        <f t="shared" si="195"/>
        <v>489</v>
      </c>
      <c r="BB58">
        <f t="shared" si="195"/>
        <v>480</v>
      </c>
      <c r="BC58">
        <f t="shared" si="195"/>
        <v>364</v>
      </c>
      <c r="BD58">
        <f t="shared" si="195"/>
        <v>443</v>
      </c>
      <c r="BE58">
        <f t="shared" si="195"/>
        <v>615</v>
      </c>
      <c r="BF58">
        <f t="shared" si="195"/>
        <v>770</v>
      </c>
      <c r="BG58">
        <f t="shared" si="195"/>
        <v>1005</v>
      </c>
      <c r="BH58">
        <f t="shared" si="195"/>
        <v>1066</v>
      </c>
      <c r="BI58">
        <f t="shared" si="195"/>
        <v>1258</v>
      </c>
      <c r="BJ58">
        <f t="shared" si="195"/>
        <v>1215</v>
      </c>
      <c r="BK58">
        <f t="shared" si="195"/>
        <v>1389</v>
      </c>
      <c r="BL58">
        <f t="shared" si="195"/>
        <v>2349</v>
      </c>
      <c r="BM58">
        <f t="shared" si="195"/>
        <v>2382</v>
      </c>
      <c r="BN58">
        <f t="shared" si="195"/>
        <v>2717</v>
      </c>
      <c r="BO58">
        <f t="shared" si="195"/>
        <v>3127</v>
      </c>
      <c r="BP58">
        <f t="shared" ref="BP58:CU58" si="196">BP6-BO6</f>
        <v>3249</v>
      </c>
      <c r="BQ58">
        <f t="shared" si="196"/>
        <v>2843</v>
      </c>
      <c r="BR58">
        <f t="shared" si="196"/>
        <v>2892</v>
      </c>
      <c r="BS58">
        <f t="shared" si="196"/>
        <v>4327</v>
      </c>
      <c r="BT58">
        <f t="shared" si="196"/>
        <v>4534</v>
      </c>
      <c r="BU58">
        <f t="shared" si="196"/>
        <v>4981</v>
      </c>
      <c r="BV58">
        <f t="shared" si="196"/>
        <v>4928</v>
      </c>
      <c r="BW58">
        <f t="shared" si="196"/>
        <v>4981</v>
      </c>
      <c r="BX58">
        <f t="shared" si="196"/>
        <v>4072</v>
      </c>
      <c r="BY58">
        <f t="shared" si="196"/>
        <v>3650</v>
      </c>
      <c r="BZ58">
        <f t="shared" si="196"/>
        <v>5316</v>
      </c>
      <c r="CA58">
        <f t="shared" si="196"/>
        <v>5486</v>
      </c>
      <c r="CB58">
        <f t="shared" si="196"/>
        <v>5160</v>
      </c>
      <c r="CC58">
        <f t="shared" si="196"/>
        <v>4906</v>
      </c>
      <c r="CD58">
        <f t="shared" si="196"/>
        <v>4367</v>
      </c>
      <c r="CE58">
        <f t="shared" si="196"/>
        <v>3613</v>
      </c>
      <c r="CF58">
        <f t="shared" si="196"/>
        <v>3539</v>
      </c>
      <c r="CG58">
        <f t="shared" si="196"/>
        <v>4205</v>
      </c>
      <c r="CH58">
        <f t="shared" si="196"/>
        <v>4342</v>
      </c>
      <c r="CI58">
        <f t="shared" si="196"/>
        <v>5100</v>
      </c>
      <c r="CJ58">
        <f t="shared" si="196"/>
        <v>5343</v>
      </c>
      <c r="CK58">
        <f t="shared" si="196"/>
        <v>4990</v>
      </c>
      <c r="CL58">
        <f t="shared" si="196"/>
        <v>4736</v>
      </c>
      <c r="CM58">
        <f t="shared" si="196"/>
        <v>3860</v>
      </c>
      <c r="CN58">
        <f t="shared" si="196"/>
        <v>4866</v>
      </c>
      <c r="CO58">
        <f t="shared" si="196"/>
        <v>4775</v>
      </c>
      <c r="CP58">
        <f t="shared" si="196"/>
        <v>5505</v>
      </c>
      <c r="CQ58">
        <f t="shared" si="196"/>
        <v>5167</v>
      </c>
      <c r="CR58">
        <f t="shared" si="196"/>
        <v>4980</v>
      </c>
      <c r="CS58">
        <f t="shared" si="196"/>
        <v>3764</v>
      </c>
      <c r="CT58">
        <f t="shared" si="196"/>
        <v>3473</v>
      </c>
      <c r="CU58">
        <f t="shared" si="196"/>
        <v>4704</v>
      </c>
      <c r="CV58">
        <f t="shared" ref="CV58:DE58" si="197">CV6-CU6</f>
        <v>4727</v>
      </c>
      <c r="CW58">
        <f t="shared" si="197"/>
        <v>5450</v>
      </c>
      <c r="CX58">
        <f t="shared" si="197"/>
        <v>4964</v>
      </c>
      <c r="CY58">
        <f t="shared" si="197"/>
        <v>4730</v>
      </c>
      <c r="CZ58">
        <f t="shared" si="197"/>
        <v>3230</v>
      </c>
      <c r="DA58">
        <f t="shared" si="197"/>
        <v>2977</v>
      </c>
      <c r="DB58">
        <f t="shared" si="197"/>
        <v>3383</v>
      </c>
      <c r="DC58">
        <f t="shared" si="197"/>
        <v>3689</v>
      </c>
      <c r="DD58">
        <f t="shared" si="197"/>
        <v>3836</v>
      </c>
      <c r="DE58">
        <f t="shared" si="197"/>
        <v>3771</v>
      </c>
      <c r="DF58">
        <f t="shared" ref="DF58:FM58" si="198">DF6-DE6</f>
        <v>3052</v>
      </c>
      <c r="DG58">
        <f t="shared" si="198"/>
        <v>2150</v>
      </c>
      <c r="DH58">
        <f t="shared" si="198"/>
        <v>2322</v>
      </c>
      <c r="DI58">
        <f t="shared" si="198"/>
        <v>3589</v>
      </c>
      <c r="DJ58">
        <f t="shared" si="198"/>
        <v>3395</v>
      </c>
      <c r="DK58">
        <f t="shared" si="198"/>
        <v>3300</v>
      </c>
      <c r="DL58">
        <f t="shared" si="198"/>
        <v>2618</v>
      </c>
      <c r="DM58">
        <f t="shared" si="198"/>
        <v>2521</v>
      </c>
      <c r="DN58">
        <f t="shared" si="198"/>
        <v>2072</v>
      </c>
      <c r="DO58">
        <f t="shared" si="198"/>
        <v>1826</v>
      </c>
      <c r="DP58">
        <f t="shared" si="198"/>
        <v>2577</v>
      </c>
      <c r="DQ58">
        <f t="shared" si="198"/>
        <v>3058</v>
      </c>
      <c r="DR58">
        <f t="shared" si="198"/>
        <v>2712</v>
      </c>
      <c r="DS58">
        <f t="shared" si="198"/>
        <v>2554</v>
      </c>
      <c r="DT58">
        <f t="shared" si="198"/>
        <v>2041</v>
      </c>
      <c r="DU58">
        <f t="shared" si="198"/>
        <v>1508</v>
      </c>
      <c r="DV58">
        <f t="shared" si="198"/>
        <v>1355</v>
      </c>
      <c r="DW58">
        <f t="shared" si="198"/>
        <v>1613</v>
      </c>
      <c r="DX58">
        <f t="shared" si="198"/>
        <v>1659</v>
      </c>
      <c r="DY58">
        <f t="shared" si="198"/>
        <v>1809</v>
      </c>
      <c r="DZ58">
        <f t="shared" si="198"/>
        <v>1736</v>
      </c>
      <c r="EA58">
        <f t="shared" si="198"/>
        <v>1508</v>
      </c>
      <c r="EB58">
        <f t="shared" si="198"/>
        <v>1107</v>
      </c>
      <c r="EC58">
        <f t="shared" si="198"/>
        <v>1070</v>
      </c>
      <c r="ED58">
        <f t="shared" si="198"/>
        <v>1444</v>
      </c>
      <c r="EE58">
        <f t="shared" si="198"/>
        <v>1470</v>
      </c>
      <c r="EF58">
        <f t="shared" si="198"/>
        <v>1349</v>
      </c>
      <c r="EG58">
        <f t="shared" si="198"/>
        <v>1238</v>
      </c>
      <c r="EH58">
        <f t="shared" si="198"/>
        <v>1110</v>
      </c>
      <c r="EI58">
        <f t="shared" si="198"/>
        <v>794</v>
      </c>
      <c r="EJ58">
        <f t="shared" si="198"/>
        <v>718</v>
      </c>
      <c r="EK58">
        <f t="shared" si="198"/>
        <v>1094</v>
      </c>
      <c r="EL58">
        <f t="shared" si="198"/>
        <v>1159</v>
      </c>
      <c r="EM58">
        <f t="shared" si="198"/>
        <v>1186</v>
      </c>
      <c r="EN58">
        <f t="shared" si="198"/>
        <v>1007</v>
      </c>
      <c r="EO58">
        <f t="shared" si="198"/>
        <v>1054</v>
      </c>
      <c r="EP58">
        <f t="shared" si="198"/>
        <v>888</v>
      </c>
      <c r="EQ58">
        <f t="shared" si="198"/>
        <v>807</v>
      </c>
      <c r="ER58">
        <f t="shared" si="198"/>
        <v>1031</v>
      </c>
      <c r="ES58">
        <f t="shared" si="198"/>
        <v>1083</v>
      </c>
      <c r="ET58">
        <f t="shared" si="198"/>
        <v>999</v>
      </c>
      <c r="EU58">
        <f t="shared" si="198"/>
        <v>1020</v>
      </c>
      <c r="EV58">
        <f t="shared" si="198"/>
        <v>984</v>
      </c>
      <c r="EW58">
        <f t="shared" si="198"/>
        <v>666</v>
      </c>
      <c r="EX58">
        <f t="shared" si="198"/>
        <v>624</v>
      </c>
      <c r="EY58">
        <f t="shared" si="198"/>
        <v>892</v>
      </c>
      <c r="EZ58">
        <f t="shared" si="198"/>
        <v>882</v>
      </c>
      <c r="FA58">
        <f t="shared" si="198"/>
        <v>777</v>
      </c>
      <c r="FB58">
        <f t="shared" si="198"/>
        <v>697</v>
      </c>
      <c r="FC58">
        <f t="shared" si="198"/>
        <v>639</v>
      </c>
      <c r="FD58">
        <f t="shared" si="198"/>
        <v>634</v>
      </c>
      <c r="FE58">
        <f t="shared" si="198"/>
        <v>407</v>
      </c>
      <c r="FF58">
        <f t="shared" si="198"/>
        <v>620</v>
      </c>
      <c r="FG58">
        <f t="shared" si="198"/>
        <v>404</v>
      </c>
      <c r="FH58">
        <f t="shared" si="198"/>
        <v>63</v>
      </c>
      <c r="FI58">
        <f t="shared" si="198"/>
        <v>6</v>
      </c>
      <c r="FJ58">
        <f t="shared" si="198"/>
        <v>502</v>
      </c>
      <c r="FK58">
        <f t="shared" si="198"/>
        <v>625</v>
      </c>
      <c r="FL58">
        <f t="shared" si="198"/>
        <v>519</v>
      </c>
      <c r="FM58">
        <f t="shared" si="198"/>
        <v>359</v>
      </c>
    </row>
    <row r="59" spans="1:169" x14ac:dyDescent="0.35">
      <c r="A59" t="s">
        <v>52</v>
      </c>
      <c r="B59" t="str">
        <f>"(140)"</f>
        <v>(140)</v>
      </c>
      <c r="D59">
        <f t="shared" ref="D59:AI59" si="199">D7-C7</f>
        <v>0</v>
      </c>
      <c r="E59">
        <f t="shared" si="199"/>
        <v>0</v>
      </c>
      <c r="F59">
        <f t="shared" si="199"/>
        <v>0</v>
      </c>
      <c r="G59">
        <f t="shared" si="199"/>
        <v>0</v>
      </c>
      <c r="H59">
        <f t="shared" si="199"/>
        <v>0</v>
      </c>
      <c r="I59">
        <f t="shared" si="199"/>
        <v>0</v>
      </c>
      <c r="J59">
        <f t="shared" si="199"/>
        <v>0</v>
      </c>
      <c r="K59">
        <f t="shared" si="199"/>
        <v>0</v>
      </c>
      <c r="L59">
        <f t="shared" si="199"/>
        <v>2</v>
      </c>
      <c r="M59">
        <f t="shared" si="199"/>
        <v>0</v>
      </c>
      <c r="N59">
        <f t="shared" si="199"/>
        <v>0</v>
      </c>
      <c r="O59">
        <f t="shared" si="199"/>
        <v>0</v>
      </c>
      <c r="P59">
        <f t="shared" si="199"/>
        <v>0</v>
      </c>
      <c r="Q59">
        <f t="shared" si="199"/>
        <v>0</v>
      </c>
      <c r="R59">
        <f t="shared" si="199"/>
        <v>0</v>
      </c>
      <c r="S59">
        <f t="shared" si="199"/>
        <v>1</v>
      </c>
      <c r="T59">
        <f t="shared" si="199"/>
        <v>0</v>
      </c>
      <c r="U59">
        <f t="shared" si="199"/>
        <v>0</v>
      </c>
      <c r="V59">
        <f t="shared" si="199"/>
        <v>0</v>
      </c>
      <c r="W59">
        <f t="shared" si="199"/>
        <v>0</v>
      </c>
      <c r="X59">
        <f t="shared" si="199"/>
        <v>0</v>
      </c>
      <c r="Y59">
        <f t="shared" si="199"/>
        <v>0</v>
      </c>
      <c r="Z59">
        <f t="shared" si="199"/>
        <v>0</v>
      </c>
      <c r="AA59">
        <f t="shared" si="199"/>
        <v>0</v>
      </c>
      <c r="AB59">
        <f t="shared" si="199"/>
        <v>0</v>
      </c>
      <c r="AC59">
        <f t="shared" si="199"/>
        <v>0</v>
      </c>
      <c r="AD59">
        <f t="shared" si="199"/>
        <v>0</v>
      </c>
      <c r="AE59">
        <f t="shared" si="199"/>
        <v>0</v>
      </c>
      <c r="AF59">
        <f t="shared" si="199"/>
        <v>0</v>
      </c>
      <c r="AG59">
        <f t="shared" si="199"/>
        <v>17</v>
      </c>
      <c r="AH59">
        <f t="shared" si="199"/>
        <v>42</v>
      </c>
      <c r="AI59">
        <f t="shared" si="199"/>
        <v>93</v>
      </c>
      <c r="AJ59">
        <f t="shared" ref="AJ59:BO59" si="200">AJ7-AI7</f>
        <v>74</v>
      </c>
      <c r="AK59">
        <f t="shared" si="200"/>
        <v>93</v>
      </c>
      <c r="AL59">
        <f t="shared" si="200"/>
        <v>131</v>
      </c>
      <c r="AM59">
        <f t="shared" si="200"/>
        <v>202</v>
      </c>
      <c r="AN59">
        <f t="shared" si="200"/>
        <v>233</v>
      </c>
      <c r="AO59">
        <f t="shared" si="200"/>
        <v>240</v>
      </c>
      <c r="AP59">
        <f t="shared" si="200"/>
        <v>566</v>
      </c>
      <c r="AQ59">
        <f t="shared" si="200"/>
        <v>342</v>
      </c>
      <c r="AR59">
        <f t="shared" si="200"/>
        <v>466</v>
      </c>
      <c r="AS59">
        <f t="shared" si="200"/>
        <v>587</v>
      </c>
      <c r="AT59">
        <f t="shared" si="200"/>
        <v>769</v>
      </c>
      <c r="AU59">
        <f t="shared" si="200"/>
        <v>778</v>
      </c>
      <c r="AV59">
        <f t="shared" si="200"/>
        <v>1247</v>
      </c>
      <c r="AW59">
        <f t="shared" si="200"/>
        <v>1492</v>
      </c>
      <c r="AX59">
        <f t="shared" si="200"/>
        <v>1797</v>
      </c>
      <c r="AY59">
        <f t="shared" si="200"/>
        <v>977</v>
      </c>
      <c r="AZ59">
        <f t="shared" si="200"/>
        <v>2313</v>
      </c>
      <c r="BA59">
        <f t="shared" si="200"/>
        <v>2651</v>
      </c>
      <c r="BB59">
        <f t="shared" si="200"/>
        <v>2547</v>
      </c>
      <c r="BC59">
        <f t="shared" si="200"/>
        <v>3497</v>
      </c>
      <c r="BD59">
        <f t="shared" si="200"/>
        <v>3590</v>
      </c>
      <c r="BE59">
        <f t="shared" si="200"/>
        <v>3233</v>
      </c>
      <c r="BF59">
        <f t="shared" si="200"/>
        <v>3526</v>
      </c>
      <c r="BG59">
        <f t="shared" si="200"/>
        <v>4207</v>
      </c>
      <c r="BH59">
        <f t="shared" si="200"/>
        <v>5322</v>
      </c>
      <c r="BI59">
        <f t="shared" si="200"/>
        <v>5986</v>
      </c>
      <c r="BJ59">
        <f t="shared" si="200"/>
        <v>6557</v>
      </c>
      <c r="BK59">
        <f t="shared" si="200"/>
        <v>5560</v>
      </c>
      <c r="BL59">
        <f t="shared" si="200"/>
        <v>4789</v>
      </c>
      <c r="BM59">
        <f t="shared" si="200"/>
        <v>5249</v>
      </c>
      <c r="BN59">
        <f t="shared" si="200"/>
        <v>5210</v>
      </c>
      <c r="BO59">
        <f t="shared" si="200"/>
        <v>6203</v>
      </c>
      <c r="BP59">
        <f t="shared" ref="BP59:CU59" si="201">BP7-BO7</f>
        <v>5909</v>
      </c>
      <c r="BQ59">
        <f t="shared" si="201"/>
        <v>5974</v>
      </c>
      <c r="BR59">
        <f t="shared" si="201"/>
        <v>5217</v>
      </c>
      <c r="BS59">
        <f t="shared" si="201"/>
        <v>4050</v>
      </c>
      <c r="BT59">
        <f t="shared" si="201"/>
        <v>4053</v>
      </c>
      <c r="BU59">
        <f t="shared" si="201"/>
        <v>4782</v>
      </c>
      <c r="BV59">
        <f t="shared" si="201"/>
        <v>4668</v>
      </c>
      <c r="BW59">
        <f t="shared" si="201"/>
        <v>4585</v>
      </c>
      <c r="BX59">
        <f t="shared" si="201"/>
        <v>4805</v>
      </c>
      <c r="BY59">
        <f t="shared" si="201"/>
        <v>4316</v>
      </c>
      <c r="BZ59">
        <f t="shared" si="201"/>
        <v>3599</v>
      </c>
      <c r="CA59">
        <f t="shared" si="201"/>
        <v>3039</v>
      </c>
      <c r="CB59">
        <f t="shared" si="201"/>
        <v>3836</v>
      </c>
      <c r="CC59">
        <f t="shared" si="201"/>
        <v>4204</v>
      </c>
      <c r="CD59">
        <f t="shared" si="201"/>
        <v>3951</v>
      </c>
      <c r="CE59">
        <f t="shared" si="201"/>
        <v>4694</v>
      </c>
      <c r="CF59">
        <f t="shared" si="201"/>
        <v>4092</v>
      </c>
      <c r="CG59">
        <f t="shared" si="201"/>
        <v>3153</v>
      </c>
      <c r="CH59">
        <f t="shared" si="201"/>
        <v>2972</v>
      </c>
      <c r="CI59">
        <f t="shared" si="201"/>
        <v>2667</v>
      </c>
      <c r="CJ59">
        <f t="shared" si="201"/>
        <v>3786</v>
      </c>
      <c r="CK59">
        <f t="shared" si="201"/>
        <v>3493</v>
      </c>
      <c r="CL59">
        <f t="shared" si="201"/>
        <v>3491</v>
      </c>
      <c r="CM59">
        <f t="shared" si="201"/>
        <v>3047</v>
      </c>
      <c r="CN59">
        <f t="shared" si="201"/>
        <v>2256</v>
      </c>
      <c r="CO59">
        <f t="shared" si="201"/>
        <v>2729</v>
      </c>
      <c r="CP59">
        <f t="shared" si="201"/>
        <v>3370</v>
      </c>
      <c r="CQ59">
        <f t="shared" si="201"/>
        <v>2646</v>
      </c>
      <c r="CR59">
        <f t="shared" si="201"/>
        <v>3021</v>
      </c>
      <c r="CS59">
        <f t="shared" si="201"/>
        <v>2357</v>
      </c>
      <c r="CT59">
        <f t="shared" si="201"/>
        <v>2324</v>
      </c>
      <c r="CU59">
        <f t="shared" si="201"/>
        <v>1739</v>
      </c>
      <c r="CV59">
        <f t="shared" ref="CV59:DE59" si="202">CV7-CU7</f>
        <v>2091</v>
      </c>
      <c r="CW59">
        <f t="shared" si="202"/>
        <v>2086</v>
      </c>
      <c r="CX59">
        <f t="shared" si="202"/>
        <v>1872</v>
      </c>
      <c r="CY59">
        <f t="shared" si="202"/>
        <v>1965</v>
      </c>
      <c r="CZ59">
        <f t="shared" si="202"/>
        <v>1900</v>
      </c>
      <c r="DA59">
        <f t="shared" si="202"/>
        <v>1389</v>
      </c>
      <c r="DB59">
        <f t="shared" si="202"/>
        <v>1221</v>
      </c>
      <c r="DC59">
        <f t="shared" si="202"/>
        <v>1075</v>
      </c>
      <c r="DD59">
        <f t="shared" si="202"/>
        <v>1444</v>
      </c>
      <c r="DE59">
        <f t="shared" si="202"/>
        <v>1401</v>
      </c>
      <c r="DF59">
        <f t="shared" ref="DF59:FM59" si="203">DF7-DE7</f>
        <v>1327</v>
      </c>
      <c r="DG59">
        <f t="shared" si="203"/>
        <v>1083</v>
      </c>
      <c r="DH59">
        <f t="shared" si="203"/>
        <v>802</v>
      </c>
      <c r="DI59">
        <f t="shared" si="203"/>
        <v>744</v>
      </c>
      <c r="DJ59">
        <f t="shared" si="203"/>
        <v>1402</v>
      </c>
      <c r="DK59">
        <f t="shared" si="203"/>
        <v>888</v>
      </c>
      <c r="DL59">
        <f t="shared" si="203"/>
        <v>992</v>
      </c>
      <c r="DM59">
        <f t="shared" si="203"/>
        <v>789</v>
      </c>
      <c r="DN59">
        <f t="shared" si="203"/>
        <v>875</v>
      </c>
      <c r="DO59">
        <f t="shared" si="203"/>
        <v>675</v>
      </c>
      <c r="DP59">
        <f t="shared" si="203"/>
        <v>451</v>
      </c>
      <c r="DQ59">
        <f t="shared" si="203"/>
        <v>813</v>
      </c>
      <c r="DR59">
        <f t="shared" si="203"/>
        <v>665</v>
      </c>
      <c r="DS59">
        <f t="shared" si="203"/>
        <v>642</v>
      </c>
      <c r="DT59">
        <f t="shared" si="203"/>
        <v>652</v>
      </c>
      <c r="DU59">
        <f t="shared" si="203"/>
        <v>669</v>
      </c>
      <c r="DV59">
        <f t="shared" si="203"/>
        <v>531</v>
      </c>
      <c r="DW59">
        <f t="shared" si="203"/>
        <v>300</v>
      </c>
      <c r="DX59">
        <f t="shared" si="203"/>
        <v>397</v>
      </c>
      <c r="DY59">
        <f t="shared" si="203"/>
        <v>584</v>
      </c>
      <c r="DZ59">
        <f t="shared" si="203"/>
        <v>593</v>
      </c>
      <c r="EA59">
        <f t="shared" si="203"/>
        <v>516</v>
      </c>
      <c r="EB59">
        <f t="shared" si="203"/>
        <v>416</v>
      </c>
      <c r="EC59">
        <f t="shared" si="203"/>
        <v>333</v>
      </c>
      <c r="ED59">
        <f t="shared" si="203"/>
        <v>200</v>
      </c>
      <c r="EE59">
        <f t="shared" si="203"/>
        <v>318</v>
      </c>
      <c r="EF59">
        <f t="shared" si="203"/>
        <v>321</v>
      </c>
      <c r="EG59">
        <f t="shared" si="203"/>
        <v>177</v>
      </c>
      <c r="EH59">
        <f t="shared" si="203"/>
        <v>518</v>
      </c>
      <c r="EI59">
        <f t="shared" si="203"/>
        <v>270</v>
      </c>
      <c r="EJ59">
        <f t="shared" si="203"/>
        <v>197</v>
      </c>
      <c r="EK59">
        <f t="shared" si="203"/>
        <v>280</v>
      </c>
      <c r="EL59">
        <f t="shared" si="203"/>
        <v>283</v>
      </c>
      <c r="EM59">
        <f t="shared" si="203"/>
        <v>202</v>
      </c>
      <c r="EN59">
        <f t="shared" si="203"/>
        <v>379</v>
      </c>
      <c r="EO59">
        <f t="shared" si="203"/>
        <v>163</v>
      </c>
      <c r="EP59">
        <f t="shared" si="203"/>
        <v>346</v>
      </c>
      <c r="EQ59">
        <f t="shared" si="203"/>
        <v>338</v>
      </c>
      <c r="ER59">
        <f t="shared" si="203"/>
        <v>301</v>
      </c>
      <c r="ES59">
        <f t="shared" si="203"/>
        <v>210</v>
      </c>
      <c r="ET59">
        <f t="shared" si="203"/>
        <v>328</v>
      </c>
      <c r="EU59">
        <f t="shared" si="203"/>
        <v>331</v>
      </c>
      <c r="EV59">
        <f t="shared" si="203"/>
        <v>-148</v>
      </c>
      <c r="EW59">
        <f t="shared" si="203"/>
        <v>264</v>
      </c>
      <c r="EX59">
        <f t="shared" si="203"/>
        <v>224</v>
      </c>
      <c r="EY59">
        <f t="shared" si="203"/>
        <v>221</v>
      </c>
      <c r="EZ59">
        <f t="shared" si="203"/>
        <v>113</v>
      </c>
      <c r="FA59">
        <f t="shared" si="203"/>
        <v>577</v>
      </c>
      <c r="FB59">
        <f t="shared" si="203"/>
        <v>296</v>
      </c>
      <c r="FC59">
        <f t="shared" si="203"/>
        <v>255</v>
      </c>
      <c r="FD59">
        <f t="shared" si="203"/>
        <v>175</v>
      </c>
      <c r="FE59">
        <f t="shared" si="203"/>
        <v>174</v>
      </c>
      <c r="FF59">
        <f t="shared" si="203"/>
        <v>126</v>
      </c>
      <c r="FG59">
        <f t="shared" si="203"/>
        <v>142</v>
      </c>
      <c r="FH59">
        <f t="shared" si="203"/>
        <v>182</v>
      </c>
      <c r="FI59">
        <f t="shared" si="203"/>
        <v>201</v>
      </c>
      <c r="FJ59">
        <f t="shared" si="203"/>
        <v>223</v>
      </c>
      <c r="FK59">
        <f t="shared" si="203"/>
        <v>235</v>
      </c>
      <c r="FL59">
        <f t="shared" si="203"/>
        <v>192</v>
      </c>
      <c r="FM59">
        <f t="shared" si="203"/>
        <v>208</v>
      </c>
    </row>
    <row r="60" spans="1:169" x14ac:dyDescent="0.35">
      <c r="A60" t="s">
        <v>274</v>
      </c>
      <c r="B60" t="str">
        <f>"(203)"</f>
        <v>(203)</v>
      </c>
      <c r="D60">
        <f t="shared" ref="D60:AI60" si="204">D8-C8</f>
        <v>0</v>
      </c>
      <c r="E60">
        <f t="shared" si="204"/>
        <v>0</v>
      </c>
      <c r="F60">
        <f t="shared" si="204"/>
        <v>0</v>
      </c>
      <c r="G60">
        <f t="shared" si="204"/>
        <v>0</v>
      </c>
      <c r="H60">
        <f t="shared" si="204"/>
        <v>0</v>
      </c>
      <c r="I60">
        <f t="shared" si="204"/>
        <v>0</v>
      </c>
      <c r="J60">
        <f t="shared" si="204"/>
        <v>0</v>
      </c>
      <c r="K60">
        <f t="shared" si="204"/>
        <v>0</v>
      </c>
      <c r="L60">
        <f t="shared" si="204"/>
        <v>0</v>
      </c>
      <c r="M60">
        <f t="shared" si="204"/>
        <v>0</v>
      </c>
      <c r="N60">
        <f t="shared" si="204"/>
        <v>0</v>
      </c>
      <c r="O60">
        <f t="shared" si="204"/>
        <v>0</v>
      </c>
      <c r="P60">
        <f t="shared" si="204"/>
        <v>0</v>
      </c>
      <c r="Q60">
        <f t="shared" si="204"/>
        <v>0</v>
      </c>
      <c r="R60">
        <f t="shared" si="204"/>
        <v>0</v>
      </c>
      <c r="S60">
        <f t="shared" si="204"/>
        <v>0</v>
      </c>
      <c r="T60">
        <f t="shared" si="204"/>
        <v>0</v>
      </c>
      <c r="U60">
        <f t="shared" si="204"/>
        <v>0</v>
      </c>
      <c r="V60">
        <f t="shared" si="204"/>
        <v>0</v>
      </c>
      <c r="W60">
        <f t="shared" si="204"/>
        <v>0</v>
      </c>
      <c r="X60">
        <f t="shared" si="204"/>
        <v>0</v>
      </c>
      <c r="Y60">
        <f t="shared" si="204"/>
        <v>0</v>
      </c>
      <c r="Z60">
        <f t="shared" si="204"/>
        <v>0</v>
      </c>
      <c r="AA60">
        <f t="shared" si="204"/>
        <v>0</v>
      </c>
      <c r="AB60">
        <f t="shared" si="204"/>
        <v>0</v>
      </c>
      <c r="AC60">
        <f t="shared" si="204"/>
        <v>0</v>
      </c>
      <c r="AD60">
        <f t="shared" si="204"/>
        <v>0</v>
      </c>
      <c r="AE60">
        <f t="shared" si="204"/>
        <v>0</v>
      </c>
      <c r="AF60">
        <f t="shared" si="204"/>
        <v>0</v>
      </c>
      <c r="AG60">
        <f t="shared" si="204"/>
        <v>0</v>
      </c>
      <c r="AH60">
        <f t="shared" si="204"/>
        <v>0</v>
      </c>
      <c r="AI60">
        <f t="shared" si="204"/>
        <v>0</v>
      </c>
      <c r="AJ60">
        <f t="shared" ref="AJ60:BO60" si="205">AJ8-AI8</f>
        <v>0</v>
      </c>
      <c r="AK60">
        <f t="shared" si="205"/>
        <v>0</v>
      </c>
      <c r="AL60">
        <f t="shared" si="205"/>
        <v>0</v>
      </c>
      <c r="AM60">
        <f t="shared" si="205"/>
        <v>0</v>
      </c>
      <c r="AN60">
        <f t="shared" si="205"/>
        <v>0</v>
      </c>
      <c r="AO60">
        <f t="shared" si="205"/>
        <v>0</v>
      </c>
      <c r="AP60">
        <f t="shared" si="205"/>
        <v>0</v>
      </c>
      <c r="AQ60">
        <f t="shared" si="205"/>
        <v>0</v>
      </c>
      <c r="AR60">
        <f t="shared" si="205"/>
        <v>0</v>
      </c>
      <c r="AS60">
        <f t="shared" si="205"/>
        <v>0</v>
      </c>
      <c r="AT60">
        <f t="shared" si="205"/>
        <v>1</v>
      </c>
      <c r="AU60">
        <f t="shared" si="205"/>
        <v>0</v>
      </c>
      <c r="AV60">
        <f t="shared" si="205"/>
        <v>0</v>
      </c>
      <c r="AW60">
        <f t="shared" si="205"/>
        <v>2</v>
      </c>
      <c r="AX60">
        <f t="shared" si="205"/>
        <v>0</v>
      </c>
      <c r="AY60">
        <f t="shared" si="205"/>
        <v>4</v>
      </c>
      <c r="AZ60">
        <f t="shared" si="205"/>
        <v>6</v>
      </c>
      <c r="BA60">
        <f t="shared" si="205"/>
        <v>4</v>
      </c>
      <c r="BB60">
        <f t="shared" si="205"/>
        <v>7</v>
      </c>
      <c r="BC60">
        <f t="shared" si="205"/>
        <v>14</v>
      </c>
      <c r="BD60">
        <f t="shared" si="205"/>
        <v>13</v>
      </c>
      <c r="BE60">
        <f t="shared" si="205"/>
        <v>11</v>
      </c>
      <c r="BF60">
        <f t="shared" si="205"/>
        <v>0</v>
      </c>
      <c r="BG60">
        <f t="shared" si="205"/>
        <v>54</v>
      </c>
      <c r="BH60">
        <f t="shared" si="205"/>
        <v>34</v>
      </c>
      <c r="BI60">
        <f t="shared" si="205"/>
        <v>52</v>
      </c>
      <c r="BJ60">
        <f t="shared" si="205"/>
        <v>38</v>
      </c>
      <c r="BK60">
        <f t="shared" si="205"/>
        <v>34</v>
      </c>
      <c r="BL60">
        <f t="shared" si="205"/>
        <v>128</v>
      </c>
      <c r="BM60">
        <f t="shared" si="205"/>
        <v>152</v>
      </c>
      <c r="BN60">
        <f t="shared" si="205"/>
        <v>155</v>
      </c>
      <c r="BO60">
        <f t="shared" si="205"/>
        <v>218</v>
      </c>
      <c r="BP60">
        <f t="shared" ref="BP60:FM60" si="206">BP8-BO8</f>
        <v>243</v>
      </c>
      <c r="BQ60">
        <f t="shared" si="206"/>
        <v>17</v>
      </c>
      <c r="BR60">
        <f t="shared" si="206"/>
        <v>93</v>
      </c>
      <c r="BS60">
        <f t="shared" si="206"/>
        <v>46</v>
      </c>
      <c r="BT60">
        <f t="shared" si="206"/>
        <v>27</v>
      </c>
      <c r="BU60">
        <f t="shared" si="206"/>
        <v>27</v>
      </c>
      <c r="BV60">
        <f t="shared" si="206"/>
        <v>82</v>
      </c>
      <c r="BW60">
        <f t="shared" si="206"/>
        <v>43</v>
      </c>
      <c r="BX60">
        <f t="shared" si="206"/>
        <v>80</v>
      </c>
      <c r="BY60">
        <f t="shared" si="206"/>
        <v>70</v>
      </c>
      <c r="BZ60">
        <f t="shared" si="206"/>
        <v>31</v>
      </c>
      <c r="CA60">
        <f t="shared" si="206"/>
        <v>63</v>
      </c>
      <c r="CB60">
        <f t="shared" si="206"/>
        <v>96</v>
      </c>
      <c r="CC60">
        <f t="shared" si="206"/>
        <v>89</v>
      </c>
      <c r="CD60">
        <f t="shared" si="206"/>
        <v>69</v>
      </c>
      <c r="CE60">
        <f t="shared" si="206"/>
        <v>25</v>
      </c>
      <c r="CF60">
        <f t="shared" si="206"/>
        <v>145</v>
      </c>
      <c r="CG60">
        <f t="shared" si="206"/>
        <v>99</v>
      </c>
      <c r="CH60">
        <f t="shared" si="206"/>
        <v>143</v>
      </c>
      <c r="CI60">
        <f t="shared" si="206"/>
        <v>91</v>
      </c>
      <c r="CJ60">
        <f t="shared" si="206"/>
        <v>99</v>
      </c>
      <c r="CK60">
        <f t="shared" si="206"/>
        <v>178</v>
      </c>
      <c r="CL60">
        <f t="shared" si="206"/>
        <v>251</v>
      </c>
      <c r="CM60">
        <f t="shared" si="206"/>
        <v>124</v>
      </c>
      <c r="CN60">
        <f t="shared" si="206"/>
        <v>142</v>
      </c>
      <c r="CO60">
        <f t="shared" si="206"/>
        <v>165</v>
      </c>
      <c r="CP60">
        <f t="shared" si="206"/>
        <v>170</v>
      </c>
      <c r="CQ60">
        <f t="shared" si="206"/>
        <v>318</v>
      </c>
      <c r="CR60">
        <f t="shared" si="206"/>
        <v>267</v>
      </c>
      <c r="CS60">
        <f t="shared" si="206"/>
        <v>141</v>
      </c>
      <c r="CT60">
        <f t="shared" si="206"/>
        <v>185</v>
      </c>
      <c r="CU60">
        <f t="shared" si="206"/>
        <v>247</v>
      </c>
      <c r="CV60">
        <f t="shared" si="206"/>
        <v>203</v>
      </c>
      <c r="CW60">
        <f t="shared" si="206"/>
        <v>354</v>
      </c>
      <c r="CX60">
        <f t="shared" si="206"/>
        <v>297</v>
      </c>
      <c r="CY60">
        <f t="shared" si="206"/>
        <v>304</v>
      </c>
      <c r="CZ60">
        <f t="shared" si="206"/>
        <v>385</v>
      </c>
      <c r="DA60">
        <f t="shared" si="206"/>
        <v>447</v>
      </c>
      <c r="DB60">
        <f t="shared" si="206"/>
        <v>437</v>
      </c>
      <c r="DC60">
        <f t="shared" si="206"/>
        <v>352</v>
      </c>
      <c r="DD60">
        <f t="shared" si="206"/>
        <v>236</v>
      </c>
      <c r="DE60">
        <f t="shared" si="206"/>
        <v>424</v>
      </c>
      <c r="DF60">
        <f t="shared" si="206"/>
        <v>663</v>
      </c>
      <c r="DG60">
        <f t="shared" si="206"/>
        <v>525</v>
      </c>
      <c r="DH60">
        <f t="shared" si="206"/>
        <v>595</v>
      </c>
      <c r="DI60">
        <f t="shared" si="206"/>
        <v>637</v>
      </c>
      <c r="DJ60">
        <f t="shared" si="206"/>
        <v>698</v>
      </c>
      <c r="DK60">
        <f t="shared" si="206"/>
        <v>724</v>
      </c>
      <c r="DL60">
        <f t="shared" si="206"/>
        <v>665</v>
      </c>
      <c r="DM60">
        <f t="shared" si="206"/>
        <v>785</v>
      </c>
      <c r="DN60">
        <f t="shared" si="206"/>
        <v>831</v>
      </c>
      <c r="DO60">
        <f t="shared" si="206"/>
        <v>1160</v>
      </c>
      <c r="DP60">
        <f t="shared" si="206"/>
        <v>918</v>
      </c>
      <c r="DQ60">
        <f t="shared" si="206"/>
        <v>767</v>
      </c>
      <c r="DR60">
        <f t="shared" si="206"/>
        <v>803</v>
      </c>
      <c r="DS60">
        <f t="shared" si="206"/>
        <v>1134</v>
      </c>
      <c r="DT60">
        <f t="shared" si="206"/>
        <v>988</v>
      </c>
      <c r="DU60">
        <f t="shared" si="206"/>
        <v>1218</v>
      </c>
      <c r="DV60">
        <f t="shared" si="206"/>
        <v>1240</v>
      </c>
      <c r="DW60">
        <f t="shared" si="206"/>
        <v>1032</v>
      </c>
      <c r="DX60">
        <f t="shared" si="206"/>
        <v>649</v>
      </c>
      <c r="DY60">
        <f t="shared" si="206"/>
        <v>1673</v>
      </c>
      <c r="DZ60">
        <f t="shared" si="206"/>
        <v>1466</v>
      </c>
      <c r="EA60">
        <f t="shared" si="206"/>
        <v>1837</v>
      </c>
      <c r="EB60">
        <f t="shared" si="206"/>
        <v>1727</v>
      </c>
      <c r="EC60">
        <f t="shared" si="206"/>
        <v>1716</v>
      </c>
      <c r="ED60">
        <f t="shared" si="206"/>
        <v>1674</v>
      </c>
      <c r="EE60">
        <f t="shared" si="206"/>
        <v>1455</v>
      </c>
      <c r="EF60">
        <f t="shared" si="206"/>
        <v>1713</v>
      </c>
      <c r="EG60">
        <f t="shared" si="206"/>
        <v>3267</v>
      </c>
      <c r="EH60">
        <f t="shared" si="206"/>
        <v>2642</v>
      </c>
      <c r="EI60">
        <f t="shared" si="206"/>
        <v>2539</v>
      </c>
      <c r="EJ60">
        <f t="shared" si="206"/>
        <v>2312</v>
      </c>
      <c r="EK60">
        <f t="shared" si="206"/>
        <v>2594</v>
      </c>
      <c r="EL60">
        <f t="shared" si="206"/>
        <v>2112</v>
      </c>
      <c r="EM60">
        <f t="shared" si="206"/>
        <v>2430</v>
      </c>
      <c r="EN60">
        <f t="shared" si="206"/>
        <v>3147</v>
      </c>
      <c r="EO60">
        <f t="shared" si="206"/>
        <v>3359</v>
      </c>
      <c r="EP60">
        <f t="shared" si="206"/>
        <v>3809</v>
      </c>
      <c r="EQ60">
        <f t="shared" si="206"/>
        <v>4302</v>
      </c>
      <c r="ER60">
        <f t="shared" si="206"/>
        <v>3495</v>
      </c>
      <c r="ES60">
        <f t="shared" si="206"/>
        <v>2801</v>
      </c>
      <c r="ET60">
        <f t="shared" si="206"/>
        <v>4078</v>
      </c>
      <c r="EU60">
        <f t="shared" si="206"/>
        <v>3478</v>
      </c>
      <c r="EV60">
        <f t="shared" si="206"/>
        <v>3825</v>
      </c>
      <c r="EW60">
        <f t="shared" si="206"/>
        <v>4966</v>
      </c>
      <c r="EX60">
        <f t="shared" si="206"/>
        <v>4621</v>
      </c>
      <c r="EY60">
        <f t="shared" si="206"/>
        <v>4288</v>
      </c>
      <c r="EZ60">
        <f t="shared" si="206"/>
        <v>4518</v>
      </c>
      <c r="FA60">
        <f t="shared" si="206"/>
        <v>5688</v>
      </c>
      <c r="FB60">
        <f t="shared" si="206"/>
        <v>6579</v>
      </c>
      <c r="FC60">
        <f t="shared" si="206"/>
        <v>6215</v>
      </c>
      <c r="FD60">
        <f t="shared" si="206"/>
        <v>7210</v>
      </c>
      <c r="FE60">
        <f t="shared" si="206"/>
        <v>6334</v>
      </c>
      <c r="FF60">
        <f t="shared" si="206"/>
        <v>6130</v>
      </c>
      <c r="FG60">
        <f t="shared" si="206"/>
        <v>6945</v>
      </c>
      <c r="FH60">
        <f t="shared" si="206"/>
        <v>8124</v>
      </c>
      <c r="FI60">
        <f t="shared" si="206"/>
        <v>8728</v>
      </c>
      <c r="FJ60">
        <f t="shared" si="206"/>
        <v>9063</v>
      </c>
      <c r="FK60">
        <f t="shared" si="206"/>
        <v>10853</v>
      </c>
      <c r="FL60">
        <f t="shared" si="206"/>
        <v>8773</v>
      </c>
      <c r="FM60">
        <f t="shared" si="206"/>
        <v>8971</v>
      </c>
    </row>
    <row r="61" spans="1:169" x14ac:dyDescent="0.35">
      <c r="A61" t="s">
        <v>54</v>
      </c>
      <c r="B61" t="str">
        <f>"(204)"</f>
        <v>(204)</v>
      </c>
      <c r="D61">
        <f t="shared" ref="D61:AI61" si="207">D9-C9</f>
        <v>0</v>
      </c>
      <c r="E61">
        <f t="shared" si="207"/>
        <v>0</v>
      </c>
      <c r="F61">
        <f t="shared" si="207"/>
        <v>0</v>
      </c>
      <c r="G61">
        <f t="shared" si="207"/>
        <v>0</v>
      </c>
      <c r="H61">
        <f t="shared" si="207"/>
        <v>0</v>
      </c>
      <c r="I61">
        <f t="shared" si="207"/>
        <v>0</v>
      </c>
      <c r="J61">
        <f t="shared" si="207"/>
        <v>0</v>
      </c>
      <c r="K61">
        <f t="shared" si="207"/>
        <v>0</v>
      </c>
      <c r="L61">
        <f t="shared" si="207"/>
        <v>0</v>
      </c>
      <c r="M61">
        <f t="shared" si="207"/>
        <v>1</v>
      </c>
      <c r="N61">
        <f t="shared" si="207"/>
        <v>0</v>
      </c>
      <c r="O61">
        <f t="shared" si="207"/>
        <v>0</v>
      </c>
      <c r="P61">
        <f t="shared" si="207"/>
        <v>0</v>
      </c>
      <c r="Q61">
        <f t="shared" si="207"/>
        <v>0</v>
      </c>
      <c r="R61">
        <f t="shared" si="207"/>
        <v>0</v>
      </c>
      <c r="S61">
        <f t="shared" si="207"/>
        <v>0</v>
      </c>
      <c r="T61">
        <f t="shared" si="207"/>
        <v>0</v>
      </c>
      <c r="U61">
        <f t="shared" si="207"/>
        <v>1</v>
      </c>
      <c r="V61">
        <f t="shared" si="207"/>
        <v>0</v>
      </c>
      <c r="W61">
        <f t="shared" si="207"/>
        <v>0</v>
      </c>
      <c r="X61">
        <f t="shared" si="207"/>
        <v>0</v>
      </c>
      <c r="Y61">
        <f t="shared" si="207"/>
        <v>0</v>
      </c>
      <c r="Z61">
        <f t="shared" si="207"/>
        <v>0</v>
      </c>
      <c r="AA61">
        <f t="shared" si="207"/>
        <v>0</v>
      </c>
      <c r="AB61">
        <f t="shared" si="207"/>
        <v>0</v>
      </c>
      <c r="AC61">
        <f t="shared" si="207"/>
        <v>0</v>
      </c>
      <c r="AD61">
        <f t="shared" si="207"/>
        <v>0</v>
      </c>
      <c r="AE61">
        <f t="shared" si="207"/>
        <v>0</v>
      </c>
      <c r="AF61">
        <f t="shared" si="207"/>
        <v>0</v>
      </c>
      <c r="AG61">
        <f t="shared" si="207"/>
        <v>0</v>
      </c>
      <c r="AH61">
        <f t="shared" si="207"/>
        <v>0</v>
      </c>
      <c r="AI61">
        <f t="shared" si="207"/>
        <v>0</v>
      </c>
      <c r="AJ61">
        <f t="shared" ref="AJ61:BO61" si="208">AJ9-AI9</f>
        <v>0</v>
      </c>
      <c r="AK61">
        <f t="shared" si="208"/>
        <v>4</v>
      </c>
      <c r="AL61">
        <f t="shared" si="208"/>
        <v>7</v>
      </c>
      <c r="AM61">
        <f t="shared" si="208"/>
        <v>2</v>
      </c>
      <c r="AN61">
        <f t="shared" si="208"/>
        <v>17</v>
      </c>
      <c r="AO61">
        <f t="shared" si="208"/>
        <v>13</v>
      </c>
      <c r="AP61">
        <f t="shared" si="208"/>
        <v>39</v>
      </c>
      <c r="AQ61">
        <f t="shared" si="208"/>
        <v>36</v>
      </c>
      <c r="AR61">
        <f t="shared" si="208"/>
        <v>45</v>
      </c>
      <c r="AS61">
        <f t="shared" si="208"/>
        <v>57</v>
      </c>
      <c r="AT61">
        <f t="shared" si="208"/>
        <v>37</v>
      </c>
      <c r="AU61">
        <f t="shared" si="208"/>
        <v>141</v>
      </c>
      <c r="AV61">
        <f t="shared" si="208"/>
        <v>100</v>
      </c>
      <c r="AW61">
        <f t="shared" si="208"/>
        <v>173</v>
      </c>
      <c r="AX61">
        <f t="shared" si="208"/>
        <v>400</v>
      </c>
      <c r="AY61">
        <f t="shared" si="208"/>
        <v>622</v>
      </c>
      <c r="AZ61">
        <f t="shared" si="208"/>
        <v>582</v>
      </c>
      <c r="BA61">
        <f t="shared" si="208"/>
        <v>0</v>
      </c>
      <c r="BB61">
        <f t="shared" si="208"/>
        <v>2955</v>
      </c>
      <c r="BC61">
        <f t="shared" si="208"/>
        <v>1159</v>
      </c>
      <c r="BD61">
        <f t="shared" si="208"/>
        <v>1407</v>
      </c>
      <c r="BE61">
        <f t="shared" si="208"/>
        <v>2144</v>
      </c>
      <c r="BF61">
        <f t="shared" si="208"/>
        <v>1806</v>
      </c>
      <c r="BG61">
        <f t="shared" si="208"/>
        <v>2162</v>
      </c>
      <c r="BH61">
        <f t="shared" si="208"/>
        <v>4053</v>
      </c>
      <c r="BI61">
        <f t="shared" si="208"/>
        <v>2447</v>
      </c>
      <c r="BJ61">
        <f t="shared" si="208"/>
        <v>4964</v>
      </c>
      <c r="BK61">
        <f t="shared" si="208"/>
        <v>3394</v>
      </c>
      <c r="BL61">
        <f t="shared" si="208"/>
        <v>6368</v>
      </c>
      <c r="BM61">
        <f t="shared" si="208"/>
        <v>4749</v>
      </c>
      <c r="BN61">
        <f t="shared" si="208"/>
        <v>9630</v>
      </c>
      <c r="BO61">
        <f t="shared" si="208"/>
        <v>8271</v>
      </c>
      <c r="BP61">
        <f t="shared" ref="BP61:DE61" si="209">BP9-BO9</f>
        <v>7933</v>
      </c>
      <c r="BQ61">
        <f t="shared" si="209"/>
        <v>7516</v>
      </c>
      <c r="BR61">
        <f t="shared" si="209"/>
        <v>6875</v>
      </c>
      <c r="BS61">
        <f t="shared" si="209"/>
        <v>7846</v>
      </c>
      <c r="BT61">
        <f t="shared" si="209"/>
        <v>7967</v>
      </c>
      <c r="BU61">
        <f t="shared" si="209"/>
        <v>8195</v>
      </c>
      <c r="BV61">
        <f t="shared" si="209"/>
        <v>7947</v>
      </c>
      <c r="BW61">
        <f t="shared" si="209"/>
        <v>7134</v>
      </c>
      <c r="BX61">
        <f t="shared" si="209"/>
        <v>6969</v>
      </c>
      <c r="BY61">
        <f t="shared" si="209"/>
        <v>5478</v>
      </c>
      <c r="BZ61">
        <f t="shared" si="209"/>
        <v>5029</v>
      </c>
      <c r="CA61">
        <f t="shared" si="209"/>
        <v>5267</v>
      </c>
      <c r="CB61">
        <f t="shared" si="209"/>
        <v>6278</v>
      </c>
      <c r="CC61">
        <f t="shared" si="209"/>
        <v>5002</v>
      </c>
      <c r="CD61">
        <f t="shared" si="209"/>
        <v>5051</v>
      </c>
      <c r="CE61">
        <f t="shared" si="209"/>
        <v>4754</v>
      </c>
      <c r="CF61">
        <f t="shared" si="209"/>
        <v>3804</v>
      </c>
      <c r="CG61">
        <f t="shared" si="209"/>
        <v>3268</v>
      </c>
      <c r="CH61">
        <f t="shared" si="209"/>
        <v>2442</v>
      </c>
      <c r="CI61">
        <f t="shared" si="209"/>
        <v>5103</v>
      </c>
      <c r="CJ61">
        <f t="shared" si="209"/>
        <v>7304</v>
      </c>
      <c r="CK61">
        <f t="shared" si="209"/>
        <v>5891</v>
      </c>
      <c r="CL61">
        <f t="shared" si="209"/>
        <v>887</v>
      </c>
      <c r="CM61">
        <f t="shared" si="209"/>
        <v>6948</v>
      </c>
      <c r="CN61">
        <f t="shared" si="209"/>
        <v>1536</v>
      </c>
      <c r="CO61">
        <f t="shared" si="209"/>
        <v>3968</v>
      </c>
      <c r="CP61">
        <f t="shared" si="209"/>
        <v>4211</v>
      </c>
      <c r="CQ61">
        <f t="shared" si="209"/>
        <v>4635</v>
      </c>
      <c r="CR61">
        <f t="shared" si="209"/>
        <v>-10034</v>
      </c>
      <c r="CS61">
        <f t="shared" si="209"/>
        <v>2915</v>
      </c>
      <c r="CT61">
        <f t="shared" si="209"/>
        <v>1729</v>
      </c>
      <c r="CU61">
        <f t="shared" si="209"/>
        <v>1831</v>
      </c>
      <c r="CV61">
        <f t="shared" si="209"/>
        <v>1308</v>
      </c>
      <c r="CW61">
        <f t="shared" si="209"/>
        <v>2144</v>
      </c>
      <c r="CX61">
        <f t="shared" si="209"/>
        <v>518</v>
      </c>
      <c r="CY61">
        <f t="shared" si="209"/>
        <v>1781</v>
      </c>
      <c r="CZ61">
        <f t="shared" si="209"/>
        <v>1366</v>
      </c>
      <c r="DA61">
        <f t="shared" si="209"/>
        <v>884</v>
      </c>
      <c r="DB61">
        <f t="shared" si="209"/>
        <v>545</v>
      </c>
      <c r="DC61">
        <f t="shared" si="209"/>
        <v>1318</v>
      </c>
      <c r="DD61">
        <f t="shared" si="209"/>
        <v>996</v>
      </c>
      <c r="DE61">
        <f t="shared" si="209"/>
        <v>1122</v>
      </c>
      <c r="DF61">
        <f t="shared" ref="DF61:FM61" si="210">DF9-DE9</f>
        <v>1410</v>
      </c>
      <c r="DG61">
        <f t="shared" si="210"/>
        <v>721</v>
      </c>
      <c r="DH61">
        <f t="shared" si="210"/>
        <v>772</v>
      </c>
      <c r="DI61">
        <f t="shared" si="210"/>
        <v>3086</v>
      </c>
      <c r="DJ61">
        <f t="shared" si="210"/>
        <v>594</v>
      </c>
      <c r="DK61">
        <f t="shared" si="210"/>
        <v>661</v>
      </c>
      <c r="DL61">
        <f t="shared" si="210"/>
        <v>849</v>
      </c>
      <c r="DM61">
        <f t="shared" si="210"/>
        <v>643</v>
      </c>
      <c r="DN61">
        <f t="shared" si="210"/>
        <v>515</v>
      </c>
      <c r="DO61">
        <f t="shared" si="210"/>
        <v>0</v>
      </c>
      <c r="DP61">
        <f t="shared" si="210"/>
        <v>908</v>
      </c>
      <c r="DQ61">
        <f t="shared" si="210"/>
        <v>431</v>
      </c>
      <c r="DR61">
        <f t="shared" si="210"/>
        <v>518</v>
      </c>
      <c r="DS61">
        <f t="shared" si="210"/>
        <v>482</v>
      </c>
      <c r="DT61">
        <f t="shared" si="210"/>
        <v>1787</v>
      </c>
      <c r="DU61">
        <f t="shared" si="210"/>
        <v>466</v>
      </c>
      <c r="DV61">
        <f t="shared" si="210"/>
        <v>482</v>
      </c>
      <c r="DW61">
        <f t="shared" si="210"/>
        <v>-372</v>
      </c>
      <c r="DX61">
        <f t="shared" si="210"/>
        <v>859</v>
      </c>
      <c r="DY61">
        <f t="shared" si="210"/>
        <v>0</v>
      </c>
      <c r="DZ61">
        <f t="shared" si="210"/>
        <v>1647</v>
      </c>
      <c r="EA61">
        <f t="shared" si="210"/>
        <v>658</v>
      </c>
      <c r="EB61">
        <f t="shared" si="210"/>
        <v>664</v>
      </c>
      <c r="EC61">
        <f t="shared" si="210"/>
        <v>251</v>
      </c>
      <c r="ED61">
        <f t="shared" si="210"/>
        <v>159</v>
      </c>
      <c r="EE61">
        <f t="shared" si="210"/>
        <v>294</v>
      </c>
      <c r="EF61">
        <f t="shared" si="210"/>
        <v>394</v>
      </c>
      <c r="EG61">
        <f t="shared" si="210"/>
        <v>334</v>
      </c>
      <c r="EH61">
        <f t="shared" si="210"/>
        <v>318</v>
      </c>
      <c r="EI61">
        <f t="shared" si="210"/>
        <v>332</v>
      </c>
      <c r="EJ61">
        <f t="shared" si="210"/>
        <v>240</v>
      </c>
      <c r="EK61">
        <f t="shared" si="210"/>
        <v>167</v>
      </c>
      <c r="EL61">
        <f t="shared" si="210"/>
        <v>249</v>
      </c>
      <c r="EM61">
        <f t="shared" si="210"/>
        <v>314</v>
      </c>
      <c r="EN61">
        <f t="shared" si="210"/>
        <v>427</v>
      </c>
      <c r="EO61">
        <f t="shared" si="210"/>
        <v>502</v>
      </c>
      <c r="EP61">
        <f t="shared" si="210"/>
        <v>396</v>
      </c>
      <c r="EQ61">
        <f t="shared" si="210"/>
        <v>323</v>
      </c>
      <c r="ER61">
        <f t="shared" si="210"/>
        <v>181</v>
      </c>
      <c r="ES61">
        <f t="shared" si="210"/>
        <v>219</v>
      </c>
      <c r="ET61">
        <f t="shared" si="210"/>
        <v>355</v>
      </c>
      <c r="EU61">
        <f t="shared" si="210"/>
        <v>585</v>
      </c>
      <c r="EV61">
        <f t="shared" si="210"/>
        <v>307</v>
      </c>
      <c r="EW61">
        <f t="shared" si="210"/>
        <v>363</v>
      </c>
      <c r="EX61">
        <f t="shared" si="210"/>
        <v>334</v>
      </c>
      <c r="EY61">
        <f t="shared" si="210"/>
        <v>232</v>
      </c>
      <c r="EZ61">
        <f t="shared" si="210"/>
        <v>248</v>
      </c>
      <c r="FA61">
        <f t="shared" si="210"/>
        <v>334</v>
      </c>
      <c r="FB61">
        <f t="shared" si="210"/>
        <v>400</v>
      </c>
      <c r="FC61">
        <f t="shared" si="210"/>
        <v>419</v>
      </c>
      <c r="FD61">
        <f t="shared" si="210"/>
        <v>564</v>
      </c>
      <c r="FE61">
        <f t="shared" si="210"/>
        <v>301</v>
      </c>
      <c r="FF61">
        <f t="shared" si="210"/>
        <v>200</v>
      </c>
      <c r="FG61">
        <f t="shared" si="210"/>
        <v>301</v>
      </c>
      <c r="FH61">
        <f t="shared" si="210"/>
        <v>388</v>
      </c>
      <c r="FI61">
        <f t="shared" si="210"/>
        <v>444</v>
      </c>
      <c r="FJ61">
        <f t="shared" si="210"/>
        <v>442</v>
      </c>
      <c r="FK61">
        <f t="shared" si="210"/>
        <v>0</v>
      </c>
      <c r="FL61">
        <f t="shared" si="210"/>
        <v>0</v>
      </c>
      <c r="FM61">
        <f t="shared" si="210"/>
        <v>1244</v>
      </c>
    </row>
    <row r="62" spans="1:169" x14ac:dyDescent="0.35">
      <c r="A62" t="s">
        <v>179</v>
      </c>
      <c r="B62" t="str">
        <f>"(190)"</f>
        <v>(190)</v>
      </c>
      <c r="D62">
        <f>D10-C10</f>
        <v>0</v>
      </c>
      <c r="E62">
        <f t="shared" ref="E62:BP62" si="211">E10-D10</f>
        <v>0</v>
      </c>
      <c r="F62">
        <f t="shared" si="211"/>
        <v>0</v>
      </c>
      <c r="G62">
        <f t="shared" si="211"/>
        <v>0</v>
      </c>
      <c r="H62">
        <f t="shared" si="211"/>
        <v>0</v>
      </c>
      <c r="I62">
        <f t="shared" si="211"/>
        <v>0</v>
      </c>
      <c r="J62">
        <f t="shared" si="211"/>
        <v>0</v>
      </c>
      <c r="K62">
        <f t="shared" si="211"/>
        <v>0</v>
      </c>
      <c r="L62">
        <f t="shared" si="211"/>
        <v>2</v>
      </c>
      <c r="M62">
        <f t="shared" si="211"/>
        <v>0</v>
      </c>
      <c r="N62">
        <f t="shared" si="211"/>
        <v>0</v>
      </c>
      <c r="O62">
        <f t="shared" si="211"/>
        <v>0</v>
      </c>
      <c r="P62">
        <f t="shared" si="211"/>
        <v>0</v>
      </c>
      <c r="Q62">
        <f t="shared" si="211"/>
        <v>0</v>
      </c>
      <c r="R62">
        <f t="shared" si="211"/>
        <v>0</v>
      </c>
      <c r="S62">
        <f t="shared" si="211"/>
        <v>0</v>
      </c>
      <c r="T62">
        <f t="shared" si="211"/>
        <v>0</v>
      </c>
      <c r="U62">
        <f t="shared" si="211"/>
        <v>0</v>
      </c>
      <c r="V62">
        <f t="shared" si="211"/>
        <v>0</v>
      </c>
      <c r="W62">
        <f t="shared" si="211"/>
        <v>0</v>
      </c>
      <c r="X62">
        <f t="shared" si="211"/>
        <v>0</v>
      </c>
      <c r="Y62">
        <f t="shared" si="211"/>
        <v>0</v>
      </c>
      <c r="Z62">
        <f t="shared" si="211"/>
        <v>0</v>
      </c>
      <c r="AA62">
        <f t="shared" si="211"/>
        <v>0</v>
      </c>
      <c r="AB62">
        <f t="shared" si="211"/>
        <v>0</v>
      </c>
      <c r="AC62">
        <f t="shared" si="211"/>
        <v>0</v>
      </c>
      <c r="AD62">
        <f t="shared" si="211"/>
        <v>0</v>
      </c>
      <c r="AE62">
        <f t="shared" si="211"/>
        <v>0</v>
      </c>
      <c r="AF62">
        <f t="shared" si="211"/>
        <v>0</v>
      </c>
      <c r="AG62">
        <f t="shared" si="211"/>
        <v>0</v>
      </c>
      <c r="AH62">
        <f t="shared" si="211"/>
        <v>0</v>
      </c>
      <c r="AI62">
        <f t="shared" si="211"/>
        <v>0</v>
      </c>
      <c r="AJ62">
        <f t="shared" si="211"/>
        <v>0</v>
      </c>
      <c r="AK62">
        <f t="shared" si="211"/>
        <v>0</v>
      </c>
      <c r="AL62">
        <f t="shared" si="211"/>
        <v>0</v>
      </c>
      <c r="AM62">
        <f t="shared" si="211"/>
        <v>0</v>
      </c>
      <c r="AN62">
        <f t="shared" si="211"/>
        <v>0</v>
      </c>
      <c r="AO62">
        <f t="shared" si="211"/>
        <v>0</v>
      </c>
      <c r="AP62">
        <f t="shared" si="211"/>
        <v>0</v>
      </c>
      <c r="AQ62">
        <f t="shared" si="211"/>
        <v>1</v>
      </c>
      <c r="AR62">
        <f t="shared" si="211"/>
        <v>0</v>
      </c>
      <c r="AS62">
        <f t="shared" si="211"/>
        <v>0</v>
      </c>
      <c r="AT62">
        <f t="shared" si="211"/>
        <v>1</v>
      </c>
      <c r="AU62">
        <f t="shared" si="211"/>
        <v>9</v>
      </c>
      <c r="AV62">
        <f t="shared" si="211"/>
        <v>0</v>
      </c>
      <c r="AW62">
        <f t="shared" si="211"/>
        <v>4</v>
      </c>
      <c r="AX62">
        <f t="shared" si="211"/>
        <v>0</v>
      </c>
      <c r="AY62">
        <f t="shared" si="211"/>
        <v>3</v>
      </c>
      <c r="AZ62">
        <f t="shared" si="211"/>
        <v>0</v>
      </c>
      <c r="BA62">
        <f t="shared" si="211"/>
        <v>8</v>
      </c>
      <c r="BB62">
        <f t="shared" si="211"/>
        <v>17</v>
      </c>
      <c r="BC62">
        <f t="shared" si="211"/>
        <v>14</v>
      </c>
      <c r="BD62">
        <f t="shared" si="211"/>
        <v>4</v>
      </c>
      <c r="BE62">
        <f t="shared" si="211"/>
        <v>27</v>
      </c>
      <c r="BF62">
        <f t="shared" si="211"/>
        <v>24</v>
      </c>
      <c r="BG62">
        <f t="shared" si="211"/>
        <v>33</v>
      </c>
      <c r="BH62">
        <f t="shared" si="211"/>
        <v>52</v>
      </c>
      <c r="BI62">
        <f t="shared" si="211"/>
        <v>54</v>
      </c>
      <c r="BJ62">
        <f t="shared" si="211"/>
        <v>53</v>
      </c>
      <c r="BK62">
        <f t="shared" si="211"/>
        <v>61</v>
      </c>
      <c r="BL62">
        <f t="shared" si="211"/>
        <v>71</v>
      </c>
      <c r="BM62">
        <f t="shared" si="211"/>
        <v>57</v>
      </c>
      <c r="BN62">
        <f t="shared" si="211"/>
        <v>163</v>
      </c>
      <c r="BO62">
        <f t="shared" si="211"/>
        <v>182</v>
      </c>
      <c r="BP62">
        <f t="shared" si="211"/>
        <v>196</v>
      </c>
      <c r="BQ62">
        <f t="shared" ref="BQ62:FM62" si="212">BQ10-BP10</f>
        <v>228</v>
      </c>
      <c r="BR62">
        <f t="shared" si="212"/>
        <v>270</v>
      </c>
      <c r="BS62">
        <f t="shared" si="212"/>
        <v>302</v>
      </c>
      <c r="BT62">
        <f t="shared" si="212"/>
        <v>501</v>
      </c>
      <c r="BU62">
        <f t="shared" si="212"/>
        <v>440</v>
      </c>
      <c r="BV62">
        <f t="shared" si="212"/>
        <v>771</v>
      </c>
      <c r="BW62">
        <f t="shared" si="212"/>
        <v>601</v>
      </c>
      <c r="BX62">
        <f t="shared" si="212"/>
        <v>582</v>
      </c>
      <c r="BY62">
        <f t="shared" si="212"/>
        <v>658</v>
      </c>
      <c r="BZ62">
        <f t="shared" si="212"/>
        <v>954</v>
      </c>
      <c r="CA62">
        <f t="shared" si="212"/>
        <v>1154</v>
      </c>
      <c r="CB62">
        <f t="shared" si="212"/>
        <v>1175</v>
      </c>
      <c r="CC62">
        <f t="shared" si="212"/>
        <v>1459</v>
      </c>
      <c r="CD62">
        <f t="shared" si="212"/>
        <v>1786</v>
      </c>
      <c r="CE62">
        <f t="shared" si="212"/>
        <v>1667</v>
      </c>
      <c r="CF62">
        <f t="shared" si="212"/>
        <v>2186</v>
      </c>
      <c r="CG62">
        <f t="shared" si="212"/>
        <v>2558</v>
      </c>
      <c r="CH62">
        <f t="shared" si="212"/>
        <v>2774</v>
      </c>
      <c r="CI62">
        <f t="shared" si="212"/>
        <v>3388</v>
      </c>
      <c r="CJ62">
        <f t="shared" si="212"/>
        <v>3448</v>
      </c>
      <c r="CK62">
        <f t="shared" si="212"/>
        <v>4070</v>
      </c>
      <c r="CL62">
        <f t="shared" si="212"/>
        <v>4785</v>
      </c>
      <c r="CM62">
        <f t="shared" si="212"/>
        <v>6060</v>
      </c>
      <c r="CN62">
        <f t="shared" si="212"/>
        <v>4268</v>
      </c>
      <c r="CO62">
        <f t="shared" si="212"/>
        <v>5642</v>
      </c>
      <c r="CP62">
        <f t="shared" si="212"/>
        <v>5236</v>
      </c>
      <c r="CQ62">
        <f t="shared" si="212"/>
        <v>4774</v>
      </c>
      <c r="CR62">
        <f t="shared" si="212"/>
        <v>5849</v>
      </c>
      <c r="CS62">
        <f t="shared" si="212"/>
        <v>5966</v>
      </c>
      <c r="CT62">
        <f t="shared" si="212"/>
        <v>6361</v>
      </c>
      <c r="CU62">
        <f t="shared" si="212"/>
        <v>6198</v>
      </c>
      <c r="CV62">
        <f t="shared" si="212"/>
        <v>6411</v>
      </c>
      <c r="CW62">
        <f t="shared" si="212"/>
        <v>5841</v>
      </c>
      <c r="CX62">
        <f t="shared" si="212"/>
        <v>7099</v>
      </c>
      <c r="CY62">
        <f t="shared" si="212"/>
        <v>7933</v>
      </c>
      <c r="CZ62">
        <f t="shared" si="212"/>
        <v>9623</v>
      </c>
      <c r="DA62">
        <f t="shared" si="212"/>
        <v>10633</v>
      </c>
      <c r="DB62">
        <f t="shared" si="212"/>
        <v>10581</v>
      </c>
      <c r="DC62">
        <f t="shared" si="212"/>
        <v>10102</v>
      </c>
      <c r="DD62">
        <f t="shared" si="212"/>
        <v>10559</v>
      </c>
      <c r="DE62">
        <f t="shared" si="212"/>
        <v>11231</v>
      </c>
      <c r="DF62">
        <f t="shared" si="212"/>
        <v>10699</v>
      </c>
      <c r="DG62">
        <f t="shared" si="212"/>
        <v>10817</v>
      </c>
      <c r="DH62">
        <f t="shared" si="212"/>
        <v>11012</v>
      </c>
      <c r="DI62">
        <f t="shared" si="212"/>
        <v>11656</v>
      </c>
      <c r="DJ62">
        <f t="shared" si="212"/>
        <v>10899</v>
      </c>
      <c r="DK62">
        <f t="shared" si="212"/>
        <v>10028</v>
      </c>
      <c r="DL62">
        <f t="shared" si="212"/>
        <v>9974</v>
      </c>
      <c r="DM62">
        <f t="shared" si="212"/>
        <v>10598</v>
      </c>
      <c r="DN62">
        <f t="shared" si="212"/>
        <v>9200</v>
      </c>
      <c r="DO62">
        <f t="shared" si="212"/>
        <v>9709</v>
      </c>
      <c r="DP62">
        <f t="shared" si="212"/>
        <v>8926</v>
      </c>
      <c r="DQ62">
        <f t="shared" si="212"/>
        <v>9263</v>
      </c>
      <c r="DR62">
        <f t="shared" si="212"/>
        <v>8764</v>
      </c>
      <c r="DS62">
        <f t="shared" si="212"/>
        <v>8849</v>
      </c>
      <c r="DT62">
        <f t="shared" si="212"/>
        <v>8894</v>
      </c>
      <c r="DU62">
        <f t="shared" si="212"/>
        <v>9434</v>
      </c>
      <c r="DV62">
        <f t="shared" si="212"/>
        <v>8599</v>
      </c>
      <c r="DW62">
        <f t="shared" si="212"/>
        <v>8946</v>
      </c>
      <c r="DX62">
        <f t="shared" si="212"/>
        <v>8915</v>
      </c>
      <c r="DY62">
        <f t="shared" si="212"/>
        <v>8338</v>
      </c>
      <c r="DZ62">
        <f t="shared" si="212"/>
        <v>8371</v>
      </c>
      <c r="EA62">
        <f t="shared" si="212"/>
        <v>8572</v>
      </c>
      <c r="EB62">
        <f t="shared" si="212"/>
        <v>8952</v>
      </c>
      <c r="EC62">
        <f t="shared" si="212"/>
        <v>9268</v>
      </c>
      <c r="ED62">
        <f t="shared" si="212"/>
        <v>8485</v>
      </c>
      <c r="EE62">
        <f t="shared" si="212"/>
        <v>8858</v>
      </c>
      <c r="EF62">
        <f t="shared" si="212"/>
        <v>8529</v>
      </c>
      <c r="EG62">
        <f t="shared" si="212"/>
        <v>8823</v>
      </c>
      <c r="EH62">
        <f t="shared" si="212"/>
        <v>8718</v>
      </c>
      <c r="EI62">
        <f t="shared" si="212"/>
        <v>8846</v>
      </c>
      <c r="EJ62">
        <f t="shared" si="212"/>
        <v>8971</v>
      </c>
      <c r="EK62">
        <f t="shared" si="212"/>
        <v>8970</v>
      </c>
      <c r="EL62">
        <f t="shared" si="212"/>
        <v>8587</v>
      </c>
      <c r="EM62">
        <f t="shared" si="212"/>
        <v>8393</v>
      </c>
      <c r="EN62">
        <f t="shared" si="212"/>
        <v>8777</v>
      </c>
      <c r="EO62">
        <f t="shared" si="212"/>
        <v>8961</v>
      </c>
      <c r="EP62">
        <f t="shared" si="212"/>
        <v>8697</v>
      </c>
      <c r="EQ62">
        <f t="shared" si="212"/>
        <v>8809</v>
      </c>
      <c r="ER62">
        <f t="shared" si="212"/>
        <v>8217</v>
      </c>
      <c r="ES62">
        <f t="shared" si="212"/>
        <v>8241</v>
      </c>
      <c r="ET62">
        <f t="shared" si="212"/>
        <v>7824</v>
      </c>
      <c r="EU62">
        <f t="shared" si="212"/>
        <v>7772</v>
      </c>
      <c r="EV62">
        <f t="shared" si="212"/>
        <v>7971</v>
      </c>
      <c r="EW62">
        <f t="shared" si="212"/>
        <v>7870</v>
      </c>
      <c r="EX62">
        <f t="shared" si="212"/>
        <v>7717</v>
      </c>
      <c r="EY62">
        <f t="shared" si="212"/>
        <v>7586</v>
      </c>
      <c r="EZ62">
        <f t="shared" si="212"/>
        <v>7413</v>
      </c>
      <c r="FA62">
        <f t="shared" si="212"/>
        <v>7165</v>
      </c>
      <c r="FB62">
        <f t="shared" si="212"/>
        <v>7105</v>
      </c>
      <c r="FC62">
        <f t="shared" si="212"/>
        <v>6788</v>
      </c>
      <c r="FD62">
        <f t="shared" si="212"/>
        <v>6843</v>
      </c>
      <c r="FE62">
        <f t="shared" si="212"/>
        <v>6784</v>
      </c>
      <c r="FF62">
        <f t="shared" si="212"/>
        <v>6683</v>
      </c>
      <c r="FG62">
        <f t="shared" si="212"/>
        <v>6683</v>
      </c>
      <c r="FH62">
        <f t="shared" si="212"/>
        <v>6550</v>
      </c>
      <c r="FI62">
        <f t="shared" si="212"/>
        <v>6752</v>
      </c>
      <c r="FJ62">
        <f t="shared" si="212"/>
        <v>6710</v>
      </c>
      <c r="FK62">
        <f t="shared" si="212"/>
        <v>6623</v>
      </c>
      <c r="FL62">
        <f t="shared" si="212"/>
        <v>6719</v>
      </c>
      <c r="FM62">
        <f t="shared" si="212"/>
        <v>6569</v>
      </c>
    </row>
    <row r="63" spans="1:169" x14ac:dyDescent="0.35">
      <c r="A63" t="s">
        <v>134</v>
      </c>
      <c r="B63" t="str">
        <f>"(228)"</f>
        <v>(228)</v>
      </c>
      <c r="D63">
        <f t="shared" ref="D63" si="213">D11-C11</f>
        <v>0</v>
      </c>
      <c r="E63">
        <f t="shared" ref="E63:FM63" si="214">E11-D11</f>
        <v>1</v>
      </c>
      <c r="F63">
        <f t="shared" si="214"/>
        <v>0</v>
      </c>
      <c r="G63">
        <f t="shared" si="214"/>
        <v>3</v>
      </c>
      <c r="H63">
        <f t="shared" si="214"/>
        <v>0</v>
      </c>
      <c r="I63">
        <f t="shared" si="214"/>
        <v>0</v>
      </c>
      <c r="J63">
        <f t="shared" si="214"/>
        <v>0</v>
      </c>
      <c r="K63">
        <f t="shared" si="214"/>
        <v>0</v>
      </c>
      <c r="L63">
        <f t="shared" si="214"/>
        <v>2</v>
      </c>
      <c r="M63">
        <f t="shared" si="214"/>
        <v>1</v>
      </c>
      <c r="N63">
        <f t="shared" si="214"/>
        <v>0</v>
      </c>
      <c r="O63">
        <f t="shared" si="214"/>
        <v>3</v>
      </c>
      <c r="P63">
        <f t="shared" si="214"/>
        <v>0</v>
      </c>
      <c r="Q63">
        <f t="shared" si="214"/>
        <v>0</v>
      </c>
      <c r="R63">
        <f t="shared" si="214"/>
        <v>0</v>
      </c>
      <c r="S63">
        <f t="shared" si="214"/>
        <v>0</v>
      </c>
      <c r="T63">
        <f t="shared" si="214"/>
        <v>0</v>
      </c>
      <c r="U63">
        <f t="shared" si="214"/>
        <v>0</v>
      </c>
      <c r="V63">
        <f t="shared" si="214"/>
        <v>0</v>
      </c>
      <c r="W63">
        <f t="shared" si="214"/>
        <v>1</v>
      </c>
      <c r="X63">
        <f t="shared" si="214"/>
        <v>0</v>
      </c>
      <c r="Y63">
        <f t="shared" si="214"/>
        <v>1</v>
      </c>
      <c r="Z63">
        <f t="shared" si="214"/>
        <v>0</v>
      </c>
      <c r="AA63">
        <f t="shared" si="214"/>
        <v>0</v>
      </c>
      <c r="AB63">
        <f t="shared" si="214"/>
        <v>0</v>
      </c>
      <c r="AC63">
        <f t="shared" si="214"/>
        <v>0</v>
      </c>
      <c r="AD63">
        <f t="shared" si="214"/>
        <v>0</v>
      </c>
      <c r="AE63">
        <f t="shared" si="214"/>
        <v>0</v>
      </c>
      <c r="AF63">
        <f t="shared" si="214"/>
        <v>0</v>
      </c>
      <c r="AG63">
        <f t="shared" si="214"/>
        <v>2</v>
      </c>
      <c r="AH63">
        <f t="shared" si="214"/>
        <v>0</v>
      </c>
      <c r="AI63">
        <f t="shared" si="214"/>
        <v>0</v>
      </c>
      <c r="AJ63">
        <f t="shared" si="214"/>
        <v>0</v>
      </c>
      <c r="AK63">
        <f t="shared" si="214"/>
        <v>0</v>
      </c>
      <c r="AL63">
        <f t="shared" si="214"/>
        <v>0</v>
      </c>
      <c r="AM63">
        <f t="shared" si="214"/>
        <v>1</v>
      </c>
      <c r="AN63">
        <f t="shared" si="214"/>
        <v>0</v>
      </c>
      <c r="AO63">
        <f t="shared" si="214"/>
        <v>8</v>
      </c>
      <c r="AP63">
        <f t="shared" si="214"/>
        <v>6</v>
      </c>
      <c r="AQ63">
        <f t="shared" si="214"/>
        <v>23</v>
      </c>
      <c r="AR63">
        <f t="shared" si="214"/>
        <v>20</v>
      </c>
      <c r="AS63">
        <f t="shared" si="214"/>
        <v>31</v>
      </c>
      <c r="AT63">
        <f t="shared" si="214"/>
        <v>70</v>
      </c>
      <c r="AU63">
        <f t="shared" si="214"/>
        <v>48</v>
      </c>
      <c r="AV63">
        <f t="shared" si="214"/>
        <v>115</v>
      </c>
      <c r="AW63">
        <f t="shared" si="214"/>
        <v>114</v>
      </c>
      <c r="AX63">
        <f t="shared" si="214"/>
        <v>68</v>
      </c>
      <c r="AY63">
        <f t="shared" si="214"/>
        <v>192</v>
      </c>
      <c r="AZ63">
        <f t="shared" si="214"/>
        <v>398</v>
      </c>
      <c r="BA63">
        <f t="shared" si="214"/>
        <v>452</v>
      </c>
      <c r="BB63">
        <f t="shared" si="214"/>
        <v>596</v>
      </c>
      <c r="BC63">
        <f t="shared" si="214"/>
        <v>713</v>
      </c>
      <c r="BD63">
        <f t="shared" si="214"/>
        <v>98</v>
      </c>
      <c r="BE63">
        <f t="shared" si="214"/>
        <v>1392</v>
      </c>
      <c r="BF63">
        <f t="shared" si="214"/>
        <v>1781</v>
      </c>
      <c r="BG63">
        <f t="shared" si="214"/>
        <v>2776</v>
      </c>
      <c r="BH63">
        <f t="shared" si="214"/>
        <v>5240</v>
      </c>
      <c r="BI63">
        <f t="shared" si="214"/>
        <v>5322</v>
      </c>
      <c r="BJ63">
        <f t="shared" si="214"/>
        <v>6346</v>
      </c>
      <c r="BK63">
        <f t="shared" si="214"/>
        <v>7936</v>
      </c>
      <c r="BL63">
        <f t="shared" si="214"/>
        <v>10089</v>
      </c>
      <c r="BM63">
        <f t="shared" si="214"/>
        <v>10262</v>
      </c>
      <c r="BN63">
        <f t="shared" si="214"/>
        <v>11943</v>
      </c>
      <c r="BO63">
        <f t="shared" si="214"/>
        <v>18036</v>
      </c>
      <c r="BP63">
        <f t="shared" si="214"/>
        <v>18185</v>
      </c>
      <c r="BQ63">
        <f t="shared" si="214"/>
        <v>19793</v>
      </c>
      <c r="BR63">
        <f t="shared" si="214"/>
        <v>19136</v>
      </c>
      <c r="BS63">
        <f t="shared" si="214"/>
        <v>21502</v>
      </c>
      <c r="BT63">
        <f t="shared" si="214"/>
        <v>26017</v>
      </c>
      <c r="BU63">
        <f t="shared" si="214"/>
        <v>25481</v>
      </c>
      <c r="BV63">
        <f t="shared" si="214"/>
        <v>30405</v>
      </c>
      <c r="BW63">
        <f t="shared" si="214"/>
        <v>31937</v>
      </c>
      <c r="BX63">
        <f t="shared" si="214"/>
        <v>33152</v>
      </c>
      <c r="BY63">
        <f t="shared" si="214"/>
        <v>27874</v>
      </c>
      <c r="BZ63">
        <f t="shared" si="214"/>
        <v>29642</v>
      </c>
      <c r="CA63">
        <f t="shared" si="214"/>
        <v>30777</v>
      </c>
      <c r="CB63">
        <f t="shared" si="214"/>
        <v>31694</v>
      </c>
      <c r="CC63">
        <f t="shared" si="214"/>
        <v>34756</v>
      </c>
      <c r="CD63">
        <f t="shared" si="214"/>
        <v>33501</v>
      </c>
      <c r="CE63">
        <f t="shared" si="214"/>
        <v>30026</v>
      </c>
      <c r="CF63">
        <f t="shared" si="214"/>
        <v>28553</v>
      </c>
      <c r="CG63">
        <f t="shared" si="214"/>
        <v>25291</v>
      </c>
      <c r="CH63">
        <f t="shared" si="214"/>
        <v>27065</v>
      </c>
      <c r="CI63">
        <f t="shared" si="214"/>
        <v>29096</v>
      </c>
      <c r="CJ63">
        <f t="shared" si="214"/>
        <v>31298</v>
      </c>
      <c r="CK63">
        <f t="shared" si="214"/>
        <v>32724</v>
      </c>
      <c r="CL63">
        <f t="shared" si="214"/>
        <v>28341</v>
      </c>
      <c r="CM63">
        <f t="shared" si="214"/>
        <v>26038</v>
      </c>
      <c r="CN63">
        <f t="shared" si="214"/>
        <v>27341</v>
      </c>
      <c r="CO63">
        <f t="shared" si="214"/>
        <v>25512</v>
      </c>
      <c r="CP63">
        <f t="shared" si="214"/>
        <v>28194</v>
      </c>
      <c r="CQ63">
        <f t="shared" si="214"/>
        <v>34195</v>
      </c>
      <c r="CR63">
        <f t="shared" si="214"/>
        <v>36291</v>
      </c>
      <c r="CS63">
        <f t="shared" si="214"/>
        <v>32921</v>
      </c>
      <c r="CT63">
        <f t="shared" si="214"/>
        <v>27689</v>
      </c>
      <c r="CU63">
        <f t="shared" si="214"/>
        <v>22481</v>
      </c>
      <c r="CV63">
        <f t="shared" si="214"/>
        <v>24519</v>
      </c>
      <c r="CW63">
        <f t="shared" si="214"/>
        <v>27408</v>
      </c>
      <c r="CX63">
        <f t="shared" si="214"/>
        <v>29741</v>
      </c>
      <c r="CY63">
        <f t="shared" si="214"/>
        <v>34162</v>
      </c>
      <c r="CZ63">
        <f t="shared" si="214"/>
        <v>29195</v>
      </c>
      <c r="DA63">
        <f t="shared" si="214"/>
        <v>25587</v>
      </c>
      <c r="DB63">
        <f t="shared" si="214"/>
        <v>22475</v>
      </c>
      <c r="DC63">
        <f t="shared" si="214"/>
        <v>24185</v>
      </c>
      <c r="DD63">
        <f t="shared" si="214"/>
        <v>25256</v>
      </c>
      <c r="DE63">
        <f t="shared" si="214"/>
        <v>27882</v>
      </c>
      <c r="DF63">
        <f t="shared" si="214"/>
        <v>27178</v>
      </c>
      <c r="DG63">
        <f t="shared" si="214"/>
        <v>25733</v>
      </c>
      <c r="DH63">
        <f t="shared" si="214"/>
        <v>19764</v>
      </c>
      <c r="DI63">
        <f t="shared" si="214"/>
        <v>18878</v>
      </c>
      <c r="DJ63">
        <f t="shared" si="214"/>
        <v>21954</v>
      </c>
      <c r="DK63">
        <f t="shared" si="214"/>
        <v>21193</v>
      </c>
      <c r="DL63">
        <f t="shared" si="214"/>
        <v>27617</v>
      </c>
      <c r="DM63">
        <f t="shared" si="214"/>
        <v>25300</v>
      </c>
      <c r="DN63">
        <f t="shared" si="214"/>
        <v>25101</v>
      </c>
      <c r="DO63">
        <f t="shared" si="214"/>
        <v>19004</v>
      </c>
      <c r="DP63">
        <f t="shared" si="214"/>
        <v>21769</v>
      </c>
      <c r="DQ63">
        <f t="shared" si="214"/>
        <v>20449</v>
      </c>
      <c r="DR63">
        <f t="shared" si="214"/>
        <v>23621</v>
      </c>
      <c r="DS63">
        <f t="shared" si="214"/>
        <v>25541</v>
      </c>
      <c r="DT63">
        <f t="shared" si="214"/>
        <v>24141</v>
      </c>
      <c r="DU63">
        <f t="shared" si="214"/>
        <v>21823</v>
      </c>
      <c r="DV63">
        <f t="shared" si="214"/>
        <v>20813</v>
      </c>
      <c r="DW63">
        <f t="shared" si="214"/>
        <v>18991</v>
      </c>
      <c r="DX63">
        <f t="shared" si="214"/>
        <v>18883</v>
      </c>
      <c r="DY63">
        <f t="shared" si="214"/>
        <v>18282</v>
      </c>
      <c r="DZ63">
        <f t="shared" si="214"/>
        <v>22815</v>
      </c>
      <c r="EA63">
        <f t="shared" si="214"/>
        <v>24504</v>
      </c>
      <c r="EB63">
        <f t="shared" si="214"/>
        <v>24230</v>
      </c>
      <c r="EC63">
        <f t="shared" si="214"/>
        <v>20129</v>
      </c>
      <c r="ED63">
        <f t="shared" si="214"/>
        <v>17354</v>
      </c>
      <c r="EE63">
        <f t="shared" si="214"/>
        <v>20895</v>
      </c>
      <c r="EF63">
        <f t="shared" si="214"/>
        <v>19958</v>
      </c>
      <c r="EG63">
        <f t="shared" si="214"/>
        <v>21351</v>
      </c>
      <c r="EH63">
        <f t="shared" si="214"/>
        <v>25224</v>
      </c>
      <c r="EI63">
        <f t="shared" si="214"/>
        <v>22732</v>
      </c>
      <c r="EJ63">
        <f t="shared" si="214"/>
        <v>17731</v>
      </c>
      <c r="EK63">
        <f t="shared" si="214"/>
        <v>17414</v>
      </c>
      <c r="EL63">
        <f t="shared" si="214"/>
        <v>18127</v>
      </c>
      <c r="EM63">
        <f t="shared" si="214"/>
        <v>20794</v>
      </c>
      <c r="EN63">
        <f t="shared" si="214"/>
        <v>22950</v>
      </c>
      <c r="EO63">
        <f t="shared" si="214"/>
        <v>25334</v>
      </c>
      <c r="EP63">
        <f t="shared" si="214"/>
        <v>25556</v>
      </c>
      <c r="EQ63">
        <f t="shared" si="214"/>
        <v>19824</v>
      </c>
      <c r="ER63">
        <f t="shared" si="214"/>
        <v>19660</v>
      </c>
      <c r="ES63">
        <f t="shared" si="214"/>
        <v>23705</v>
      </c>
      <c r="ET63">
        <f t="shared" si="214"/>
        <v>25559</v>
      </c>
      <c r="EU63">
        <f t="shared" si="214"/>
        <v>27809</v>
      </c>
      <c r="EV63">
        <f t="shared" si="214"/>
        <v>31480</v>
      </c>
      <c r="EW63">
        <f t="shared" si="214"/>
        <v>32748</v>
      </c>
      <c r="EX63">
        <f t="shared" si="214"/>
        <v>26439</v>
      </c>
      <c r="EY63">
        <f t="shared" si="214"/>
        <v>30536</v>
      </c>
      <c r="EZ63">
        <f t="shared" si="214"/>
        <v>35189</v>
      </c>
      <c r="FA63">
        <f t="shared" si="214"/>
        <v>34935</v>
      </c>
      <c r="FB63">
        <f t="shared" si="214"/>
        <v>39873</v>
      </c>
      <c r="FC63">
        <f t="shared" si="214"/>
        <v>45255</v>
      </c>
      <c r="FD63">
        <f t="shared" si="214"/>
        <v>42705</v>
      </c>
      <c r="FE63">
        <f t="shared" si="214"/>
        <v>39035</v>
      </c>
      <c r="FF63">
        <f t="shared" si="214"/>
        <v>41374</v>
      </c>
      <c r="FG63">
        <f t="shared" si="214"/>
        <v>45746</v>
      </c>
      <c r="FH63">
        <f t="shared" si="214"/>
        <v>51174</v>
      </c>
      <c r="FI63">
        <f t="shared" si="214"/>
        <v>54461</v>
      </c>
      <c r="FJ63">
        <f t="shared" si="214"/>
        <v>53312</v>
      </c>
      <c r="FK63">
        <f t="shared" si="214"/>
        <v>45880</v>
      </c>
      <c r="FL63">
        <f t="shared" si="214"/>
        <v>49883</v>
      </c>
      <c r="FM63">
        <f t="shared" si="214"/>
        <v>44953</v>
      </c>
    </row>
    <row r="64" spans="1:169" x14ac:dyDescent="0.35">
      <c r="A64" t="s">
        <v>70</v>
      </c>
      <c r="B64" t="str">
        <f>"(31)"</f>
        <v>(31)</v>
      </c>
      <c r="D64">
        <f t="shared" ref="D64" si="215">D12-C12</f>
        <v>0</v>
      </c>
      <c r="E64">
        <f t="shared" ref="E64" si="216">E12-D12</f>
        <v>0</v>
      </c>
      <c r="F64">
        <f t="shared" ref="F64" si="217">F12-E12</f>
        <v>0</v>
      </c>
      <c r="G64">
        <f t="shared" ref="G64" si="218">G12-F12</f>
        <v>0</v>
      </c>
      <c r="H64">
        <f t="shared" ref="H64" si="219">H12-G12</f>
        <v>0</v>
      </c>
      <c r="I64">
        <f t="shared" ref="I64" si="220">I12-H12</f>
        <v>0</v>
      </c>
      <c r="J64">
        <f t="shared" ref="J64" si="221">J12-I12</f>
        <v>0</v>
      </c>
      <c r="K64">
        <f t="shared" ref="K64" si="222">K12-J12</f>
        <v>0</v>
      </c>
      <c r="L64">
        <f t="shared" ref="L64" si="223">L12-K12</f>
        <v>0</v>
      </c>
      <c r="M64">
        <f t="shared" ref="M64" si="224">M12-L12</f>
        <v>0</v>
      </c>
      <c r="N64">
        <f t="shared" ref="N64" si="225">N12-M12</f>
        <v>0</v>
      </c>
      <c r="O64">
        <f t="shared" ref="O64" si="226">O12-N12</f>
        <v>0</v>
      </c>
      <c r="P64">
        <f t="shared" ref="P64" si="227">P12-O12</f>
        <v>0</v>
      </c>
      <c r="Q64">
        <f t="shared" ref="Q64" si="228">Q12-P12</f>
        <v>0</v>
      </c>
      <c r="R64">
        <f t="shared" ref="R64" si="229">R12-Q12</f>
        <v>0</v>
      </c>
      <c r="S64">
        <f t="shared" ref="S64" si="230">S12-R12</f>
        <v>0</v>
      </c>
      <c r="T64">
        <f t="shared" ref="T64" si="231">T12-S12</f>
        <v>0</v>
      </c>
      <c r="U64">
        <f t="shared" ref="U64" si="232">U12-T12</f>
        <v>0</v>
      </c>
      <c r="V64">
        <f t="shared" ref="V64" si="233">V12-U12</f>
        <v>0</v>
      </c>
      <c r="W64">
        <f t="shared" ref="W64" si="234">W12-V12</f>
        <v>0</v>
      </c>
      <c r="X64">
        <f t="shared" ref="X64" si="235">X12-W12</f>
        <v>0</v>
      </c>
      <c r="Y64">
        <f t="shared" ref="Y64" si="236">Y12-X12</f>
        <v>0</v>
      </c>
      <c r="Z64">
        <f t="shared" ref="Z64" si="237">Z12-Y12</f>
        <v>0</v>
      </c>
      <c r="AA64">
        <f t="shared" ref="AA64" si="238">AA12-Z12</f>
        <v>0</v>
      </c>
      <c r="AB64">
        <f t="shared" ref="AB64" si="239">AB12-AA12</f>
        <v>0</v>
      </c>
      <c r="AC64">
        <f t="shared" ref="AC64" si="240">AC12-AB12</f>
        <v>0</v>
      </c>
      <c r="AD64">
        <f t="shared" ref="AD64" si="241">AD12-AC12</f>
        <v>0</v>
      </c>
      <c r="AE64">
        <f t="shared" ref="AE64" si="242">AE12-AD12</f>
        <v>0</v>
      </c>
      <c r="AF64">
        <f t="shared" ref="AF64" si="243">AF12-AE12</f>
        <v>0</v>
      </c>
      <c r="AG64">
        <f t="shared" ref="AG64" si="244">AG12-AF12</f>
        <v>0</v>
      </c>
      <c r="AH64">
        <f t="shared" ref="AH64" si="245">AH12-AG12</f>
        <v>0</v>
      </c>
      <c r="AI64">
        <f t="shared" ref="AI64" si="246">AI12-AH12</f>
        <v>0</v>
      </c>
      <c r="AJ64">
        <f t="shared" ref="AJ64" si="247">AJ12-AI12</f>
        <v>0</v>
      </c>
      <c r="AK64">
        <f t="shared" ref="AK64" si="248">AK12-AJ12</f>
        <v>0</v>
      </c>
      <c r="AL64">
        <f t="shared" ref="AL64" si="249">AL12-AK12</f>
        <v>1</v>
      </c>
      <c r="AM64">
        <f t="shared" ref="AM64" si="250">AM12-AL12</f>
        <v>0</v>
      </c>
      <c r="AN64">
        <f t="shared" ref="AN64" si="251">AN12-AM12</f>
        <v>0</v>
      </c>
      <c r="AO64">
        <f t="shared" ref="AO64" si="252">AO12-AN12</f>
        <v>1</v>
      </c>
      <c r="AP64">
        <f t="shared" ref="AP64" si="253">AP12-AO12</f>
        <v>0</v>
      </c>
      <c r="AQ64">
        <f t="shared" ref="AQ64" si="254">AQ12-AP12</f>
        <v>0</v>
      </c>
      <c r="AR64">
        <f t="shared" ref="AR64" si="255">AR12-AQ12</f>
        <v>0</v>
      </c>
      <c r="AS64">
        <f t="shared" ref="AS64" si="256">AS12-AR12</f>
        <v>2</v>
      </c>
      <c r="AT64">
        <f t="shared" ref="AT64" si="257">AT12-AS12</f>
        <v>0</v>
      </c>
      <c r="AU64">
        <f t="shared" ref="AU64" si="258">AU12-AT12</f>
        <v>9</v>
      </c>
      <c r="AV64">
        <f t="shared" ref="AV64" si="259">AV12-AU12</f>
        <v>0</v>
      </c>
      <c r="AW64">
        <f t="shared" ref="AW64" si="260">AW12-AV12</f>
        <v>7</v>
      </c>
      <c r="AX64">
        <f t="shared" ref="AX64" si="261">AX12-AW12</f>
        <v>5</v>
      </c>
      <c r="AY64">
        <f t="shared" ref="AY64" si="262">AY12-AX12</f>
        <v>6</v>
      </c>
      <c r="AZ64">
        <f t="shared" ref="AZ64" si="263">AZ12-AY12</f>
        <v>7</v>
      </c>
      <c r="BA64">
        <f t="shared" ref="BA64" si="264">BA12-AZ12</f>
        <v>14</v>
      </c>
      <c r="BB64">
        <f t="shared" ref="BB64" si="265">BB12-BA12</f>
        <v>99</v>
      </c>
      <c r="BC64">
        <f t="shared" ref="BC64" si="266">BC12-BB12</f>
        <v>0</v>
      </c>
      <c r="BD64">
        <f t="shared" ref="BD64" si="267">BD12-BC12</f>
        <v>11</v>
      </c>
      <c r="BE64">
        <f t="shared" ref="BE64" si="268">BE12-BD12</f>
        <v>38</v>
      </c>
      <c r="BF64">
        <f t="shared" ref="BF64" si="269">BF12-BE12</f>
        <v>121</v>
      </c>
      <c r="BG64">
        <f t="shared" ref="BG64" si="270">BG12-BF12</f>
        <v>51</v>
      </c>
      <c r="BH64">
        <f t="shared" ref="BH64" si="271">BH12-BG12</f>
        <v>249</v>
      </c>
      <c r="BI64">
        <f t="shared" ref="BI64" si="272">BI12-BH12</f>
        <v>172</v>
      </c>
      <c r="BJ64">
        <f t="shared" ref="BJ64" si="273">BJ12-BI12</f>
        <v>228</v>
      </c>
      <c r="BK64">
        <f t="shared" ref="BK64" si="274">BK12-BJ12</f>
        <v>525</v>
      </c>
      <c r="BL64">
        <f t="shared" ref="BL64" si="275">BL12-BK12</f>
        <v>378</v>
      </c>
      <c r="BM64">
        <f t="shared" ref="BM64" si="276">BM12-BL12</f>
        <v>323</v>
      </c>
      <c r="BN64">
        <f t="shared" ref="BN64" si="277">BN12-BM12</f>
        <v>307</v>
      </c>
      <c r="BO64">
        <f t="shared" ref="BO64" si="278">BO12-BN12</f>
        <v>431</v>
      </c>
      <c r="BP64">
        <f t="shared" ref="BP64" si="279">BP12-BO12</f>
        <v>432</v>
      </c>
      <c r="BQ64">
        <f t="shared" ref="BQ64" si="280">BQ12-BP12</f>
        <v>487</v>
      </c>
      <c r="BR64">
        <f t="shared" ref="BR64" si="281">BR12-BQ12</f>
        <v>352</v>
      </c>
      <c r="BS64">
        <f t="shared" ref="BS64" si="282">BS12-BR12</f>
        <v>323</v>
      </c>
      <c r="BT64">
        <f t="shared" ref="BT64" si="283">BT12-BS12</f>
        <v>1138</v>
      </c>
      <c r="BU64">
        <f t="shared" ref="BU64" si="284">BU12-BT12</f>
        <v>1119</v>
      </c>
      <c r="BV64">
        <f t="shared" ref="BV64" si="285">BV12-BU12</f>
        <v>1208</v>
      </c>
      <c r="BW64">
        <f t="shared" ref="BW64" si="286">BW12-BV12</f>
        <v>1012</v>
      </c>
      <c r="BX64">
        <f t="shared" ref="BX64" si="287">BX12-BW12</f>
        <v>1304</v>
      </c>
      <c r="BY64">
        <f t="shared" ref="BY64" si="288">BY12-BX12</f>
        <v>770</v>
      </c>
      <c r="BZ64">
        <f t="shared" ref="BZ64" si="289">BZ12-BY12</f>
        <v>1031</v>
      </c>
      <c r="CA64">
        <f t="shared" ref="CA64" si="290">CA12-BZ12</f>
        <v>1873</v>
      </c>
      <c r="CB64">
        <f t="shared" ref="CB64" si="291">CB12-CA12</f>
        <v>2136</v>
      </c>
      <c r="CC64">
        <f t="shared" ref="CC64" si="292">CC12-CB12</f>
        <v>1922</v>
      </c>
      <c r="CD64">
        <f t="shared" ref="CD64" si="293">CD12-CC12</f>
        <v>1546</v>
      </c>
      <c r="CE64">
        <f t="shared" ref="CE64" si="294">CE12-CD12</f>
        <v>1089</v>
      </c>
      <c r="CF64">
        <f t="shared" ref="CF64" si="295">CF12-CE12</f>
        <v>1465</v>
      </c>
      <c r="CG64">
        <f t="shared" ref="CG64" si="296">CG12-CF12</f>
        <v>1238</v>
      </c>
      <c r="CH64">
        <f t="shared" ref="CH64" si="297">CH12-CG12</f>
        <v>1832</v>
      </c>
      <c r="CI64">
        <f t="shared" ref="CI64" si="298">CI12-CH12</f>
        <v>3058</v>
      </c>
      <c r="CJ64">
        <f t="shared" ref="CJ64" si="299">CJ12-CI12</f>
        <v>2105</v>
      </c>
      <c r="CK64">
        <f t="shared" ref="CK64" si="300">CK12-CJ12</f>
        <v>3257</v>
      </c>
      <c r="CL64">
        <f t="shared" ref="CL64" si="301">CL12-CK12</f>
        <v>2976</v>
      </c>
      <c r="CM64">
        <f t="shared" ref="CM64" si="302">CM12-CL12</f>
        <v>1996</v>
      </c>
      <c r="CN64">
        <f t="shared" ref="CN64" si="303">CN12-CM12</f>
        <v>2089</v>
      </c>
      <c r="CO64">
        <f t="shared" ref="CO64" si="304">CO12-CN12</f>
        <v>2336</v>
      </c>
      <c r="CP64">
        <f t="shared" ref="CP64" si="305">CP12-CO12</f>
        <v>2678</v>
      </c>
      <c r="CQ64">
        <f t="shared" ref="CQ64" si="306">CQ12-CP12</f>
        <v>4279</v>
      </c>
      <c r="CR64">
        <f t="shared" ref="CR64" si="307">CR12-CQ12</f>
        <v>4007</v>
      </c>
      <c r="CS64">
        <f t="shared" ref="CS64" si="308">CS12-CR12</f>
        <v>5281</v>
      </c>
      <c r="CT64">
        <f t="shared" ref="CT64" si="309">CT12-CS12</f>
        <v>3776</v>
      </c>
      <c r="CU64">
        <f t="shared" ref="CU64" si="310">CU12-CT12</f>
        <v>4346</v>
      </c>
      <c r="CV64">
        <f t="shared" ref="CV64" si="311">CV12-CU12</f>
        <v>5789</v>
      </c>
      <c r="CW64">
        <f t="shared" ref="CW64" si="312">CW12-CV12</f>
        <v>6450</v>
      </c>
      <c r="CX64">
        <f t="shared" ref="CX64" si="313">CX12-CW12</f>
        <v>7502</v>
      </c>
      <c r="CY64">
        <f t="shared" ref="CY64" si="314">CY12-CX12</f>
        <v>5015</v>
      </c>
      <c r="CZ64">
        <f t="shared" ref="CZ64" si="315">CZ12-CY12</f>
        <v>4898</v>
      </c>
      <c r="DA64">
        <f t="shared" ref="DA64" si="316">DA12-CZ12</f>
        <v>4726</v>
      </c>
      <c r="DB64">
        <f t="shared" ref="DB64" si="317">DB12-DA12</f>
        <v>6794</v>
      </c>
      <c r="DC64">
        <f t="shared" ref="DC64" si="318">DC12-DB12</f>
        <v>6835</v>
      </c>
      <c r="DD64">
        <f t="shared" ref="DD64" si="319">DD12-DC12</f>
        <v>11156</v>
      </c>
      <c r="DE64">
        <f t="shared" ref="DE64" si="320">DE12-DD12</f>
        <v>9162</v>
      </c>
      <c r="DF64">
        <f t="shared" ref="DF64" si="321">DF12-DE12</f>
        <v>11121</v>
      </c>
      <c r="DG64">
        <f t="shared" ref="DG64" si="322">DG12-DF12</f>
        <v>9167</v>
      </c>
      <c r="DH64">
        <f t="shared" ref="DH64" si="323">DH12-DG12</f>
        <v>6638</v>
      </c>
      <c r="DI64">
        <f t="shared" ref="DI64" si="324">DI12-DH12</f>
        <v>6895</v>
      </c>
      <c r="DJ64">
        <f t="shared" ref="DJ64" si="325">DJ12-DI12</f>
        <v>8620</v>
      </c>
      <c r="DK64">
        <f t="shared" ref="DK64" si="326">DK12-DJ12</f>
        <v>11923</v>
      </c>
      <c r="DL64">
        <f t="shared" ref="DL64" si="327">DL12-DK12</f>
        <v>13028</v>
      </c>
      <c r="DM64">
        <f t="shared" ref="DM64" si="328">DM12-DL12</f>
        <v>17126</v>
      </c>
      <c r="DN64">
        <f t="shared" ref="DN64" si="329">DN12-DM12</f>
        <v>13220</v>
      </c>
      <c r="DO64">
        <f t="shared" ref="DO64" si="330">DO12-DN12</f>
        <v>7569</v>
      </c>
      <c r="DP64">
        <f t="shared" ref="DP64" si="331">DP12-DO12</f>
        <v>14288</v>
      </c>
      <c r="DQ64">
        <f t="shared" ref="DQ64" si="332">DQ12-DP12</f>
        <v>16517</v>
      </c>
      <c r="DR64">
        <f t="shared" ref="DR64" si="333">DR12-DQ12</f>
        <v>19694</v>
      </c>
      <c r="DS64">
        <f t="shared" ref="DS64:FM64" si="334">DS12-DR12</f>
        <v>18508</v>
      </c>
      <c r="DT64">
        <f t="shared" si="334"/>
        <v>20803</v>
      </c>
      <c r="DU64">
        <f t="shared" si="334"/>
        <v>16508</v>
      </c>
      <c r="DV64">
        <f t="shared" si="334"/>
        <v>15813</v>
      </c>
      <c r="DW64">
        <f t="shared" si="334"/>
        <v>11687</v>
      </c>
      <c r="DX64">
        <f t="shared" si="334"/>
        <v>16324</v>
      </c>
      <c r="DY64">
        <f t="shared" si="334"/>
        <v>20599</v>
      </c>
      <c r="DZ64">
        <f t="shared" si="334"/>
        <v>26417</v>
      </c>
      <c r="EA64">
        <f t="shared" si="334"/>
        <v>26928</v>
      </c>
      <c r="EB64">
        <f t="shared" si="334"/>
        <v>33274</v>
      </c>
      <c r="EC64">
        <f t="shared" si="334"/>
        <v>16409</v>
      </c>
      <c r="ED64">
        <f t="shared" si="334"/>
        <v>11598</v>
      </c>
      <c r="EE64">
        <f t="shared" si="334"/>
        <v>28936</v>
      </c>
      <c r="EF64">
        <f t="shared" si="334"/>
        <v>28633</v>
      </c>
      <c r="EG64">
        <f t="shared" si="334"/>
        <v>30925</v>
      </c>
      <c r="EH64">
        <f t="shared" si="334"/>
        <v>30830</v>
      </c>
      <c r="EI64">
        <f t="shared" si="334"/>
        <v>27075</v>
      </c>
      <c r="EJ64">
        <f t="shared" si="334"/>
        <v>18912</v>
      </c>
      <c r="EK64">
        <f t="shared" si="334"/>
        <v>15654</v>
      </c>
      <c r="EL64">
        <f t="shared" si="334"/>
        <v>32091</v>
      </c>
      <c r="EM64">
        <f t="shared" si="334"/>
        <v>32913</v>
      </c>
      <c r="EN64">
        <f t="shared" si="334"/>
        <v>30412</v>
      </c>
      <c r="EO64">
        <f t="shared" si="334"/>
        <v>25982</v>
      </c>
      <c r="EP64">
        <f t="shared" si="334"/>
        <v>21704</v>
      </c>
      <c r="EQ64">
        <f t="shared" si="334"/>
        <v>17110</v>
      </c>
      <c r="ER64">
        <f t="shared" si="334"/>
        <v>20647</v>
      </c>
      <c r="ES64">
        <f t="shared" si="334"/>
        <v>34918</v>
      </c>
      <c r="ET64">
        <f t="shared" si="334"/>
        <v>32188</v>
      </c>
      <c r="EU64">
        <f t="shared" si="334"/>
        <v>22765</v>
      </c>
      <c r="EV64">
        <f t="shared" si="334"/>
        <v>54771</v>
      </c>
      <c r="EW64">
        <f t="shared" si="334"/>
        <v>34666</v>
      </c>
      <c r="EX64">
        <f t="shared" si="334"/>
        <v>15762</v>
      </c>
      <c r="EY64">
        <f t="shared" si="334"/>
        <v>23129</v>
      </c>
      <c r="EZ64">
        <f t="shared" si="334"/>
        <v>39436</v>
      </c>
      <c r="FA64">
        <f t="shared" si="334"/>
        <v>42725</v>
      </c>
      <c r="FB64">
        <f t="shared" si="334"/>
        <v>39483</v>
      </c>
      <c r="FC64">
        <f t="shared" si="334"/>
        <v>46860</v>
      </c>
      <c r="FD64">
        <f t="shared" si="334"/>
        <v>38693</v>
      </c>
      <c r="FE64">
        <f t="shared" si="334"/>
        <v>30476</v>
      </c>
      <c r="FF64">
        <f t="shared" si="334"/>
        <v>24052</v>
      </c>
      <c r="FG64">
        <f t="shared" si="334"/>
        <v>33846</v>
      </c>
      <c r="FH64">
        <f t="shared" si="334"/>
        <v>46712</v>
      </c>
      <c r="FI64">
        <f t="shared" si="334"/>
        <v>48105</v>
      </c>
      <c r="FJ64">
        <f t="shared" si="334"/>
        <v>42223</v>
      </c>
      <c r="FK64">
        <f t="shared" si="334"/>
        <v>37923</v>
      </c>
      <c r="FL64">
        <f t="shared" si="334"/>
        <v>26051</v>
      </c>
      <c r="FM64">
        <f t="shared" si="334"/>
        <v>20229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M64"/>
  <sheetViews>
    <sheetView topLeftCell="A43" zoomScale="80" zoomScaleNormal="80" workbookViewId="0">
      <selection activeCell="A37" sqref="A37"/>
    </sheetView>
  </sheetViews>
  <sheetFormatPr defaultRowHeight="14.5" x14ac:dyDescent="0.35"/>
  <cols>
    <col min="1" max="1" width="13" bestFit="1" customWidth="1"/>
    <col min="2" max="2" width="22.81640625" hidden="1" customWidth="1"/>
    <col min="73" max="84" width="10.453125" bestFit="1" customWidth="1"/>
    <col min="103" max="114" width="10.453125" bestFit="1" customWidth="1"/>
    <col min="134" max="145" width="10.453125" bestFit="1" customWidth="1"/>
    <col min="164" max="169" width="10.81640625" bestFit="1" customWidth="1"/>
  </cols>
  <sheetData>
    <row r="2" spans="1:169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  <c r="BP2" s="1" t="str">
        <f>'time_series_19-covid-Confirmed'!BR2</f>
        <v>3/27/20</v>
      </c>
      <c r="BQ2" s="1" t="str">
        <f>'time_series_19-covid-Confirmed'!BS2</f>
        <v>3/28/20</v>
      </c>
      <c r="BR2" s="1" t="str">
        <f>'time_series_19-covid-Confirmed'!BT2</f>
        <v>3/29/20</v>
      </c>
      <c r="BS2" s="1" t="str">
        <f>'time_series_19-covid-Confirmed'!BU2</f>
        <v>3/30/20</v>
      </c>
      <c r="BT2" s="1" t="str">
        <f>'time_series_19-covid-Confirmed'!BV2</f>
        <v>3/31/20</v>
      </c>
      <c r="BU2" s="1">
        <f>'time_series_19-covid-Confirmed'!BW2</f>
        <v>43834</v>
      </c>
      <c r="BV2" s="1">
        <f>'time_series_19-covid-Confirmed'!BX2</f>
        <v>43865</v>
      </c>
      <c r="BW2" s="1">
        <f>'time_series_19-covid-Confirmed'!BY2</f>
        <v>43894</v>
      </c>
      <c r="BX2" s="1">
        <f>'time_series_19-covid-Confirmed'!BZ2</f>
        <v>43925</v>
      </c>
      <c r="BY2" s="1">
        <f>'time_series_19-covid-Confirmed'!CA2</f>
        <v>43955</v>
      </c>
      <c r="BZ2" s="1">
        <f>'time_series_19-covid-Confirmed'!CB2</f>
        <v>43986</v>
      </c>
      <c r="CA2" s="1">
        <f>'time_series_19-covid-Confirmed'!CC2</f>
        <v>44016</v>
      </c>
      <c r="CB2" s="1">
        <f>'time_series_19-covid-Confirmed'!CD2</f>
        <v>44047</v>
      </c>
      <c r="CC2" s="1">
        <f>'time_series_19-covid-Confirmed'!CE2</f>
        <v>44078</v>
      </c>
      <c r="CD2" s="1">
        <f>'time_series_19-covid-Confirmed'!CF2</f>
        <v>44108</v>
      </c>
      <c r="CE2" s="1">
        <f>'time_series_19-covid-Confirmed'!CG2</f>
        <v>44139</v>
      </c>
      <c r="CF2" s="1">
        <f>'time_series_19-covid-Confirmed'!CH2</f>
        <v>44169</v>
      </c>
      <c r="CG2" s="1" t="str">
        <f>'time_series_19-covid-Confirmed'!CI2</f>
        <v>4/13/20</v>
      </c>
      <c r="CH2" s="1" t="str">
        <f>'time_series_19-covid-Confirmed'!CJ2</f>
        <v>4/14/20</v>
      </c>
      <c r="CI2" s="1" t="str">
        <f>'time_series_19-covid-Confirmed'!CK2</f>
        <v>4/15/20</v>
      </c>
      <c r="CJ2" s="1" t="str">
        <f>'time_series_19-covid-Confirmed'!CL2</f>
        <v>4/16/20</v>
      </c>
      <c r="CK2" s="1" t="str">
        <f>'time_series_19-covid-Confirmed'!CM2</f>
        <v>4/17/20</v>
      </c>
      <c r="CL2" s="1" t="str">
        <f>'time_series_19-covid-Confirmed'!CN2</f>
        <v>4/18/20</v>
      </c>
      <c r="CM2" s="1" t="str">
        <f>'time_series_19-covid-Confirmed'!CO2</f>
        <v>4/19/20</v>
      </c>
      <c r="CN2" s="1" t="str">
        <f>'time_series_19-covid-Confirmed'!CP2</f>
        <v>4/20/20</v>
      </c>
      <c r="CO2" s="1" t="str">
        <f>'time_series_19-covid-Confirmed'!CQ2</f>
        <v>4/21/20</v>
      </c>
      <c r="CP2" s="1" t="str">
        <f>'time_series_19-covid-Confirmed'!CR2</f>
        <v>4/22/20</v>
      </c>
      <c r="CQ2" s="1" t="str">
        <f>'time_series_19-covid-Confirmed'!CS2</f>
        <v>4/23/20</v>
      </c>
      <c r="CR2" s="1" t="str">
        <f>'time_series_19-covid-Confirmed'!CT2</f>
        <v>4/24/20</v>
      </c>
      <c r="CS2" s="1" t="str">
        <f>'time_series_19-covid-Confirmed'!CU2</f>
        <v>4/25/20</v>
      </c>
      <c r="CT2" s="1" t="str">
        <f>'time_series_19-covid-Confirmed'!CV2</f>
        <v>4/26/20</v>
      </c>
      <c r="CU2" s="1" t="str">
        <f>'time_series_19-covid-Confirmed'!CW2</f>
        <v>4/27/20</v>
      </c>
      <c r="CV2" s="1" t="str">
        <f>'time_series_19-covid-Confirmed'!CX2</f>
        <v>4/28/20</v>
      </c>
      <c r="CW2" s="1" t="str">
        <f>'time_series_19-covid-Confirmed'!CY2</f>
        <v>4/29/20</v>
      </c>
      <c r="CX2" s="1" t="str">
        <f>'time_series_19-covid-Confirmed'!CZ2</f>
        <v>4/30/20</v>
      </c>
      <c r="CY2" s="1">
        <f>'time_series_19-covid-Confirmed'!DA2</f>
        <v>43835</v>
      </c>
      <c r="CZ2" s="1">
        <f>'time_series_19-covid-Confirmed'!DB2</f>
        <v>43866</v>
      </c>
      <c r="DA2" s="1">
        <f>'time_series_19-covid-Confirmed'!DC2</f>
        <v>43895</v>
      </c>
      <c r="DB2" s="1">
        <f>'time_series_19-covid-Confirmed'!DD2</f>
        <v>43926</v>
      </c>
      <c r="DC2" s="1">
        <f>'time_series_19-covid-Confirmed'!DE2</f>
        <v>43956</v>
      </c>
      <c r="DD2" s="1">
        <f>'time_series_19-covid-Confirmed'!DF2</f>
        <v>43987</v>
      </c>
      <c r="DE2" s="1">
        <f>'time_series_19-covid-Confirmed'!DG2</f>
        <v>44017</v>
      </c>
      <c r="DF2" s="1">
        <f>'time_series_19-covid-Confirmed'!DH2</f>
        <v>44048</v>
      </c>
      <c r="DG2" s="1">
        <f>'time_series_19-covid-Confirmed'!DI2</f>
        <v>44079</v>
      </c>
      <c r="DH2" s="1">
        <f>'time_series_19-covid-Confirmed'!DJ2</f>
        <v>44109</v>
      </c>
      <c r="DI2" s="1">
        <f>'time_series_19-covid-Confirmed'!DK2</f>
        <v>44140</v>
      </c>
      <c r="DJ2" s="1">
        <f>'time_series_19-covid-Confirmed'!DL2</f>
        <v>44170</v>
      </c>
      <c r="DK2" s="1" t="str">
        <f>'time_series_19-covid-Confirmed'!DM2</f>
        <v>5/13/20</v>
      </c>
      <c r="DL2" s="1" t="str">
        <f>'time_series_19-covid-Confirmed'!DN2</f>
        <v>5/14/20</v>
      </c>
      <c r="DM2" s="1" t="str">
        <f>'time_series_19-covid-Confirmed'!DO2</f>
        <v>5/15/20</v>
      </c>
      <c r="DN2" s="1" t="str">
        <f>'time_series_19-covid-Confirmed'!DP2</f>
        <v>5/16/20</v>
      </c>
      <c r="DO2" s="1" t="str">
        <f>'time_series_19-covid-Confirmed'!DQ2</f>
        <v>5/17/20</v>
      </c>
      <c r="DP2" s="1" t="str">
        <f>'time_series_19-covid-Confirmed'!DR2</f>
        <v>5/18/20</v>
      </c>
      <c r="DQ2" s="1" t="str">
        <f>'time_series_19-covid-Confirmed'!DS2</f>
        <v>5/19/20</v>
      </c>
      <c r="DR2" s="1" t="str">
        <f>'time_series_19-covid-Confirmed'!DT2</f>
        <v>5/20/20</v>
      </c>
      <c r="DS2" s="1" t="str">
        <f>'time_series_19-covid-Confirmed'!DU2</f>
        <v>5/21/20</v>
      </c>
      <c r="DT2" s="1" t="str">
        <f>'time_series_19-covid-Confirmed'!DV2</f>
        <v>5/22/20</v>
      </c>
      <c r="DU2" s="1" t="str">
        <f>'time_series_19-covid-Confirmed'!DW2</f>
        <v>5/23/20</v>
      </c>
      <c r="DV2" s="1" t="str">
        <f>'time_series_19-covid-Confirmed'!DX2</f>
        <v>5/24/20</v>
      </c>
      <c r="DW2" s="1" t="str">
        <f>'time_series_19-covid-Confirmed'!DY2</f>
        <v>5/25/20</v>
      </c>
      <c r="DX2" s="1" t="str">
        <f>'time_series_19-covid-Confirmed'!DZ2</f>
        <v>5/26/20</v>
      </c>
      <c r="DY2" s="1" t="str">
        <f>'time_series_19-covid-Confirmed'!EA2</f>
        <v>5/27/20</v>
      </c>
      <c r="DZ2" s="1" t="str">
        <f>'time_series_19-covid-Confirmed'!EB2</f>
        <v>5/28/20</v>
      </c>
      <c r="EA2" s="1" t="str">
        <f>'time_series_19-covid-Confirmed'!EC2</f>
        <v>5/29/20</v>
      </c>
      <c r="EB2" s="1" t="str">
        <f>'time_series_19-covid-Confirmed'!ED2</f>
        <v>5/30/20</v>
      </c>
      <c r="EC2" s="1" t="str">
        <f>'time_series_19-covid-Confirmed'!EE2</f>
        <v>5/31/20</v>
      </c>
      <c r="ED2" s="1">
        <f>'time_series_19-covid-Confirmed'!EF2</f>
        <v>43836</v>
      </c>
      <c r="EE2" s="1">
        <f>'time_series_19-covid-Confirmed'!EG2</f>
        <v>43867</v>
      </c>
      <c r="EF2" s="1">
        <f>'time_series_19-covid-Confirmed'!EH2</f>
        <v>43896</v>
      </c>
      <c r="EG2" s="1">
        <f>'time_series_19-covid-Confirmed'!EI2</f>
        <v>43927</v>
      </c>
      <c r="EH2" s="1">
        <f>'time_series_19-covid-Confirmed'!EJ2</f>
        <v>43957</v>
      </c>
      <c r="EI2" s="1">
        <f>'time_series_19-covid-Confirmed'!EK2</f>
        <v>43988</v>
      </c>
      <c r="EJ2" s="1">
        <f>'time_series_19-covid-Confirmed'!EL2</f>
        <v>44018</v>
      </c>
      <c r="EK2" s="1">
        <f>'time_series_19-covid-Confirmed'!EM2</f>
        <v>44049</v>
      </c>
      <c r="EL2" s="1">
        <f>'time_series_19-covid-Confirmed'!EN2</f>
        <v>44080</v>
      </c>
      <c r="EM2" s="1">
        <f>'time_series_19-covid-Confirmed'!EO2</f>
        <v>44110</v>
      </c>
      <c r="EN2" s="1">
        <f>'time_series_19-covid-Confirmed'!EP2</f>
        <v>44141</v>
      </c>
      <c r="EO2" s="1">
        <f>'time_series_19-covid-Confirmed'!EQ2</f>
        <v>44171</v>
      </c>
      <c r="EP2" s="1" t="str">
        <f>'time_series_19-covid-Confirmed'!ER2</f>
        <v>6/13/20</v>
      </c>
      <c r="EQ2" s="1" t="str">
        <f>'time_series_19-covid-Confirmed'!ES2</f>
        <v>6/14/20</v>
      </c>
      <c r="ER2" s="1" t="str">
        <f>'time_series_19-covid-Confirmed'!ET2</f>
        <v>6/15/20</v>
      </c>
      <c r="ES2" s="1" t="str">
        <f>'time_series_19-covid-Confirmed'!EU2</f>
        <v>6/16/20</v>
      </c>
      <c r="ET2" s="1" t="str">
        <f>'time_series_19-covid-Confirmed'!EV2</f>
        <v>6/17/20</v>
      </c>
      <c r="EU2" s="1" t="str">
        <f>'time_series_19-covid-Confirmed'!EW2</f>
        <v>6/18/20</v>
      </c>
      <c r="EV2" s="1" t="str">
        <f>'time_series_19-covid-Confirmed'!EX2</f>
        <v>6/19/20</v>
      </c>
      <c r="EW2" s="1" t="str">
        <f>'time_series_19-covid-Confirmed'!EY2</f>
        <v>6/20/20</v>
      </c>
      <c r="EX2" s="1" t="str">
        <f>'time_series_19-covid-Confirmed'!EZ2</f>
        <v>6/21/20</v>
      </c>
      <c r="EY2" s="1" t="str">
        <f>'time_series_19-covid-Confirmed'!FA2</f>
        <v>6/22/20</v>
      </c>
      <c r="EZ2" s="1" t="str">
        <f>'time_series_19-covid-Confirmed'!FB2</f>
        <v>6/23/20</v>
      </c>
      <c r="FA2" s="1" t="str">
        <f>'time_series_19-covid-Confirmed'!FC2</f>
        <v>6/24/20</v>
      </c>
      <c r="FB2" s="1" t="str">
        <f>'time_series_19-covid-Confirmed'!FD2</f>
        <v>6/25/20</v>
      </c>
      <c r="FC2" s="1" t="str">
        <f>'time_series_19-covid-Confirmed'!FE2</f>
        <v>6/26/20</v>
      </c>
      <c r="FD2" s="1" t="str">
        <f>'time_series_19-covid-Confirmed'!FF2</f>
        <v>6/27/20</v>
      </c>
      <c r="FE2" s="1" t="str">
        <f>'time_series_19-covid-Confirmed'!FG2</f>
        <v>6/28/20</v>
      </c>
      <c r="FF2" s="1" t="str">
        <f>'time_series_19-covid-Confirmed'!FH2</f>
        <v>6/29/20</v>
      </c>
      <c r="FG2" s="1" t="str">
        <f>'time_series_19-covid-Confirmed'!FI2</f>
        <v>6/30/20</v>
      </c>
      <c r="FH2" s="1">
        <f>'time_series_19-covid-Confirmed'!FJ2</f>
        <v>43837</v>
      </c>
      <c r="FI2" s="1">
        <f>'time_series_19-covid-Confirmed'!FK2</f>
        <v>43868</v>
      </c>
      <c r="FJ2" s="1">
        <f>'time_series_19-covid-Confirmed'!FL2</f>
        <v>43897</v>
      </c>
      <c r="FK2" s="1">
        <f>'time_series_19-covid-Confirmed'!FM2</f>
        <v>43928</v>
      </c>
      <c r="FL2" s="1">
        <f>'time_series_19-covid-Confirmed'!FN2</f>
        <v>43958</v>
      </c>
      <c r="FM2" s="1">
        <f>'time_series_19-covid-Confirmed'!FO2</f>
        <v>43989</v>
      </c>
    </row>
    <row r="3" spans="1:169" x14ac:dyDescent="0.35">
      <c r="A3" t="s">
        <v>252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58359</v>
      </c>
      <c r="AW3">
        <f>'time_series_19-covid-Recovered'!AY1</f>
        <v>60694</v>
      </c>
      <c r="AX3">
        <f>'time_series_19-covid-Recovered'!AZ1</f>
        <v>62493</v>
      </c>
      <c r="AY3">
        <f>'time_series_19-covid-Recovered'!BA1</f>
        <v>64404</v>
      </c>
      <c r="AZ3">
        <f>'time_series_19-covid-Recovered'!BB1</f>
        <v>67002</v>
      </c>
      <c r="BA3">
        <f>'time_series_19-covid-Recovered'!BC1</f>
        <v>68323</v>
      </c>
      <c r="BB3">
        <f>'time_series_19-covid-Recovered'!BD1</f>
        <v>70250</v>
      </c>
      <c r="BC3">
        <f>'time_series_19-covid-Recovered'!BE1</f>
        <v>72621</v>
      </c>
      <c r="BD3">
        <f>'time_series_19-covid-Recovered'!BF1</f>
        <v>76031</v>
      </c>
      <c r="BE3">
        <f>'time_series_19-covid-Recovered'!BG1</f>
        <v>78085</v>
      </c>
      <c r="BF3">
        <f>'time_series_19-covid-Recovered'!BH1</f>
        <v>80837</v>
      </c>
      <c r="BG3">
        <f>'time_series_19-covid-Recovered'!BI1</f>
        <v>83320</v>
      </c>
      <c r="BH3">
        <f>'time_series_19-covid-Recovered'!BJ1</f>
        <v>84957</v>
      </c>
      <c r="BI3">
        <f>'time_series_19-covid-Recovered'!BK1</f>
        <v>87402</v>
      </c>
      <c r="BJ3">
        <f>'time_series_19-covid-Recovered'!BL1</f>
        <v>91666</v>
      </c>
      <c r="BK3">
        <f>'time_series_19-covid-Recovered'!BM1</f>
        <v>97881</v>
      </c>
      <c r="BL3">
        <f>'time_series_19-covid-Recovered'!BN1</f>
        <v>98346</v>
      </c>
      <c r="BM3">
        <f>'time_series_19-covid-Recovered'!BO1</f>
        <v>107985</v>
      </c>
      <c r="BN3">
        <f>'time_series_19-covid-Recovered'!BP1</f>
        <v>113768</v>
      </c>
      <c r="BO3">
        <f>'time_series_19-covid-Recovered'!BQ1</f>
        <v>122133</v>
      </c>
      <c r="BP3">
        <f>'time_series_19-covid-Recovered'!BR1</f>
        <v>130902</v>
      </c>
      <c r="BQ3">
        <f>'time_series_19-covid-Recovered'!BS1</f>
        <v>139396</v>
      </c>
      <c r="BR3">
        <f>'time_series_19-covid-Recovered'!BT1</f>
        <v>148863</v>
      </c>
      <c r="BS3">
        <f>'time_series_19-covid-Recovered'!BU1</f>
        <v>164300</v>
      </c>
      <c r="BT3">
        <f>'time_series_19-covid-Recovered'!BV1</f>
        <v>177786</v>
      </c>
      <c r="BU3">
        <f>'time_series_19-covid-Recovered'!BW1</f>
        <v>192876</v>
      </c>
      <c r="BV3">
        <f>'time_series_19-covid-Recovered'!BX1</f>
        <v>209917</v>
      </c>
      <c r="BW3">
        <f>'time_series_19-covid-Recovered'!BY1</f>
        <v>225364</v>
      </c>
      <c r="BX3">
        <f>'time_series_19-covid-Recovered'!BZ1</f>
        <v>245777</v>
      </c>
      <c r="BY3">
        <f>'time_series_19-covid-Recovered'!CA1</f>
        <v>259616</v>
      </c>
      <c r="BZ3">
        <f>'time_series_19-covid-Recovered'!CB1</f>
        <v>276249</v>
      </c>
      <c r="CA3">
        <f>'time_series_19-covid-Recovered'!CC1</f>
        <v>299637</v>
      </c>
      <c r="CB3">
        <f>'time_series_19-covid-Recovered'!CD1</f>
        <v>328353</v>
      </c>
      <c r="CC3">
        <f>'time_series_19-covid-Recovered'!CE1</f>
        <v>353689</v>
      </c>
      <c r="CD3">
        <f>'time_series_19-covid-Recovered'!CF1</f>
        <v>375508</v>
      </c>
      <c r="CE3">
        <f>'time_series_19-covid-Recovered'!CG1</f>
        <v>401755</v>
      </c>
      <c r="CF3">
        <f>'time_series_19-covid-Recovered'!CH1</f>
        <v>421158</v>
      </c>
      <c r="CG3">
        <f>'time_series_19-covid-Recovered'!CI1</f>
        <v>448324</v>
      </c>
      <c r="CH3">
        <f>'time_series_19-covid-Recovered'!CJ1</f>
        <v>473417</v>
      </c>
      <c r="CI3">
        <f>'time_series_19-covid-Recovered'!CK1</f>
        <v>510084</v>
      </c>
      <c r="CJ3">
        <f>'time_series_19-covid-Recovered'!CL1</f>
        <v>540912</v>
      </c>
      <c r="CK3">
        <f>'time_series_19-covid-Recovered'!CM1</f>
        <v>567032</v>
      </c>
      <c r="CL3">
        <f>'time_series_19-covid-Recovered'!CN1</f>
        <v>590955</v>
      </c>
      <c r="CM3">
        <f>'time_series_19-covid-Recovered'!CO1</f>
        <v>622609</v>
      </c>
      <c r="CN3">
        <f>'time_series_19-covid-Recovered'!CP1</f>
        <v>644611</v>
      </c>
      <c r="CO3">
        <f>'time_series_19-covid-Recovered'!CQ1</f>
        <v>679438</v>
      </c>
      <c r="CP3">
        <f>'time_series_19-covid-Recovered'!CR1</f>
        <v>709867</v>
      </c>
      <c r="CQ3">
        <f>'time_series_19-covid-Recovered'!CS1</f>
        <v>738658</v>
      </c>
      <c r="CR3">
        <f>'time_series_19-covid-Recovered'!CT1</f>
        <v>788691</v>
      </c>
      <c r="CS3">
        <f>'time_series_19-covid-Recovered'!CU1</f>
        <v>816470</v>
      </c>
      <c r="CT3">
        <f>'time_series_19-covid-Recovered'!CV1</f>
        <v>845073</v>
      </c>
      <c r="CU3">
        <f>'time_series_19-covid-Recovered'!CW1</f>
        <v>872876</v>
      </c>
      <c r="CV3">
        <f>'time_series_19-covid-Recovered'!CX1</f>
        <v>906142</v>
      </c>
      <c r="CW3">
        <f>'time_series_19-covid-Recovered'!CY1</f>
        <v>948310</v>
      </c>
      <c r="CX3">
        <f>'time_series_19-covid-Recovered'!CZ1</f>
        <v>1013281</v>
      </c>
      <c r="CY3">
        <f>'time_series_19-covid-Recovered'!DA1</f>
        <v>1051512</v>
      </c>
      <c r="CZ3">
        <f>'time_series_19-covid-Recovered'!DB1</f>
        <v>1092429</v>
      </c>
      <c r="DA3">
        <f>'time_series_19-covid-Recovered'!DC1</f>
        <v>1124752</v>
      </c>
      <c r="DB3">
        <f>'time_series_19-covid-Recovered'!DD1</f>
        <v>1158816</v>
      </c>
      <c r="DC3">
        <f>'time_series_19-covid-Recovered'!DE1</f>
        <v>1195421</v>
      </c>
      <c r="DD3">
        <f>'time_series_19-covid-Recovered'!DF1</f>
        <v>1241339</v>
      </c>
      <c r="DE3">
        <f>'time_series_19-covid-Recovered'!DG1</f>
        <v>1280836</v>
      </c>
      <c r="DF3">
        <f>'time_series_19-covid-Recovered'!DH1</f>
        <v>1317358</v>
      </c>
      <c r="DG3">
        <f>'time_series_19-covid-Recovered'!DI1</f>
        <v>1370907</v>
      </c>
      <c r="DH3">
        <f>'time_series_19-covid-Recovered'!DJ1</f>
        <v>1404501</v>
      </c>
      <c r="DI3">
        <f>'time_series_19-covid-Recovered'!DK1</f>
        <v>1451495</v>
      </c>
      <c r="DJ3">
        <f>'time_series_19-covid-Recovered'!DL1</f>
        <v>1488530</v>
      </c>
      <c r="DK3">
        <f>'time_series_19-covid-Recovered'!DM1</f>
        <v>1544372</v>
      </c>
      <c r="DL3">
        <f>'time_series_19-covid-Recovered'!DN1</f>
        <v>1584107</v>
      </c>
      <c r="DM3">
        <f>'time_series_19-covid-Recovered'!DO1</f>
        <v>1632096</v>
      </c>
      <c r="DN3">
        <f>'time_series_19-covid-Recovered'!DP1</f>
        <v>1688687</v>
      </c>
      <c r="DO3">
        <f>'time_series_19-covid-Recovered'!DQ1</f>
        <v>1729573</v>
      </c>
      <c r="DP3">
        <f>'time_series_19-covid-Recovered'!DR1</f>
        <v>1782471</v>
      </c>
      <c r="DQ3">
        <f>'time_series_19-covid-Recovered'!DS1</f>
        <v>1834636</v>
      </c>
      <c r="DR3">
        <f>'time_series_19-covid-Recovered'!DT1</f>
        <v>1893549</v>
      </c>
      <c r="DS3">
        <f>'time_series_19-covid-Recovered'!DU1</f>
        <v>1944814</v>
      </c>
      <c r="DT3">
        <f>'time_series_19-covid-Recovered'!DV1</f>
        <v>2053465</v>
      </c>
      <c r="DU3">
        <f>'time_series_19-covid-Recovered'!DW1</f>
        <v>2108436</v>
      </c>
      <c r="DV3">
        <f>'time_series_19-covid-Recovered'!DX1</f>
        <v>2163876</v>
      </c>
      <c r="DW3">
        <f>'time_series_19-covid-Recovered'!DY1</f>
        <v>2227599</v>
      </c>
      <c r="DX3">
        <f>'time_series_19-covid-Recovered'!DZ1</f>
        <v>2282813</v>
      </c>
      <c r="DY3">
        <f>'time_series_19-covid-Recovered'!EA1</f>
        <v>2346206</v>
      </c>
      <c r="DZ3">
        <f>'time_series_19-covid-Recovered'!EB1</f>
        <v>2413063</v>
      </c>
      <c r="EA3">
        <f>'time_series_19-covid-Recovered'!EC1</f>
        <v>2490390</v>
      </c>
      <c r="EB3">
        <f>'time_series_19-covid-Recovered'!ED1</f>
        <v>2560862</v>
      </c>
      <c r="EC3">
        <f>'time_series_19-covid-Recovered'!EE1</f>
        <v>2637170</v>
      </c>
      <c r="ED3">
        <f>'time_series_19-covid-Recovered'!EF1</f>
        <v>2692065</v>
      </c>
      <c r="EE3">
        <f>'time_series_19-covid-Recovered'!EG1</f>
        <v>2796188</v>
      </c>
      <c r="EF3">
        <f>'time_series_19-covid-Recovered'!EH1</f>
        <v>2875330</v>
      </c>
      <c r="EG3">
        <f>'time_series_19-covid-Recovered'!EI1</f>
        <v>2945359</v>
      </c>
      <c r="EH3">
        <f>'time_series_19-covid-Recovered'!EJ1</f>
        <v>3014515</v>
      </c>
      <c r="EI3">
        <f>'time_series_19-covid-Recovered'!EK1</f>
        <v>3086717</v>
      </c>
      <c r="EJ3">
        <f>'time_series_19-covid-Recovered'!EL1</f>
        <v>3141810</v>
      </c>
      <c r="EK3">
        <f>'time_series_19-covid-Recovered'!EM1</f>
        <v>3293408</v>
      </c>
      <c r="EL3">
        <f>'time_series_19-covid-Recovered'!EN1</f>
        <v>3375668</v>
      </c>
      <c r="EM3">
        <f>'time_series_19-covid-Recovered'!EO1</f>
        <v>3454807</v>
      </c>
      <c r="EN3">
        <f>'time_series_19-covid-Recovered'!EP1</f>
        <v>3540696</v>
      </c>
      <c r="EO3">
        <f>'time_series_19-covid-Recovered'!EQ1</f>
        <v>3620412</v>
      </c>
      <c r="EP3">
        <f>'time_series_19-covid-Recovered'!ER1</f>
        <v>3706353</v>
      </c>
      <c r="EQ3">
        <f>'time_series_19-covid-Recovered'!ES1</f>
        <v>3777131</v>
      </c>
      <c r="ER3">
        <f>'time_series_19-covid-Recovered'!ET1</f>
        <v>3857338</v>
      </c>
      <c r="ES3">
        <f>'time_series_19-covid-Recovered'!EU1</f>
        <v>3955169</v>
      </c>
      <c r="ET3">
        <f>'time_series_19-covid-Recovered'!EV1</f>
        <v>4073955</v>
      </c>
      <c r="EU3">
        <f>'time_series_19-covid-Recovered'!EW1</f>
        <v>4155099</v>
      </c>
      <c r="EV3">
        <f>'time_series_19-covid-Recovered'!EX1</f>
        <v>4250107</v>
      </c>
      <c r="EW3">
        <f>'time_series_19-covid-Recovered'!EY1</f>
        <v>4365932</v>
      </c>
      <c r="EX3">
        <f>'time_series_19-covid-Recovered'!EZ1</f>
        <v>4434628</v>
      </c>
      <c r="EY3">
        <f>'time_series_19-covid-Recovered'!FA1</f>
        <v>4526333</v>
      </c>
      <c r="EZ3">
        <f>'time_series_19-covid-Recovered'!FB1</f>
        <v>4630391</v>
      </c>
      <c r="FA3">
        <f>'time_series_19-covid-Recovered'!FC1</f>
        <v>4746118</v>
      </c>
      <c r="FB3">
        <f>'time_series_19-covid-Recovered'!FD1</f>
        <v>4838921</v>
      </c>
      <c r="FC3">
        <f>'time_series_19-covid-Recovered'!FE1</f>
        <v>4945557</v>
      </c>
      <c r="FD3">
        <f>'time_series_19-covid-Recovered'!FF1</f>
        <v>5051864</v>
      </c>
      <c r="FE3">
        <f>'time_series_19-covid-Recovered'!FG1</f>
        <v>5140899</v>
      </c>
      <c r="FF3">
        <f>'time_series_19-covid-Recovered'!FH1</f>
        <v>5235813</v>
      </c>
      <c r="FG3">
        <f>'time_series_19-covid-Recovered'!FI1</f>
        <v>5353205</v>
      </c>
      <c r="FH3">
        <f>'time_series_19-covid-Recovered'!FJ1</f>
        <v>5469134</v>
      </c>
      <c r="FI3">
        <f>'time_series_19-covid-Recovered'!FK1</f>
        <v>5754006</v>
      </c>
      <c r="FJ3">
        <f>'time_series_19-covid-Recovered'!FL1</f>
        <v>5863847</v>
      </c>
      <c r="FK3">
        <f>'time_series_19-covid-Recovered'!FM1</f>
        <v>6059565</v>
      </c>
      <c r="FL3">
        <f>'time_series_19-covid-Recovered'!FN1</f>
        <v>6179006</v>
      </c>
      <c r="FM3">
        <f>'time_series_19-covid-Recovered'!FO1</f>
        <v>6302626</v>
      </c>
    </row>
    <row r="4" spans="1:169" x14ac:dyDescent="0.35">
      <c r="A4" t="s">
        <v>363</v>
      </c>
      <c r="B4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C4">
        <f>SUM('time_series_19-covid-Recovered'!E77:E78)+SUM('time_series_19-covid-Recovered'!E98:E99)+SUM('time_series_19-covid-Recovered'!E112:E113)+SUM('time_series_19-covid-Recovered'!E120:E121)+SUM('time_series_19-covid-Recovered'!E163:E164)+SUM('time_series_19-covid-Recovered'!E172:E173)+SUM('time_series_19-covid-Recovered'!E200:E201)+SUM('time_series_19-covid-Recovered'!E232:E233)+SUM('time_series_19-covid-Recovered'!E249:E250)+'time_series_19-covid-Recovered'!E5+'time_series_19-covid-Recovered'!E7+'time_series_19-covid-Recovered'!E35+'time_series_19-covid-Recovered'!E38+'time_series_19-covid-Recovered'!E40+'time_series_19-covid-Recovered'!E41+'time_series_19-covid-Recovered'!E80+'time_series_19-covid-Recovered'!E89+'time_series_19-covid-Recovered'!E93+'time_series_19-covid-Recovered'!E96+'time_series_19-covid-Recovered'!E116+'time_series_19-covid-Recovered'!E139+'time_series_19-covid-Recovered'!E146+'time_series_19-covid-Recovered'!E188+'time_series_19-covid-Recovered'!E194+'time_series_19-covid-Recovered'!E204+'time_series_19-covid-Recovered'!E210+'time_series_19-covid-Recovered'!E215+'time_series_19-covid-Recovered'!E217+'time_series_19-covid-Recovered'!E242+'time_series_19-covid-Recovered'!E246+'time_series_19-covid-Recovered'!E253+'time_series_19-covid-Recovered'!E255</f>
        <v>0</v>
      </c>
      <c r="D4">
        <f>SUM('time_series_19-covid-Recovered'!F77:F78)+SUM('time_series_19-covid-Recovered'!F98:F99)+SUM('time_series_19-covid-Recovered'!F112:F113)+SUM('time_series_19-covid-Recovered'!F120:F121)+SUM('time_series_19-covid-Recovered'!F163:F164)+SUM('time_series_19-covid-Recovered'!F172:F173)+SUM('time_series_19-covid-Recovered'!F200:F201)+SUM('time_series_19-covid-Recovered'!F232:F233)+SUM('time_series_19-covid-Recovered'!F249:F250)+'time_series_19-covid-Recovered'!F5+'time_series_19-covid-Recovered'!F7+'time_series_19-covid-Recovered'!F35+'time_series_19-covid-Recovered'!F38+'time_series_19-covid-Recovered'!F40+'time_series_19-covid-Recovered'!F41+'time_series_19-covid-Recovered'!F80+'time_series_19-covid-Recovered'!F89+'time_series_19-covid-Recovered'!F93+'time_series_19-covid-Recovered'!F96+'time_series_19-covid-Recovered'!F116+'time_series_19-covid-Recovered'!F139+'time_series_19-covid-Recovered'!F146+'time_series_19-covid-Recovered'!F188+'time_series_19-covid-Recovered'!F194+'time_series_19-covid-Recovered'!F204+'time_series_19-covid-Recovered'!F210+'time_series_19-covid-Recovered'!F215+'time_series_19-covid-Recovered'!F217+'time_series_19-covid-Recovered'!F242+'time_series_19-covid-Recovered'!F246+'time_series_19-covid-Recovered'!F253+'time_series_19-covid-Recovered'!F255</f>
        <v>0</v>
      </c>
      <c r="E4">
        <f>SUM('time_series_19-covid-Recovered'!G77:G78)+SUM('time_series_19-covid-Recovered'!G98:G99)+SUM('time_series_19-covid-Recovered'!G112:G113)+SUM('time_series_19-covid-Recovered'!G120:G121)+SUM('time_series_19-covid-Recovered'!G163:G164)+SUM('time_series_19-covid-Recovered'!G172:G173)+SUM('time_series_19-covid-Recovered'!G200:G201)+SUM('time_series_19-covid-Recovered'!G232:G233)+SUM('time_series_19-covid-Recovered'!G249:G250)+'time_series_19-covid-Recovered'!G5+'time_series_19-covid-Recovered'!G7+'time_series_19-covid-Recovered'!G35+'time_series_19-covid-Recovered'!G38+'time_series_19-covid-Recovered'!G40+'time_series_19-covid-Recovered'!G41+'time_series_19-covid-Recovered'!G80+'time_series_19-covid-Recovered'!G89+'time_series_19-covid-Recovered'!G93+'time_series_19-covid-Recovered'!G96+'time_series_19-covid-Recovered'!G116+'time_series_19-covid-Recovered'!G139+'time_series_19-covid-Recovered'!G146+'time_series_19-covid-Recovered'!G188+'time_series_19-covid-Recovered'!G194+'time_series_19-covid-Recovered'!G204+'time_series_19-covid-Recovered'!G210+'time_series_19-covid-Recovered'!G215+'time_series_19-covid-Recovered'!G217+'time_series_19-covid-Recovered'!G242+'time_series_19-covid-Recovered'!G246+'time_series_19-covid-Recovered'!G253+'time_series_19-covid-Recovered'!G255</f>
        <v>0</v>
      </c>
      <c r="F4">
        <f>SUM('time_series_19-covid-Recovered'!H77:H78)+SUM('time_series_19-covid-Recovered'!H98:H99)+SUM('time_series_19-covid-Recovered'!H112:H113)+SUM('time_series_19-covid-Recovered'!H120:H121)+SUM('time_series_19-covid-Recovered'!H163:H164)+SUM('time_series_19-covid-Recovered'!H172:H173)+SUM('time_series_19-covid-Recovered'!H200:H201)+SUM('time_series_19-covid-Recovered'!H232:H233)+SUM('time_series_19-covid-Recovered'!H249:H250)+'time_series_19-covid-Recovered'!H5+'time_series_19-covid-Recovered'!H7+'time_series_19-covid-Recovered'!H35+'time_series_19-covid-Recovered'!H38+'time_series_19-covid-Recovered'!H40+'time_series_19-covid-Recovered'!H41+'time_series_19-covid-Recovered'!H80+'time_series_19-covid-Recovered'!H89+'time_series_19-covid-Recovered'!H93+'time_series_19-covid-Recovered'!H96+'time_series_19-covid-Recovered'!H116+'time_series_19-covid-Recovered'!H139+'time_series_19-covid-Recovered'!H146+'time_series_19-covid-Recovered'!H188+'time_series_19-covid-Recovered'!H194+'time_series_19-covid-Recovered'!H204+'time_series_19-covid-Recovered'!H210+'time_series_19-covid-Recovered'!H215+'time_series_19-covid-Recovered'!H217+'time_series_19-covid-Recovered'!H242+'time_series_19-covid-Recovered'!H246+'time_series_19-covid-Recovered'!H253+'time_series_19-covid-Recovered'!H255</f>
        <v>0</v>
      </c>
      <c r="G4">
        <f>SUM('time_series_19-covid-Recovered'!I77:I78)+SUM('time_series_19-covid-Recovered'!I98:I99)+SUM('time_series_19-covid-Recovered'!I112:I113)+SUM('time_series_19-covid-Recovered'!I120:I121)+SUM('time_series_19-covid-Recovered'!I163:I164)+SUM('time_series_19-covid-Recovered'!I172:I173)+SUM('time_series_19-covid-Recovered'!I200:I201)+SUM('time_series_19-covid-Recovered'!I232:I233)+SUM('time_series_19-covid-Recovered'!I249:I250)+'time_series_19-covid-Recovered'!I5+'time_series_19-covid-Recovered'!I7+'time_series_19-covid-Recovered'!I35+'time_series_19-covid-Recovered'!I38+'time_series_19-covid-Recovered'!I40+'time_series_19-covid-Recovered'!I41+'time_series_19-covid-Recovered'!I80+'time_series_19-covid-Recovered'!I89+'time_series_19-covid-Recovered'!I93+'time_series_19-covid-Recovered'!I96+'time_series_19-covid-Recovered'!I116+'time_series_19-covid-Recovered'!I139+'time_series_19-covid-Recovered'!I146+'time_series_19-covid-Recovered'!I188+'time_series_19-covid-Recovered'!I194+'time_series_19-covid-Recovered'!I204+'time_series_19-covid-Recovered'!I210+'time_series_19-covid-Recovered'!I215+'time_series_19-covid-Recovered'!I217+'time_series_19-covid-Recovered'!I242+'time_series_19-covid-Recovered'!I246+'time_series_19-covid-Recovered'!I253+'time_series_19-covid-Recovered'!I255</f>
        <v>0</v>
      </c>
      <c r="H4">
        <f>SUM('time_series_19-covid-Recovered'!J77:J78)+SUM('time_series_19-covid-Recovered'!J98:J99)+SUM('time_series_19-covid-Recovered'!J112:J113)+SUM('time_series_19-covid-Recovered'!J120:J121)+SUM('time_series_19-covid-Recovered'!J163:J164)+SUM('time_series_19-covid-Recovered'!J172:J173)+SUM('time_series_19-covid-Recovered'!J200:J201)+SUM('time_series_19-covid-Recovered'!J232:J233)+SUM('time_series_19-covid-Recovered'!J249:J250)+'time_series_19-covid-Recovered'!J5+'time_series_19-covid-Recovered'!J7+'time_series_19-covid-Recovered'!J35+'time_series_19-covid-Recovered'!J38+'time_series_19-covid-Recovered'!J40+'time_series_19-covid-Recovered'!J41+'time_series_19-covid-Recovered'!J80+'time_series_19-covid-Recovered'!J89+'time_series_19-covid-Recovered'!J93+'time_series_19-covid-Recovered'!J96+'time_series_19-covid-Recovered'!J116+'time_series_19-covid-Recovered'!J139+'time_series_19-covid-Recovered'!J146+'time_series_19-covid-Recovered'!J188+'time_series_19-covid-Recovered'!J194+'time_series_19-covid-Recovered'!J204+'time_series_19-covid-Recovered'!J210+'time_series_19-covid-Recovered'!J215+'time_series_19-covid-Recovered'!J217+'time_series_19-covid-Recovered'!J242+'time_series_19-covid-Recovered'!J246+'time_series_19-covid-Recovered'!J253+'time_series_19-covid-Recovered'!J255</f>
        <v>0</v>
      </c>
      <c r="I4">
        <f>SUM('time_series_19-covid-Recovered'!K77:K78)+SUM('time_series_19-covid-Recovered'!K98:K99)+SUM('time_series_19-covid-Recovered'!K112:K113)+SUM('time_series_19-covid-Recovered'!K120:K121)+SUM('time_series_19-covid-Recovered'!K163:K164)+SUM('time_series_19-covid-Recovered'!K172:K173)+SUM('time_series_19-covid-Recovered'!K200:K201)+SUM('time_series_19-covid-Recovered'!K232:K233)+SUM('time_series_19-covid-Recovered'!K249:K250)+'time_series_19-covid-Recovered'!K5+'time_series_19-covid-Recovered'!K7+'time_series_19-covid-Recovered'!K35+'time_series_19-covid-Recovered'!K38+'time_series_19-covid-Recovered'!K40+'time_series_19-covid-Recovered'!K41+'time_series_19-covid-Recovered'!K80+'time_series_19-covid-Recovered'!K89+'time_series_19-covid-Recovered'!K93+'time_series_19-covid-Recovered'!K96+'time_series_19-covid-Recovered'!K116+'time_series_19-covid-Recovered'!K139+'time_series_19-covid-Recovered'!K146+'time_series_19-covid-Recovered'!K188+'time_series_19-covid-Recovered'!K194+'time_series_19-covid-Recovered'!K204+'time_series_19-covid-Recovered'!K210+'time_series_19-covid-Recovered'!K215+'time_series_19-covid-Recovered'!K217+'time_series_19-covid-Recovered'!K242+'time_series_19-covid-Recovered'!K246+'time_series_19-covid-Recovered'!K253+'time_series_19-covid-Recovered'!K255</f>
        <v>0</v>
      </c>
      <c r="J4">
        <f>SUM('time_series_19-covid-Recovered'!L77:L78)+SUM('time_series_19-covid-Recovered'!L98:L99)+SUM('time_series_19-covid-Recovered'!L112:L113)+SUM('time_series_19-covid-Recovered'!L120:L121)+SUM('time_series_19-covid-Recovered'!L163:L164)+SUM('time_series_19-covid-Recovered'!L172:L173)+SUM('time_series_19-covid-Recovered'!L200:L201)+SUM('time_series_19-covid-Recovered'!L232:L233)+SUM('time_series_19-covid-Recovered'!L249:L250)+'time_series_19-covid-Recovered'!L5+'time_series_19-covid-Recovered'!L7+'time_series_19-covid-Recovered'!L35+'time_series_19-covid-Recovered'!L38+'time_series_19-covid-Recovered'!L40+'time_series_19-covid-Recovered'!L41+'time_series_19-covid-Recovered'!L80+'time_series_19-covid-Recovered'!L89+'time_series_19-covid-Recovered'!L93+'time_series_19-covid-Recovered'!L96+'time_series_19-covid-Recovered'!L116+'time_series_19-covid-Recovered'!L139+'time_series_19-covid-Recovered'!L146+'time_series_19-covid-Recovered'!L188+'time_series_19-covid-Recovered'!L194+'time_series_19-covid-Recovered'!L204+'time_series_19-covid-Recovered'!L210+'time_series_19-covid-Recovered'!L215+'time_series_19-covid-Recovered'!L217+'time_series_19-covid-Recovered'!L242+'time_series_19-covid-Recovered'!L246+'time_series_19-covid-Recovered'!L253+'time_series_19-covid-Recovered'!L255</f>
        <v>0</v>
      </c>
      <c r="K4">
        <f>SUM('time_series_19-covid-Recovered'!M77:M78)+SUM('time_series_19-covid-Recovered'!M98:M99)+SUM('time_series_19-covid-Recovered'!M112:M113)+SUM('time_series_19-covid-Recovered'!M120:M121)+SUM('time_series_19-covid-Recovered'!M163:M164)+SUM('time_series_19-covid-Recovered'!M172:M173)+SUM('time_series_19-covid-Recovered'!M200:M201)+SUM('time_series_19-covid-Recovered'!M232:M233)+SUM('time_series_19-covid-Recovered'!M249:M250)+'time_series_19-covid-Recovered'!M5+'time_series_19-covid-Recovered'!M7+'time_series_19-covid-Recovered'!M35+'time_series_19-covid-Recovered'!M38+'time_series_19-covid-Recovered'!M40+'time_series_19-covid-Recovered'!M41+'time_series_19-covid-Recovered'!M80+'time_series_19-covid-Recovered'!M89+'time_series_19-covid-Recovered'!M93+'time_series_19-covid-Recovered'!M96+'time_series_19-covid-Recovered'!M116+'time_series_19-covid-Recovered'!M139+'time_series_19-covid-Recovered'!M146+'time_series_19-covid-Recovered'!M188+'time_series_19-covid-Recovered'!M194+'time_series_19-covid-Recovered'!M204+'time_series_19-covid-Recovered'!M210+'time_series_19-covid-Recovered'!M215+'time_series_19-covid-Recovered'!M217+'time_series_19-covid-Recovered'!M242+'time_series_19-covid-Recovered'!M246+'time_series_19-covid-Recovered'!M253+'time_series_19-covid-Recovered'!M255</f>
        <v>0</v>
      </c>
      <c r="L4">
        <f>SUM('time_series_19-covid-Recovered'!N77:N78)+SUM('time_series_19-covid-Recovered'!N98:N99)+SUM('time_series_19-covid-Recovered'!N112:N113)+SUM('time_series_19-covid-Recovered'!N120:N121)+SUM('time_series_19-covid-Recovered'!N163:N164)+SUM('time_series_19-covid-Recovered'!N172:N173)+SUM('time_series_19-covid-Recovered'!N200:N201)+SUM('time_series_19-covid-Recovered'!N232:N233)+SUM('time_series_19-covid-Recovered'!N249:N250)+'time_series_19-covid-Recovered'!N5+'time_series_19-covid-Recovered'!N7+'time_series_19-covid-Recovered'!N35+'time_series_19-covid-Recovered'!N38+'time_series_19-covid-Recovered'!N40+'time_series_19-covid-Recovered'!N41+'time_series_19-covid-Recovered'!N80+'time_series_19-covid-Recovered'!N89+'time_series_19-covid-Recovered'!N93+'time_series_19-covid-Recovered'!N96+'time_series_19-covid-Recovered'!N116+'time_series_19-covid-Recovered'!N139+'time_series_19-covid-Recovered'!N146+'time_series_19-covid-Recovered'!N188+'time_series_19-covid-Recovered'!N194+'time_series_19-covid-Recovered'!N204+'time_series_19-covid-Recovered'!N210+'time_series_19-covid-Recovered'!N215+'time_series_19-covid-Recovered'!N217+'time_series_19-covid-Recovered'!N242+'time_series_19-covid-Recovered'!N246+'time_series_19-covid-Recovered'!N253+'time_series_19-covid-Recovered'!N255</f>
        <v>0</v>
      </c>
      <c r="M4">
        <f>SUM('time_series_19-covid-Recovered'!O77:O78)+SUM('time_series_19-covid-Recovered'!O98:O99)+SUM('time_series_19-covid-Recovered'!O112:O113)+SUM('time_series_19-covid-Recovered'!O120:O121)+SUM('time_series_19-covid-Recovered'!O163:O164)+SUM('time_series_19-covid-Recovered'!O172:O173)+SUM('time_series_19-covid-Recovered'!O200:O201)+SUM('time_series_19-covid-Recovered'!O232:O233)+SUM('time_series_19-covid-Recovered'!O249:O250)+'time_series_19-covid-Recovered'!O5+'time_series_19-covid-Recovered'!O7+'time_series_19-covid-Recovered'!O35+'time_series_19-covid-Recovered'!O38+'time_series_19-covid-Recovered'!O40+'time_series_19-covid-Recovered'!O41+'time_series_19-covid-Recovered'!O80+'time_series_19-covid-Recovered'!O89+'time_series_19-covid-Recovered'!O93+'time_series_19-covid-Recovered'!O96+'time_series_19-covid-Recovered'!O116+'time_series_19-covid-Recovered'!O139+'time_series_19-covid-Recovered'!O146+'time_series_19-covid-Recovered'!O188+'time_series_19-covid-Recovered'!O194+'time_series_19-covid-Recovered'!O204+'time_series_19-covid-Recovered'!O210+'time_series_19-covid-Recovered'!O215+'time_series_19-covid-Recovered'!O217+'time_series_19-covid-Recovered'!O242+'time_series_19-covid-Recovered'!O246+'time_series_19-covid-Recovered'!O253+'time_series_19-covid-Recovered'!O255</f>
        <v>0</v>
      </c>
      <c r="N4">
        <f>SUM('time_series_19-covid-Recovered'!P77:P78)+SUM('time_series_19-covid-Recovered'!P98:P99)+SUM('time_series_19-covid-Recovered'!P112:P113)+SUM('time_series_19-covid-Recovered'!P120:P121)+SUM('time_series_19-covid-Recovered'!P163:P164)+SUM('time_series_19-covid-Recovered'!P172:P173)+SUM('time_series_19-covid-Recovered'!P200:P201)+SUM('time_series_19-covid-Recovered'!P232:P233)+SUM('time_series_19-covid-Recovered'!P249:P250)+'time_series_19-covid-Recovered'!P5+'time_series_19-covid-Recovered'!P7+'time_series_19-covid-Recovered'!P35+'time_series_19-covid-Recovered'!P38+'time_series_19-covid-Recovered'!P40+'time_series_19-covid-Recovered'!P41+'time_series_19-covid-Recovered'!P80+'time_series_19-covid-Recovered'!P89+'time_series_19-covid-Recovered'!P93+'time_series_19-covid-Recovered'!P96+'time_series_19-covid-Recovered'!P116+'time_series_19-covid-Recovered'!P139+'time_series_19-covid-Recovered'!P146+'time_series_19-covid-Recovered'!P188+'time_series_19-covid-Recovered'!P194+'time_series_19-covid-Recovered'!P204+'time_series_19-covid-Recovered'!P210+'time_series_19-covid-Recovered'!P215+'time_series_19-covid-Recovered'!P217+'time_series_19-covid-Recovered'!P242+'time_series_19-covid-Recovered'!P246+'time_series_19-covid-Recovered'!P253+'time_series_19-covid-Recovered'!P255</f>
        <v>0</v>
      </c>
      <c r="O4">
        <f>SUM('time_series_19-covid-Recovered'!Q77:Q78)+SUM('time_series_19-covid-Recovered'!Q98:Q99)+SUM('time_series_19-covid-Recovered'!Q112:Q113)+SUM('time_series_19-covid-Recovered'!Q120:Q121)+SUM('time_series_19-covid-Recovered'!Q163:Q164)+SUM('time_series_19-covid-Recovered'!Q172:Q173)+SUM('time_series_19-covid-Recovered'!Q200:Q201)+SUM('time_series_19-covid-Recovered'!Q232:Q233)+SUM('time_series_19-covid-Recovered'!Q249:Q250)+'time_series_19-covid-Recovered'!Q5+'time_series_19-covid-Recovered'!Q7+'time_series_19-covid-Recovered'!Q35+'time_series_19-covid-Recovered'!Q38+'time_series_19-covid-Recovered'!Q40+'time_series_19-covid-Recovered'!Q41+'time_series_19-covid-Recovered'!Q80+'time_series_19-covid-Recovered'!Q89+'time_series_19-covid-Recovered'!Q93+'time_series_19-covid-Recovered'!Q96+'time_series_19-covid-Recovered'!Q116+'time_series_19-covid-Recovered'!Q139+'time_series_19-covid-Recovered'!Q146+'time_series_19-covid-Recovered'!Q188+'time_series_19-covid-Recovered'!Q194+'time_series_19-covid-Recovered'!Q204+'time_series_19-covid-Recovered'!Q210+'time_series_19-covid-Recovered'!Q215+'time_series_19-covid-Recovered'!Q217+'time_series_19-covid-Recovered'!Q242+'time_series_19-covid-Recovered'!Q246+'time_series_19-covid-Recovered'!Q253+'time_series_19-covid-Recovered'!Q255</f>
        <v>0</v>
      </c>
      <c r="P4">
        <f>SUM('time_series_19-covid-Recovered'!R77:R78)+SUM('time_series_19-covid-Recovered'!R98:R99)+SUM('time_series_19-covid-Recovered'!R112:R113)+SUM('time_series_19-covid-Recovered'!R120:R121)+SUM('time_series_19-covid-Recovered'!R163:R164)+SUM('time_series_19-covid-Recovered'!R172:R173)+SUM('time_series_19-covid-Recovered'!R200:R201)+SUM('time_series_19-covid-Recovered'!R232:R233)+SUM('time_series_19-covid-Recovered'!R249:R250)+'time_series_19-covid-Recovered'!R5+'time_series_19-covid-Recovered'!R7+'time_series_19-covid-Recovered'!R35+'time_series_19-covid-Recovered'!R38+'time_series_19-covid-Recovered'!R40+'time_series_19-covid-Recovered'!R41+'time_series_19-covid-Recovered'!R80+'time_series_19-covid-Recovered'!R89+'time_series_19-covid-Recovered'!R93+'time_series_19-covid-Recovered'!R96+'time_series_19-covid-Recovered'!R116+'time_series_19-covid-Recovered'!R139+'time_series_19-covid-Recovered'!R146+'time_series_19-covid-Recovered'!R188+'time_series_19-covid-Recovered'!R194+'time_series_19-covid-Recovered'!R204+'time_series_19-covid-Recovered'!R210+'time_series_19-covid-Recovered'!R215+'time_series_19-covid-Recovered'!R217+'time_series_19-covid-Recovered'!R242+'time_series_19-covid-Recovered'!R246+'time_series_19-covid-Recovered'!R253+'time_series_19-covid-Recovered'!R255</f>
        <v>0</v>
      </c>
      <c r="Q4">
        <f>SUM('time_series_19-covid-Recovered'!S77:S78)+SUM('time_series_19-covid-Recovered'!S98:S99)+SUM('time_series_19-covid-Recovered'!S112:S113)+SUM('time_series_19-covid-Recovered'!S120:S121)+SUM('time_series_19-covid-Recovered'!S163:S164)+SUM('time_series_19-covid-Recovered'!S172:S173)+SUM('time_series_19-covid-Recovered'!S200:S201)+SUM('time_series_19-covid-Recovered'!S232:S233)+SUM('time_series_19-covid-Recovered'!S249:S250)+'time_series_19-covid-Recovered'!S5+'time_series_19-covid-Recovered'!S7+'time_series_19-covid-Recovered'!S35+'time_series_19-covid-Recovered'!S38+'time_series_19-covid-Recovered'!S40+'time_series_19-covid-Recovered'!S41+'time_series_19-covid-Recovered'!S80+'time_series_19-covid-Recovered'!S89+'time_series_19-covid-Recovered'!S93+'time_series_19-covid-Recovered'!S96+'time_series_19-covid-Recovered'!S116+'time_series_19-covid-Recovered'!S139+'time_series_19-covid-Recovered'!S146+'time_series_19-covid-Recovered'!S188+'time_series_19-covid-Recovered'!S194+'time_series_19-covid-Recovered'!S204+'time_series_19-covid-Recovered'!S210+'time_series_19-covid-Recovered'!S215+'time_series_19-covid-Recovered'!S217+'time_series_19-covid-Recovered'!S242+'time_series_19-covid-Recovered'!S246+'time_series_19-covid-Recovered'!S253+'time_series_19-covid-Recovered'!S255</f>
        <v>0</v>
      </c>
      <c r="R4">
        <f>SUM('time_series_19-covid-Recovered'!T77:T78)+SUM('time_series_19-covid-Recovered'!T98:T99)+SUM('time_series_19-covid-Recovered'!T112:T113)+SUM('time_series_19-covid-Recovered'!T120:T121)+SUM('time_series_19-covid-Recovered'!T163:T164)+SUM('time_series_19-covid-Recovered'!T172:T173)+SUM('time_series_19-covid-Recovered'!T200:T201)+SUM('time_series_19-covid-Recovered'!T232:T233)+SUM('time_series_19-covid-Recovered'!T249:T250)+'time_series_19-covid-Recovered'!T5+'time_series_19-covid-Recovered'!T7+'time_series_19-covid-Recovered'!T35+'time_series_19-covid-Recovered'!T38+'time_series_19-covid-Recovered'!T40+'time_series_19-covid-Recovered'!T41+'time_series_19-covid-Recovered'!T80+'time_series_19-covid-Recovered'!T89+'time_series_19-covid-Recovered'!T93+'time_series_19-covid-Recovered'!T96+'time_series_19-covid-Recovered'!T116+'time_series_19-covid-Recovered'!T139+'time_series_19-covid-Recovered'!T146+'time_series_19-covid-Recovered'!T188+'time_series_19-covid-Recovered'!T194+'time_series_19-covid-Recovered'!T204+'time_series_19-covid-Recovered'!T210+'time_series_19-covid-Recovered'!T215+'time_series_19-covid-Recovered'!T217+'time_series_19-covid-Recovered'!T242+'time_series_19-covid-Recovered'!T246+'time_series_19-covid-Recovered'!T253+'time_series_19-covid-Recovered'!T255</f>
        <v>0</v>
      </c>
      <c r="S4">
        <f>SUM('time_series_19-covid-Recovered'!U77:U78)+SUM('time_series_19-covid-Recovered'!U98:U99)+SUM('time_series_19-covid-Recovered'!U112:U113)+SUM('time_series_19-covid-Recovered'!U120:U121)+SUM('time_series_19-covid-Recovered'!U163:U164)+SUM('time_series_19-covid-Recovered'!U172:U173)+SUM('time_series_19-covid-Recovered'!U200:U201)+SUM('time_series_19-covid-Recovered'!U232:U233)+SUM('time_series_19-covid-Recovered'!U249:U250)+'time_series_19-covid-Recovered'!U5+'time_series_19-covid-Recovered'!U7+'time_series_19-covid-Recovered'!U35+'time_series_19-covid-Recovered'!U38+'time_series_19-covid-Recovered'!U40+'time_series_19-covid-Recovered'!U41+'time_series_19-covid-Recovered'!U80+'time_series_19-covid-Recovered'!U89+'time_series_19-covid-Recovered'!U93+'time_series_19-covid-Recovered'!U96+'time_series_19-covid-Recovered'!U116+'time_series_19-covid-Recovered'!U139+'time_series_19-covid-Recovered'!U146+'time_series_19-covid-Recovered'!U188+'time_series_19-covid-Recovered'!U194+'time_series_19-covid-Recovered'!U204+'time_series_19-covid-Recovered'!U210+'time_series_19-covid-Recovered'!U215+'time_series_19-covid-Recovered'!U217+'time_series_19-covid-Recovered'!U242+'time_series_19-covid-Recovered'!U246+'time_series_19-covid-Recovered'!U253+'time_series_19-covid-Recovered'!U255</f>
        <v>0</v>
      </c>
      <c r="T4">
        <f>SUM('time_series_19-covid-Recovered'!V77:V78)+SUM('time_series_19-covid-Recovered'!V98:V99)+SUM('time_series_19-covid-Recovered'!V112:V113)+SUM('time_series_19-covid-Recovered'!V120:V121)+SUM('time_series_19-covid-Recovered'!V163:V164)+SUM('time_series_19-covid-Recovered'!V172:V173)+SUM('time_series_19-covid-Recovered'!V200:V201)+SUM('time_series_19-covid-Recovered'!V232:V233)+SUM('time_series_19-covid-Recovered'!V249:V250)+'time_series_19-covid-Recovered'!V5+'time_series_19-covid-Recovered'!V7+'time_series_19-covid-Recovered'!V35+'time_series_19-covid-Recovered'!V38+'time_series_19-covid-Recovered'!V40+'time_series_19-covid-Recovered'!V41+'time_series_19-covid-Recovered'!V80+'time_series_19-covid-Recovered'!V89+'time_series_19-covid-Recovered'!V93+'time_series_19-covid-Recovered'!V96+'time_series_19-covid-Recovered'!V116+'time_series_19-covid-Recovered'!V139+'time_series_19-covid-Recovered'!V146+'time_series_19-covid-Recovered'!V188+'time_series_19-covid-Recovered'!V194+'time_series_19-covid-Recovered'!V204+'time_series_19-covid-Recovered'!V210+'time_series_19-covid-Recovered'!V215+'time_series_19-covid-Recovered'!V217+'time_series_19-covid-Recovered'!V242+'time_series_19-covid-Recovered'!V246+'time_series_19-covid-Recovered'!V253+'time_series_19-covid-Recovered'!V255</f>
        <v>0</v>
      </c>
      <c r="U4">
        <f>SUM('time_series_19-covid-Recovered'!W77:W78)+SUM('time_series_19-covid-Recovered'!W98:W99)+SUM('time_series_19-covid-Recovered'!W112:W113)+SUM('time_series_19-covid-Recovered'!W120:W121)+SUM('time_series_19-covid-Recovered'!W163:W164)+SUM('time_series_19-covid-Recovered'!W172:W173)+SUM('time_series_19-covid-Recovered'!W200:W201)+SUM('time_series_19-covid-Recovered'!W232:W233)+SUM('time_series_19-covid-Recovered'!W249:W250)+'time_series_19-covid-Recovered'!W5+'time_series_19-covid-Recovered'!W7+'time_series_19-covid-Recovered'!W35+'time_series_19-covid-Recovered'!W38+'time_series_19-covid-Recovered'!W40+'time_series_19-covid-Recovered'!W41+'time_series_19-covid-Recovered'!W80+'time_series_19-covid-Recovered'!W89+'time_series_19-covid-Recovered'!W93+'time_series_19-covid-Recovered'!W96+'time_series_19-covid-Recovered'!W116+'time_series_19-covid-Recovered'!W139+'time_series_19-covid-Recovered'!W146+'time_series_19-covid-Recovered'!W188+'time_series_19-covid-Recovered'!W194+'time_series_19-covid-Recovered'!W204+'time_series_19-covid-Recovered'!W210+'time_series_19-covid-Recovered'!W215+'time_series_19-covid-Recovered'!W217+'time_series_19-covid-Recovered'!W242+'time_series_19-covid-Recovered'!W246+'time_series_19-covid-Recovered'!W253+'time_series_19-covid-Recovered'!W255</f>
        <v>0</v>
      </c>
      <c r="V4">
        <f>SUM('time_series_19-covid-Recovered'!X77:X78)+SUM('time_series_19-covid-Recovered'!X98:X99)+SUM('time_series_19-covid-Recovered'!X112:X113)+SUM('time_series_19-covid-Recovered'!X120:X121)+SUM('time_series_19-covid-Recovered'!X163:X164)+SUM('time_series_19-covid-Recovered'!X172:X173)+SUM('time_series_19-covid-Recovered'!X200:X201)+SUM('time_series_19-covid-Recovered'!X232:X233)+SUM('time_series_19-covid-Recovered'!X249:X250)+'time_series_19-covid-Recovered'!X5+'time_series_19-covid-Recovered'!X7+'time_series_19-covid-Recovered'!X35+'time_series_19-covid-Recovered'!X38+'time_series_19-covid-Recovered'!X40+'time_series_19-covid-Recovered'!X41+'time_series_19-covid-Recovered'!X80+'time_series_19-covid-Recovered'!X89+'time_series_19-covid-Recovered'!X93+'time_series_19-covid-Recovered'!X96+'time_series_19-covid-Recovered'!X116+'time_series_19-covid-Recovered'!X139+'time_series_19-covid-Recovered'!X146+'time_series_19-covid-Recovered'!X188+'time_series_19-covid-Recovered'!X194+'time_series_19-covid-Recovered'!X204+'time_series_19-covid-Recovered'!X210+'time_series_19-covid-Recovered'!X215+'time_series_19-covid-Recovered'!X217+'time_series_19-covid-Recovered'!X242+'time_series_19-covid-Recovered'!X246+'time_series_19-covid-Recovered'!X253+'time_series_19-covid-Recovered'!X255</f>
        <v>0</v>
      </c>
      <c r="W4">
        <f>SUM('time_series_19-covid-Recovered'!Y77:Y78)+SUM('time_series_19-covid-Recovered'!Y98:Y99)+SUM('time_series_19-covid-Recovered'!Y112:Y113)+SUM('time_series_19-covid-Recovered'!Y120:Y121)+SUM('time_series_19-covid-Recovered'!Y163:Y164)+SUM('time_series_19-covid-Recovered'!Y172:Y173)+SUM('time_series_19-covid-Recovered'!Y200:Y201)+SUM('time_series_19-covid-Recovered'!Y232:Y233)+SUM('time_series_19-covid-Recovered'!Y249:Y250)+'time_series_19-covid-Recovered'!Y5+'time_series_19-covid-Recovered'!Y7+'time_series_19-covid-Recovered'!Y35+'time_series_19-covid-Recovered'!Y38+'time_series_19-covid-Recovered'!Y40+'time_series_19-covid-Recovered'!Y41+'time_series_19-covid-Recovered'!Y80+'time_series_19-covid-Recovered'!Y89+'time_series_19-covid-Recovered'!Y93+'time_series_19-covid-Recovered'!Y96+'time_series_19-covid-Recovered'!Y116+'time_series_19-covid-Recovered'!Y139+'time_series_19-covid-Recovered'!Y146+'time_series_19-covid-Recovered'!Y188+'time_series_19-covid-Recovered'!Y194+'time_series_19-covid-Recovered'!Y204+'time_series_19-covid-Recovered'!Y210+'time_series_19-covid-Recovered'!Y215+'time_series_19-covid-Recovered'!Y217+'time_series_19-covid-Recovered'!Y242+'time_series_19-covid-Recovered'!Y246+'time_series_19-covid-Recovered'!Y253+'time_series_19-covid-Recovered'!Y255</f>
        <v>0</v>
      </c>
      <c r="X4">
        <f>SUM('time_series_19-covid-Recovered'!Z77:Z78)+SUM('time_series_19-covid-Recovered'!Z98:Z99)+SUM('time_series_19-covid-Recovered'!Z112:Z113)+SUM('time_series_19-covid-Recovered'!Z120:Z121)+SUM('time_series_19-covid-Recovered'!Z163:Z164)+SUM('time_series_19-covid-Recovered'!Z172:Z173)+SUM('time_series_19-covid-Recovered'!Z200:Z201)+SUM('time_series_19-covid-Recovered'!Z232:Z233)+SUM('time_series_19-covid-Recovered'!Z249:Z250)+'time_series_19-covid-Recovered'!Z5+'time_series_19-covid-Recovered'!Z7+'time_series_19-covid-Recovered'!Z35+'time_series_19-covid-Recovered'!Z38+'time_series_19-covid-Recovered'!Z40+'time_series_19-covid-Recovered'!Z41+'time_series_19-covid-Recovered'!Z80+'time_series_19-covid-Recovered'!Z89+'time_series_19-covid-Recovered'!Z93+'time_series_19-covid-Recovered'!Z96+'time_series_19-covid-Recovered'!Z116+'time_series_19-covid-Recovered'!Z139+'time_series_19-covid-Recovered'!Z146+'time_series_19-covid-Recovered'!Z188+'time_series_19-covid-Recovered'!Z194+'time_series_19-covid-Recovered'!Z204+'time_series_19-covid-Recovered'!Z210+'time_series_19-covid-Recovered'!Z215+'time_series_19-covid-Recovered'!Z217+'time_series_19-covid-Recovered'!Z242+'time_series_19-covid-Recovered'!Z246+'time_series_19-covid-Recovered'!Z253+'time_series_19-covid-Recovered'!Z255</f>
        <v>0</v>
      </c>
      <c r="Y4">
        <f>SUM('time_series_19-covid-Recovered'!AA77:AA78)+SUM('time_series_19-covid-Recovered'!AA98:AA99)+SUM('time_series_19-covid-Recovered'!AA112:AA113)+SUM('time_series_19-covid-Recovered'!AA120:AA121)+SUM('time_series_19-covid-Recovered'!AA163:AA164)+SUM('time_series_19-covid-Recovered'!AA172:AA173)+SUM('time_series_19-covid-Recovered'!AA200:AA201)+SUM('time_series_19-covid-Recovered'!AA232:AA233)+SUM('time_series_19-covid-Recovered'!AA249:AA250)+'time_series_19-covid-Recovered'!AA5+'time_series_19-covid-Recovered'!AA7+'time_series_19-covid-Recovered'!AA35+'time_series_19-covid-Recovered'!AA38+'time_series_19-covid-Recovered'!AA40+'time_series_19-covid-Recovered'!AA41+'time_series_19-covid-Recovered'!AA80+'time_series_19-covid-Recovered'!AA89+'time_series_19-covid-Recovered'!AA93+'time_series_19-covid-Recovered'!AA96+'time_series_19-covid-Recovered'!AA116+'time_series_19-covid-Recovered'!AA139+'time_series_19-covid-Recovered'!AA146+'time_series_19-covid-Recovered'!AA188+'time_series_19-covid-Recovered'!AA194+'time_series_19-covid-Recovered'!AA204+'time_series_19-covid-Recovered'!AA210+'time_series_19-covid-Recovered'!AA215+'time_series_19-covid-Recovered'!AA217+'time_series_19-covid-Recovered'!AA242+'time_series_19-covid-Recovered'!AA246+'time_series_19-covid-Recovered'!AA253+'time_series_19-covid-Recovered'!AA255</f>
        <v>0</v>
      </c>
      <c r="Z4">
        <f>SUM('time_series_19-covid-Recovered'!AB77:AB78)+SUM('time_series_19-covid-Recovered'!AB98:AB99)+SUM('time_series_19-covid-Recovered'!AB112:AB113)+SUM('time_series_19-covid-Recovered'!AB120:AB121)+SUM('time_series_19-covid-Recovered'!AB163:AB164)+SUM('time_series_19-covid-Recovered'!AB172:AB173)+SUM('time_series_19-covid-Recovered'!AB200:AB201)+SUM('time_series_19-covid-Recovered'!AB232:AB233)+SUM('time_series_19-covid-Recovered'!AB249:AB250)+'time_series_19-covid-Recovered'!AB5+'time_series_19-covid-Recovered'!AB7+'time_series_19-covid-Recovered'!AB35+'time_series_19-covid-Recovered'!AB38+'time_series_19-covid-Recovered'!AB40+'time_series_19-covid-Recovered'!AB41+'time_series_19-covid-Recovered'!AB80+'time_series_19-covid-Recovered'!AB89+'time_series_19-covid-Recovered'!AB93+'time_series_19-covid-Recovered'!AB96+'time_series_19-covid-Recovered'!AB116+'time_series_19-covid-Recovered'!AB139+'time_series_19-covid-Recovered'!AB146+'time_series_19-covid-Recovered'!AB188+'time_series_19-covid-Recovered'!AB194+'time_series_19-covid-Recovered'!AB204+'time_series_19-covid-Recovered'!AB210+'time_series_19-covid-Recovered'!AB215+'time_series_19-covid-Recovered'!AB217+'time_series_19-covid-Recovered'!AB242+'time_series_19-covid-Recovered'!AB246+'time_series_19-covid-Recovered'!AB253+'time_series_19-covid-Recovered'!AB255</f>
        <v>0</v>
      </c>
      <c r="AA4">
        <f>SUM('time_series_19-covid-Recovered'!AC77:AC78)+SUM('time_series_19-covid-Recovered'!AC98:AC99)+SUM('time_series_19-covid-Recovered'!AC112:AC113)+SUM('time_series_19-covid-Recovered'!AC120:AC121)+SUM('time_series_19-covid-Recovered'!AC163:AC164)+SUM('time_series_19-covid-Recovered'!AC172:AC173)+SUM('time_series_19-covid-Recovered'!AC200:AC201)+SUM('time_series_19-covid-Recovered'!AC232:AC233)+SUM('time_series_19-covid-Recovered'!AC249:AC250)+'time_series_19-covid-Recovered'!AC5+'time_series_19-covid-Recovered'!AC7+'time_series_19-covid-Recovered'!AC35+'time_series_19-covid-Recovered'!AC38+'time_series_19-covid-Recovered'!AC40+'time_series_19-covid-Recovered'!AC41+'time_series_19-covid-Recovered'!AC80+'time_series_19-covid-Recovered'!AC89+'time_series_19-covid-Recovered'!AC93+'time_series_19-covid-Recovered'!AC96+'time_series_19-covid-Recovered'!AC116+'time_series_19-covid-Recovered'!AC139+'time_series_19-covid-Recovered'!AC146+'time_series_19-covid-Recovered'!AC188+'time_series_19-covid-Recovered'!AC194+'time_series_19-covid-Recovered'!AC204+'time_series_19-covid-Recovered'!AC210+'time_series_19-covid-Recovered'!AC215+'time_series_19-covid-Recovered'!AC217+'time_series_19-covid-Recovered'!AC242+'time_series_19-covid-Recovered'!AC246+'time_series_19-covid-Recovered'!AC253+'time_series_19-covid-Recovered'!AC255</f>
        <v>0</v>
      </c>
      <c r="AB4">
        <f>SUM('time_series_19-covid-Recovered'!AD77:AD78)+SUM('time_series_19-covid-Recovered'!AD98:AD99)+SUM('time_series_19-covid-Recovered'!AD112:AD113)+SUM('time_series_19-covid-Recovered'!AD120:AD121)+SUM('time_series_19-covid-Recovered'!AD163:AD164)+SUM('time_series_19-covid-Recovered'!AD172:AD173)+SUM('time_series_19-covid-Recovered'!AD200:AD201)+SUM('time_series_19-covid-Recovered'!AD232:AD233)+SUM('time_series_19-covid-Recovered'!AD249:AD250)+'time_series_19-covid-Recovered'!AD5+'time_series_19-covid-Recovered'!AD7+'time_series_19-covid-Recovered'!AD35+'time_series_19-covid-Recovered'!AD38+'time_series_19-covid-Recovered'!AD40+'time_series_19-covid-Recovered'!AD41+'time_series_19-covid-Recovered'!AD80+'time_series_19-covid-Recovered'!AD89+'time_series_19-covid-Recovered'!AD93+'time_series_19-covid-Recovered'!AD96+'time_series_19-covid-Recovered'!AD116+'time_series_19-covid-Recovered'!AD139+'time_series_19-covid-Recovered'!AD146+'time_series_19-covid-Recovered'!AD188+'time_series_19-covid-Recovered'!AD194+'time_series_19-covid-Recovered'!AD204+'time_series_19-covid-Recovered'!AD210+'time_series_19-covid-Recovered'!AD215+'time_series_19-covid-Recovered'!AD217+'time_series_19-covid-Recovered'!AD242+'time_series_19-covid-Recovered'!AD246+'time_series_19-covid-Recovered'!AD253+'time_series_19-covid-Recovered'!AD255</f>
        <v>0</v>
      </c>
      <c r="AC4">
        <f>SUM('time_series_19-covid-Recovered'!AE77:AE78)+SUM('time_series_19-covid-Recovered'!AE98:AE99)+SUM('time_series_19-covid-Recovered'!AE112:AE113)+SUM('time_series_19-covid-Recovered'!AE120:AE121)+SUM('time_series_19-covid-Recovered'!AE163:AE164)+SUM('time_series_19-covid-Recovered'!AE172:AE173)+SUM('time_series_19-covid-Recovered'!AE200:AE201)+SUM('time_series_19-covid-Recovered'!AE232:AE233)+SUM('time_series_19-covid-Recovered'!AE249:AE250)+'time_series_19-covid-Recovered'!AE5+'time_series_19-covid-Recovered'!AE7+'time_series_19-covid-Recovered'!AE35+'time_series_19-covid-Recovered'!AE38+'time_series_19-covid-Recovered'!AE40+'time_series_19-covid-Recovered'!AE41+'time_series_19-covid-Recovered'!AE80+'time_series_19-covid-Recovered'!AE89+'time_series_19-covid-Recovered'!AE93+'time_series_19-covid-Recovered'!AE96+'time_series_19-covid-Recovered'!AE116+'time_series_19-covid-Recovered'!AE139+'time_series_19-covid-Recovered'!AE146+'time_series_19-covid-Recovered'!AE188+'time_series_19-covid-Recovered'!AE194+'time_series_19-covid-Recovered'!AE204+'time_series_19-covid-Recovered'!AE210+'time_series_19-covid-Recovered'!AE215+'time_series_19-covid-Recovered'!AE217+'time_series_19-covid-Recovered'!AE242+'time_series_19-covid-Recovered'!AE246+'time_series_19-covid-Recovered'!AE253+'time_series_19-covid-Recovered'!AE255</f>
        <v>0</v>
      </c>
      <c r="AD4">
        <f>SUM('time_series_19-covid-Recovered'!AF77:AF78)+SUM('time_series_19-covid-Recovered'!AF98:AF99)+SUM('time_series_19-covid-Recovered'!AF112:AF113)+SUM('time_series_19-covid-Recovered'!AF120:AF121)+SUM('time_series_19-covid-Recovered'!AF163:AF164)+SUM('time_series_19-covid-Recovered'!AF172:AF173)+SUM('time_series_19-covid-Recovered'!AF200:AF201)+SUM('time_series_19-covid-Recovered'!AF232:AF233)+SUM('time_series_19-covid-Recovered'!AF249:AF250)+'time_series_19-covid-Recovered'!AF5+'time_series_19-covid-Recovered'!AF7+'time_series_19-covid-Recovered'!AF35+'time_series_19-covid-Recovered'!AF38+'time_series_19-covid-Recovered'!AF40+'time_series_19-covid-Recovered'!AF41+'time_series_19-covid-Recovered'!AF80+'time_series_19-covid-Recovered'!AF89+'time_series_19-covid-Recovered'!AF93+'time_series_19-covid-Recovered'!AF96+'time_series_19-covid-Recovered'!AF116+'time_series_19-covid-Recovered'!AF139+'time_series_19-covid-Recovered'!AF146+'time_series_19-covid-Recovered'!AF188+'time_series_19-covid-Recovered'!AF194+'time_series_19-covid-Recovered'!AF204+'time_series_19-covid-Recovered'!AF210+'time_series_19-covid-Recovered'!AF215+'time_series_19-covid-Recovered'!AF217+'time_series_19-covid-Recovered'!AF242+'time_series_19-covid-Recovered'!AF246+'time_series_19-covid-Recovered'!AF253+'time_series_19-covid-Recovered'!AF255</f>
        <v>0</v>
      </c>
      <c r="AE4">
        <f>SUM('time_series_19-covid-Recovered'!AG77:AG78)+SUM('time_series_19-covid-Recovered'!AG98:AG99)+SUM('time_series_19-covid-Recovered'!AG112:AG113)+SUM('time_series_19-covid-Recovered'!AG120:AG121)+SUM('time_series_19-covid-Recovered'!AG163:AG164)+SUM('time_series_19-covid-Recovered'!AG172:AG173)+SUM('time_series_19-covid-Recovered'!AG200:AG201)+SUM('time_series_19-covid-Recovered'!AG232:AG233)+SUM('time_series_19-covid-Recovered'!AG249:AG250)+'time_series_19-covid-Recovered'!AG5+'time_series_19-covid-Recovered'!AG7+'time_series_19-covid-Recovered'!AG35+'time_series_19-covid-Recovered'!AG38+'time_series_19-covid-Recovered'!AG40+'time_series_19-covid-Recovered'!AG41+'time_series_19-covid-Recovered'!AG80+'time_series_19-covid-Recovered'!AG89+'time_series_19-covid-Recovered'!AG93+'time_series_19-covid-Recovered'!AG96+'time_series_19-covid-Recovered'!AG116+'time_series_19-covid-Recovered'!AG139+'time_series_19-covid-Recovered'!AG146+'time_series_19-covid-Recovered'!AG188+'time_series_19-covid-Recovered'!AG194+'time_series_19-covid-Recovered'!AG204+'time_series_19-covid-Recovered'!AG210+'time_series_19-covid-Recovered'!AG215+'time_series_19-covid-Recovered'!AG217+'time_series_19-covid-Recovered'!AG242+'time_series_19-covid-Recovered'!AG246+'time_series_19-covid-Recovered'!AG253+'time_series_19-covid-Recovered'!AG255</f>
        <v>0</v>
      </c>
      <c r="AF4">
        <f>SUM('time_series_19-covid-Recovered'!AH77:AH78)+SUM('time_series_19-covid-Recovered'!AH98:AH99)+SUM('time_series_19-covid-Recovered'!AH112:AH113)+SUM('time_series_19-covid-Recovered'!AH120:AH121)+SUM('time_series_19-covid-Recovered'!AH163:AH164)+SUM('time_series_19-covid-Recovered'!AH172:AH173)+SUM('time_series_19-covid-Recovered'!AH200:AH201)+SUM('time_series_19-covid-Recovered'!AH232:AH233)+SUM('time_series_19-covid-Recovered'!AH249:AH250)+'time_series_19-covid-Recovered'!AH5+'time_series_19-covid-Recovered'!AH7+'time_series_19-covid-Recovered'!AH35+'time_series_19-covid-Recovered'!AH38+'time_series_19-covid-Recovered'!AH40+'time_series_19-covid-Recovered'!AH41+'time_series_19-covid-Recovered'!AH80+'time_series_19-covid-Recovered'!AH89+'time_series_19-covid-Recovered'!AH93+'time_series_19-covid-Recovered'!AH96+'time_series_19-covid-Recovered'!AH116+'time_series_19-covid-Recovered'!AH139+'time_series_19-covid-Recovered'!AH146+'time_series_19-covid-Recovered'!AH188+'time_series_19-covid-Recovered'!AH194+'time_series_19-covid-Recovered'!AH204+'time_series_19-covid-Recovered'!AH210+'time_series_19-covid-Recovered'!AH215+'time_series_19-covid-Recovered'!AH217+'time_series_19-covid-Recovered'!AH242+'time_series_19-covid-Recovered'!AH246+'time_series_19-covid-Recovered'!AH253+'time_series_19-covid-Recovered'!AH255</f>
        <v>0</v>
      </c>
      <c r="AG4">
        <f>SUM('time_series_19-covid-Recovered'!AI77:AI78)+SUM('time_series_19-covid-Recovered'!AI98:AI99)+SUM('time_series_19-covid-Recovered'!AI112:AI113)+SUM('time_series_19-covid-Recovered'!AI120:AI121)+SUM('time_series_19-covid-Recovered'!AI163:AI164)+SUM('time_series_19-covid-Recovered'!AI172:AI173)+SUM('time_series_19-covid-Recovered'!AI200:AI201)+SUM('time_series_19-covid-Recovered'!AI232:AI233)+SUM('time_series_19-covid-Recovered'!AI249:AI250)+'time_series_19-covid-Recovered'!AI5+'time_series_19-covid-Recovered'!AI7+'time_series_19-covid-Recovered'!AI35+'time_series_19-covid-Recovered'!AI38+'time_series_19-covid-Recovered'!AI40+'time_series_19-covid-Recovered'!AI41+'time_series_19-covid-Recovered'!AI80+'time_series_19-covid-Recovered'!AI89+'time_series_19-covid-Recovered'!AI93+'time_series_19-covid-Recovered'!AI96+'time_series_19-covid-Recovered'!AI116+'time_series_19-covid-Recovered'!AI139+'time_series_19-covid-Recovered'!AI146+'time_series_19-covid-Recovered'!AI188+'time_series_19-covid-Recovered'!AI194+'time_series_19-covid-Recovered'!AI204+'time_series_19-covid-Recovered'!AI210+'time_series_19-covid-Recovered'!AI215+'time_series_19-covid-Recovered'!AI217+'time_series_19-covid-Recovered'!AI242+'time_series_19-covid-Recovered'!AI246+'time_series_19-covid-Recovered'!AI253+'time_series_19-covid-Recovered'!AI255</f>
        <v>0</v>
      </c>
      <c r="AH4">
        <f>SUM('time_series_19-covid-Recovered'!AJ77:AJ78)+SUM('time_series_19-covid-Recovered'!AJ98:AJ99)+SUM('time_series_19-covid-Recovered'!AJ112:AJ113)+SUM('time_series_19-covid-Recovered'!AJ120:AJ121)+SUM('time_series_19-covid-Recovered'!AJ163:AJ164)+SUM('time_series_19-covid-Recovered'!AJ172:AJ173)+SUM('time_series_19-covid-Recovered'!AJ200:AJ201)+SUM('time_series_19-covid-Recovered'!AJ232:AJ233)+SUM('time_series_19-covid-Recovered'!AJ249:AJ250)+'time_series_19-covid-Recovered'!AJ5+'time_series_19-covid-Recovered'!AJ7+'time_series_19-covid-Recovered'!AJ35+'time_series_19-covid-Recovered'!AJ38+'time_series_19-covid-Recovered'!AJ40+'time_series_19-covid-Recovered'!AJ41+'time_series_19-covid-Recovered'!AJ80+'time_series_19-covid-Recovered'!AJ89+'time_series_19-covid-Recovered'!AJ93+'time_series_19-covid-Recovered'!AJ96+'time_series_19-covid-Recovered'!AJ116+'time_series_19-covid-Recovered'!AJ139+'time_series_19-covid-Recovered'!AJ146+'time_series_19-covid-Recovered'!AJ188+'time_series_19-covid-Recovered'!AJ194+'time_series_19-covid-Recovered'!AJ204+'time_series_19-covid-Recovered'!AJ210+'time_series_19-covid-Recovered'!AJ215+'time_series_19-covid-Recovered'!AJ217+'time_series_19-covid-Recovered'!AJ242+'time_series_19-covid-Recovered'!AJ246+'time_series_19-covid-Recovered'!AJ253+'time_series_19-covid-Recovered'!AJ255</f>
        <v>0</v>
      </c>
      <c r="AI4">
        <f>SUM('time_series_19-covid-Recovered'!AK77:AK78)+SUM('time_series_19-covid-Recovered'!AK98:AK99)+SUM('time_series_19-covid-Recovered'!AK112:AK113)+SUM('time_series_19-covid-Recovered'!AK120:AK121)+SUM('time_series_19-covid-Recovered'!AK163:AK164)+SUM('time_series_19-covid-Recovered'!AK172:AK173)+SUM('time_series_19-covid-Recovered'!AK200:AK201)+SUM('time_series_19-covid-Recovered'!AK232:AK233)+SUM('time_series_19-covid-Recovered'!AK249:AK250)+'time_series_19-covid-Recovered'!AK5+'time_series_19-covid-Recovered'!AK7+'time_series_19-covid-Recovered'!AK35+'time_series_19-covid-Recovered'!AK38+'time_series_19-covid-Recovered'!AK40+'time_series_19-covid-Recovered'!AK41+'time_series_19-covid-Recovered'!AK80+'time_series_19-covid-Recovered'!AK89+'time_series_19-covid-Recovered'!AK93+'time_series_19-covid-Recovered'!AK96+'time_series_19-covid-Recovered'!AK116+'time_series_19-covid-Recovered'!AK139+'time_series_19-covid-Recovered'!AK146+'time_series_19-covid-Recovered'!AK188+'time_series_19-covid-Recovered'!AK194+'time_series_19-covid-Recovered'!AK204+'time_series_19-covid-Recovered'!AK210+'time_series_19-covid-Recovered'!AK215+'time_series_19-covid-Recovered'!AK217+'time_series_19-covid-Recovered'!AK242+'time_series_19-covid-Recovered'!AK246+'time_series_19-covid-Recovered'!AK253+'time_series_19-covid-Recovered'!AK255</f>
        <v>0</v>
      </c>
      <c r="AJ4">
        <f>SUM('time_series_19-covid-Recovered'!AL77:AL78)+SUM('time_series_19-covid-Recovered'!AL98:AL99)+SUM('time_series_19-covid-Recovered'!AL112:AL113)+SUM('time_series_19-covid-Recovered'!AL120:AL121)+SUM('time_series_19-covid-Recovered'!AL163:AL164)+SUM('time_series_19-covid-Recovered'!AL172:AL173)+SUM('time_series_19-covid-Recovered'!AL200:AL201)+SUM('time_series_19-covid-Recovered'!AL232:AL233)+SUM('time_series_19-covid-Recovered'!AL249:AL250)+'time_series_19-covid-Recovered'!AL5+'time_series_19-covid-Recovered'!AL7+'time_series_19-covid-Recovered'!AL35+'time_series_19-covid-Recovered'!AL38+'time_series_19-covid-Recovered'!AL40+'time_series_19-covid-Recovered'!AL41+'time_series_19-covid-Recovered'!AL80+'time_series_19-covid-Recovered'!AL89+'time_series_19-covid-Recovered'!AL93+'time_series_19-covid-Recovered'!AL96+'time_series_19-covid-Recovered'!AL116+'time_series_19-covid-Recovered'!AL139+'time_series_19-covid-Recovered'!AL146+'time_series_19-covid-Recovered'!AL188+'time_series_19-covid-Recovered'!AL194+'time_series_19-covid-Recovered'!AL204+'time_series_19-covid-Recovered'!AL210+'time_series_19-covid-Recovered'!AL215+'time_series_19-covid-Recovered'!AL217+'time_series_19-covid-Recovered'!AL242+'time_series_19-covid-Recovered'!AL246+'time_series_19-covid-Recovered'!AL253+'time_series_19-covid-Recovered'!AL255</f>
        <v>0</v>
      </c>
      <c r="AK4">
        <f>SUM('time_series_19-covid-Recovered'!AM77:AM78)+SUM('time_series_19-covid-Recovered'!AM98:AM99)+SUM('time_series_19-covid-Recovered'!AM112:AM113)+SUM('time_series_19-covid-Recovered'!AM120:AM121)+SUM('time_series_19-covid-Recovered'!AM163:AM164)+SUM('time_series_19-covid-Recovered'!AM172:AM173)+SUM('time_series_19-covid-Recovered'!AM200:AM201)+SUM('time_series_19-covid-Recovered'!AM232:AM233)+SUM('time_series_19-covid-Recovered'!AM249:AM250)+'time_series_19-covid-Recovered'!AM5+'time_series_19-covid-Recovered'!AM7+'time_series_19-covid-Recovered'!AM35+'time_series_19-covid-Recovered'!AM38+'time_series_19-covid-Recovered'!AM40+'time_series_19-covid-Recovered'!AM41+'time_series_19-covid-Recovered'!AM80+'time_series_19-covid-Recovered'!AM89+'time_series_19-covid-Recovered'!AM93+'time_series_19-covid-Recovered'!AM96+'time_series_19-covid-Recovered'!AM116+'time_series_19-covid-Recovered'!AM139+'time_series_19-covid-Recovered'!AM146+'time_series_19-covid-Recovered'!AM188+'time_series_19-covid-Recovered'!AM194+'time_series_19-covid-Recovered'!AM204+'time_series_19-covid-Recovered'!AM210+'time_series_19-covid-Recovered'!AM215+'time_series_19-covid-Recovered'!AM217+'time_series_19-covid-Recovered'!AM242+'time_series_19-covid-Recovered'!AM246+'time_series_19-covid-Recovered'!AM253+'time_series_19-covid-Recovered'!AM255</f>
        <v>0</v>
      </c>
      <c r="AL4">
        <f>SUM('time_series_19-covid-Recovered'!AN77:AN78)+SUM('time_series_19-covid-Recovered'!AN98:AN99)+SUM('time_series_19-covid-Recovered'!AN112:AN113)+SUM('time_series_19-covid-Recovered'!AN120:AN121)+SUM('time_series_19-covid-Recovered'!AN163:AN164)+SUM('time_series_19-covid-Recovered'!AN172:AN173)+SUM('time_series_19-covid-Recovered'!AN200:AN201)+SUM('time_series_19-covid-Recovered'!AN232:AN233)+SUM('time_series_19-covid-Recovered'!AN249:AN250)+'time_series_19-covid-Recovered'!AN5+'time_series_19-covid-Recovered'!AN7+'time_series_19-covid-Recovered'!AN35+'time_series_19-covid-Recovered'!AN38+'time_series_19-covid-Recovered'!AN40+'time_series_19-covid-Recovered'!AN41+'time_series_19-covid-Recovered'!AN80+'time_series_19-covid-Recovered'!AN89+'time_series_19-covid-Recovered'!AN93+'time_series_19-covid-Recovered'!AN96+'time_series_19-covid-Recovered'!AN116+'time_series_19-covid-Recovered'!AN139+'time_series_19-covid-Recovered'!AN146+'time_series_19-covid-Recovered'!AN188+'time_series_19-covid-Recovered'!AN194+'time_series_19-covid-Recovered'!AN204+'time_series_19-covid-Recovered'!AN210+'time_series_19-covid-Recovered'!AN215+'time_series_19-covid-Recovered'!AN217+'time_series_19-covid-Recovered'!AN242+'time_series_19-covid-Recovered'!AN246+'time_series_19-covid-Recovered'!AN253+'time_series_19-covid-Recovered'!AN255</f>
        <v>0</v>
      </c>
      <c r="AM4">
        <f>SUM('time_series_19-covid-Recovered'!AO77:AO78)+SUM('time_series_19-covid-Recovered'!AO98:AO99)+SUM('time_series_19-covid-Recovered'!AO112:AO113)+SUM('time_series_19-covid-Recovered'!AO120:AO121)+SUM('time_series_19-covid-Recovered'!AO163:AO164)+SUM('time_series_19-covid-Recovered'!AO172:AO173)+SUM('time_series_19-covid-Recovered'!AO200:AO201)+SUM('time_series_19-covid-Recovered'!AO232:AO233)+SUM('time_series_19-covid-Recovered'!AO249:AO250)+'time_series_19-covid-Recovered'!AO5+'time_series_19-covid-Recovered'!AO7+'time_series_19-covid-Recovered'!AO35+'time_series_19-covid-Recovered'!AO38+'time_series_19-covid-Recovered'!AO40+'time_series_19-covid-Recovered'!AO41+'time_series_19-covid-Recovered'!AO80+'time_series_19-covid-Recovered'!AO89+'time_series_19-covid-Recovered'!AO93+'time_series_19-covid-Recovered'!AO96+'time_series_19-covid-Recovered'!AO116+'time_series_19-covid-Recovered'!AO139+'time_series_19-covid-Recovered'!AO146+'time_series_19-covid-Recovered'!AO188+'time_series_19-covid-Recovered'!AO194+'time_series_19-covid-Recovered'!AO204+'time_series_19-covid-Recovered'!AO210+'time_series_19-covid-Recovered'!AO215+'time_series_19-covid-Recovered'!AO217+'time_series_19-covid-Recovered'!AO242+'time_series_19-covid-Recovered'!AO246+'time_series_19-covid-Recovered'!AO253+'time_series_19-covid-Recovered'!AO255</f>
        <v>0</v>
      </c>
      <c r="AN4">
        <f>SUM('time_series_19-covid-Recovered'!AP77:AP78)+SUM('time_series_19-covid-Recovered'!AP98:AP99)+SUM('time_series_19-covid-Recovered'!AP112:AP113)+SUM('time_series_19-covid-Recovered'!AP120:AP121)+SUM('time_series_19-covid-Recovered'!AP163:AP164)+SUM('time_series_19-covid-Recovered'!AP172:AP173)+SUM('time_series_19-covid-Recovered'!AP200:AP201)+SUM('time_series_19-covid-Recovered'!AP232:AP233)+SUM('time_series_19-covid-Recovered'!AP249:AP250)+'time_series_19-covid-Recovered'!AP5+'time_series_19-covid-Recovered'!AP7+'time_series_19-covid-Recovered'!AP35+'time_series_19-covid-Recovered'!AP38+'time_series_19-covid-Recovered'!AP40+'time_series_19-covid-Recovered'!AP41+'time_series_19-covid-Recovered'!AP80+'time_series_19-covid-Recovered'!AP89+'time_series_19-covid-Recovered'!AP93+'time_series_19-covid-Recovered'!AP96+'time_series_19-covid-Recovered'!AP116+'time_series_19-covid-Recovered'!AP139+'time_series_19-covid-Recovered'!AP146+'time_series_19-covid-Recovered'!AP188+'time_series_19-covid-Recovered'!AP194+'time_series_19-covid-Recovered'!AP204+'time_series_19-covid-Recovered'!AP210+'time_series_19-covid-Recovered'!AP215+'time_series_19-covid-Recovered'!AP217+'time_series_19-covid-Recovered'!AP242+'time_series_19-covid-Recovered'!AP246+'time_series_19-covid-Recovered'!AP253+'time_series_19-covid-Recovered'!AP255</f>
        <v>1</v>
      </c>
      <c r="AO4">
        <f>SUM('time_series_19-covid-Recovered'!AQ77:AQ78)+SUM('time_series_19-covid-Recovered'!AQ98:AQ99)+SUM('time_series_19-covid-Recovered'!AQ112:AQ113)+SUM('time_series_19-covid-Recovered'!AQ120:AQ121)+SUM('time_series_19-covid-Recovered'!AQ163:AQ164)+SUM('time_series_19-covid-Recovered'!AQ172:AQ173)+SUM('time_series_19-covid-Recovered'!AQ200:AQ201)+SUM('time_series_19-covid-Recovered'!AQ232:AQ233)+SUM('time_series_19-covid-Recovered'!AQ249:AQ250)+'time_series_19-covid-Recovered'!AQ5+'time_series_19-covid-Recovered'!AQ7+'time_series_19-covid-Recovered'!AQ35+'time_series_19-covid-Recovered'!AQ38+'time_series_19-covid-Recovered'!AQ40+'time_series_19-covid-Recovered'!AQ41+'time_series_19-covid-Recovered'!AQ80+'time_series_19-covid-Recovered'!AQ89+'time_series_19-covid-Recovered'!AQ93+'time_series_19-covid-Recovered'!AQ96+'time_series_19-covid-Recovered'!AQ116+'time_series_19-covid-Recovered'!AQ139+'time_series_19-covid-Recovered'!AQ146+'time_series_19-covid-Recovered'!AQ188+'time_series_19-covid-Recovered'!AQ194+'time_series_19-covid-Recovered'!AQ204+'time_series_19-covid-Recovered'!AQ210+'time_series_19-covid-Recovered'!AQ215+'time_series_19-covid-Recovered'!AQ217+'time_series_19-covid-Recovered'!AQ242+'time_series_19-covid-Recovered'!AQ246+'time_series_19-covid-Recovered'!AQ253+'time_series_19-covid-Recovered'!AQ255</f>
        <v>1</v>
      </c>
      <c r="AP4">
        <f>SUM('time_series_19-covid-Recovered'!AR77:AR78)+SUM('time_series_19-covid-Recovered'!AR98:AR99)+SUM('time_series_19-covid-Recovered'!AR112:AR113)+SUM('time_series_19-covid-Recovered'!AR120:AR121)+SUM('time_series_19-covid-Recovered'!AR163:AR164)+SUM('time_series_19-covid-Recovered'!AR172:AR173)+SUM('time_series_19-covid-Recovered'!AR200:AR201)+SUM('time_series_19-covid-Recovered'!AR232:AR233)+SUM('time_series_19-covid-Recovered'!AR249:AR250)+'time_series_19-covid-Recovered'!AR5+'time_series_19-covid-Recovered'!AR7+'time_series_19-covid-Recovered'!AR35+'time_series_19-covid-Recovered'!AR38+'time_series_19-covid-Recovered'!AR40+'time_series_19-covid-Recovered'!AR41+'time_series_19-covid-Recovered'!AR80+'time_series_19-covid-Recovered'!AR89+'time_series_19-covid-Recovered'!AR93+'time_series_19-covid-Recovered'!AR96+'time_series_19-covid-Recovered'!AR116+'time_series_19-covid-Recovered'!AR139+'time_series_19-covid-Recovered'!AR146+'time_series_19-covid-Recovered'!AR188+'time_series_19-covid-Recovered'!AR194+'time_series_19-covid-Recovered'!AR204+'time_series_19-covid-Recovered'!AR210+'time_series_19-covid-Recovered'!AR215+'time_series_19-covid-Recovered'!AR217+'time_series_19-covid-Recovered'!AR242+'time_series_19-covid-Recovered'!AR246+'time_series_19-covid-Recovered'!AR253+'time_series_19-covid-Recovered'!AR255</f>
        <v>1</v>
      </c>
      <c r="AQ4">
        <f>SUM('time_series_19-covid-Recovered'!AS77:AS78)+SUM('time_series_19-covid-Recovered'!AS98:AS99)+SUM('time_series_19-covid-Recovered'!AS112:AS113)+SUM('time_series_19-covid-Recovered'!AS120:AS121)+SUM('time_series_19-covid-Recovered'!AS163:AS164)+SUM('time_series_19-covid-Recovered'!AS172:AS173)+SUM('time_series_19-covid-Recovered'!AS200:AS201)+SUM('time_series_19-covid-Recovered'!AS232:AS233)+SUM('time_series_19-covid-Recovered'!AS249:AS250)+'time_series_19-covid-Recovered'!AS5+'time_series_19-covid-Recovered'!AS7+'time_series_19-covid-Recovered'!AS35+'time_series_19-covid-Recovered'!AS38+'time_series_19-covid-Recovered'!AS40+'time_series_19-covid-Recovered'!AS41+'time_series_19-covid-Recovered'!AS80+'time_series_19-covid-Recovered'!AS89+'time_series_19-covid-Recovered'!AS93+'time_series_19-covid-Recovered'!AS96+'time_series_19-covid-Recovered'!AS116+'time_series_19-covid-Recovered'!AS139+'time_series_19-covid-Recovered'!AS146+'time_series_19-covid-Recovered'!AS188+'time_series_19-covid-Recovered'!AS194+'time_series_19-covid-Recovered'!AS204+'time_series_19-covid-Recovered'!AS210+'time_series_19-covid-Recovered'!AS215+'time_series_19-covid-Recovered'!AS217+'time_series_19-covid-Recovered'!AS242+'time_series_19-covid-Recovered'!AS246+'time_series_19-covid-Recovered'!AS253+'time_series_19-covid-Recovered'!AS255</f>
        <v>1</v>
      </c>
      <c r="AR4">
        <f>SUM('time_series_19-covid-Recovered'!AT77:AT78)+SUM('time_series_19-covid-Recovered'!AT98:AT99)+SUM('time_series_19-covid-Recovered'!AT112:AT113)+SUM('time_series_19-covid-Recovered'!AT120:AT121)+SUM('time_series_19-covid-Recovered'!AT163:AT164)+SUM('time_series_19-covid-Recovered'!AT172:AT173)+SUM('time_series_19-covid-Recovered'!AT200:AT201)+SUM('time_series_19-covid-Recovered'!AT232:AT233)+SUM('time_series_19-covid-Recovered'!AT249:AT250)+'time_series_19-covid-Recovered'!AT5+'time_series_19-covid-Recovered'!AT7+'time_series_19-covid-Recovered'!AT35+'time_series_19-covid-Recovered'!AT38+'time_series_19-covid-Recovered'!AT40+'time_series_19-covid-Recovered'!AT41+'time_series_19-covid-Recovered'!AT80+'time_series_19-covid-Recovered'!AT89+'time_series_19-covid-Recovered'!AT93+'time_series_19-covid-Recovered'!AT96+'time_series_19-covid-Recovered'!AT116+'time_series_19-covid-Recovered'!AT139+'time_series_19-covid-Recovered'!AT146+'time_series_19-covid-Recovered'!AT188+'time_series_19-covid-Recovered'!AT194+'time_series_19-covid-Recovered'!AT204+'time_series_19-covid-Recovered'!AT210+'time_series_19-covid-Recovered'!AT215+'time_series_19-covid-Recovered'!AT217+'time_series_19-covid-Recovered'!AT242+'time_series_19-covid-Recovered'!AT246+'time_series_19-covid-Recovered'!AT253+'time_series_19-covid-Recovered'!AT255</f>
        <v>1</v>
      </c>
      <c r="AS4">
        <f>SUM('time_series_19-covid-Recovered'!AU77:AU78)+SUM('time_series_19-covid-Recovered'!AU98:AU99)+SUM('time_series_19-covid-Recovered'!AU112:AU113)+SUM('time_series_19-covid-Recovered'!AU120:AU121)+SUM('time_series_19-covid-Recovered'!AU163:AU164)+SUM('time_series_19-covid-Recovered'!AU172:AU173)+SUM('time_series_19-covid-Recovered'!AU200:AU201)+SUM('time_series_19-covid-Recovered'!AU232:AU233)+SUM('time_series_19-covid-Recovered'!AU249:AU250)+'time_series_19-covid-Recovered'!AU5+'time_series_19-covid-Recovered'!AU7+'time_series_19-covid-Recovered'!AU35+'time_series_19-covid-Recovered'!AU38+'time_series_19-covid-Recovered'!AU40+'time_series_19-covid-Recovered'!AU41+'time_series_19-covid-Recovered'!AU80+'time_series_19-covid-Recovered'!AU89+'time_series_19-covid-Recovered'!AU93+'time_series_19-covid-Recovered'!AU96+'time_series_19-covid-Recovered'!AU116+'time_series_19-covid-Recovered'!AU139+'time_series_19-covid-Recovered'!AU146+'time_series_19-covid-Recovered'!AU188+'time_series_19-covid-Recovered'!AU194+'time_series_19-covid-Recovered'!AU204+'time_series_19-covid-Recovered'!AU210+'time_series_19-covid-Recovered'!AU215+'time_series_19-covid-Recovered'!AU217+'time_series_19-covid-Recovered'!AU242+'time_series_19-covid-Recovered'!AU246+'time_series_19-covid-Recovered'!AU253+'time_series_19-covid-Recovered'!AU255</f>
        <v>1</v>
      </c>
      <c r="AT4">
        <f>SUM('time_series_19-covid-Recovered'!AV77:AV78)+SUM('time_series_19-covid-Recovered'!AV98:AV99)+SUM('time_series_19-covid-Recovered'!AV112:AV113)+SUM('time_series_19-covid-Recovered'!AV120:AV121)+SUM('time_series_19-covid-Recovered'!AV163:AV164)+SUM('time_series_19-covid-Recovered'!AV172:AV173)+SUM('time_series_19-covid-Recovered'!AV200:AV201)+SUM('time_series_19-covid-Recovered'!AV232:AV233)+SUM('time_series_19-covid-Recovered'!AV249:AV250)+'time_series_19-covid-Recovered'!AV5+'time_series_19-covid-Recovered'!AV7+'time_series_19-covid-Recovered'!AV35+'time_series_19-covid-Recovered'!AV38+'time_series_19-covid-Recovered'!AV40+'time_series_19-covid-Recovered'!AV41+'time_series_19-covid-Recovered'!AV80+'time_series_19-covid-Recovered'!AV89+'time_series_19-covid-Recovered'!AV93+'time_series_19-covid-Recovered'!AV96+'time_series_19-covid-Recovered'!AV116+'time_series_19-covid-Recovered'!AV139+'time_series_19-covid-Recovered'!AV146+'time_series_19-covid-Recovered'!AV188+'time_series_19-covid-Recovered'!AV194+'time_series_19-covid-Recovered'!AV204+'time_series_19-covid-Recovered'!AV210+'time_series_19-covid-Recovered'!AV215+'time_series_19-covid-Recovered'!AV217+'time_series_19-covid-Recovered'!AV242+'time_series_19-covid-Recovered'!AV246+'time_series_19-covid-Recovered'!AV253+'time_series_19-covid-Recovered'!AV255</f>
        <v>1</v>
      </c>
      <c r="AU4">
        <f>SUM('time_series_19-covid-Recovered'!AW77:AW78)+SUM('time_series_19-covid-Recovered'!AW98:AW99)+SUM('time_series_19-covid-Recovered'!AW112:AW113)+SUM('time_series_19-covid-Recovered'!AW120:AW121)+SUM('time_series_19-covid-Recovered'!AW163:AW164)+SUM('time_series_19-covid-Recovered'!AW172:AW173)+SUM('time_series_19-covid-Recovered'!AW200:AW201)+SUM('time_series_19-covid-Recovered'!AW232:AW233)+SUM('time_series_19-covid-Recovered'!AW249:AW250)+'time_series_19-covid-Recovered'!AW5+'time_series_19-covid-Recovered'!AW7+'time_series_19-covid-Recovered'!AW35+'time_series_19-covid-Recovered'!AW38+'time_series_19-covid-Recovered'!AW40+'time_series_19-covid-Recovered'!AW41+'time_series_19-covid-Recovered'!AW80+'time_series_19-covid-Recovered'!AW89+'time_series_19-covid-Recovered'!AW93+'time_series_19-covid-Recovered'!AW96+'time_series_19-covid-Recovered'!AW116+'time_series_19-covid-Recovered'!AW139+'time_series_19-covid-Recovered'!AW146+'time_series_19-covid-Recovered'!AW188+'time_series_19-covid-Recovered'!AW194+'time_series_19-covid-Recovered'!AW204+'time_series_19-covid-Recovered'!AW210+'time_series_19-covid-Recovered'!AW215+'time_series_19-covid-Recovered'!AW217+'time_series_19-covid-Recovered'!AW242+'time_series_19-covid-Recovered'!AW246+'time_series_19-covid-Recovered'!AW253+'time_series_19-covid-Recovered'!AW255</f>
        <v>1</v>
      </c>
      <c r="AV4">
        <f>SUM('time_series_19-covid-Recovered'!AX77:AX78)+SUM('time_series_19-covid-Recovered'!AX98:AX99)+SUM('time_series_19-covid-Recovered'!AX112:AX113)+SUM('time_series_19-covid-Recovered'!AX120:AX121)+SUM('time_series_19-covid-Recovered'!AX163:AX164)+SUM('time_series_19-covid-Recovered'!AX172:AX173)+SUM('time_series_19-covid-Recovered'!AX200:AX201)+SUM('time_series_19-covid-Recovered'!AX232:AX233)+SUM('time_series_19-covid-Recovered'!AX249:AX250)+'time_series_19-covid-Recovered'!AX5+'time_series_19-covid-Recovered'!AX7+'time_series_19-covid-Recovered'!AX35+'time_series_19-covid-Recovered'!AX38+'time_series_19-covid-Recovered'!AX40+'time_series_19-covid-Recovered'!AX41+'time_series_19-covid-Recovered'!AX80+'time_series_19-covid-Recovered'!AX89+'time_series_19-covid-Recovered'!AX93+'time_series_19-covid-Recovered'!AX96+'time_series_19-covid-Recovered'!AX116+'time_series_19-covid-Recovered'!AX139+'time_series_19-covid-Recovered'!AX146+'time_series_19-covid-Recovered'!AX188+'time_series_19-covid-Recovered'!AX194+'time_series_19-covid-Recovered'!AX204+'time_series_19-covid-Recovered'!AX210+'time_series_19-covid-Recovered'!AX215+'time_series_19-covid-Recovered'!AX217+'time_series_19-covid-Recovered'!AX242+'time_series_19-covid-Recovered'!AX246+'time_series_19-covid-Recovered'!AX253+'time_series_19-covid-Recovered'!AX255</f>
        <v>1</v>
      </c>
      <c r="AW4">
        <f>SUM('time_series_19-covid-Recovered'!AY77:AY78)+SUM('time_series_19-covid-Recovered'!AY98:AY99)+SUM('time_series_19-covid-Recovered'!AY112:AY113)+SUM('time_series_19-covid-Recovered'!AY120:AY121)+SUM('time_series_19-covid-Recovered'!AY163:AY164)+SUM('time_series_19-covid-Recovered'!AY172:AY173)+SUM('time_series_19-covid-Recovered'!AY200:AY201)+SUM('time_series_19-covid-Recovered'!AY232:AY233)+SUM('time_series_19-covid-Recovered'!AY249:AY250)+'time_series_19-covid-Recovered'!AY5+'time_series_19-covid-Recovered'!AY7+'time_series_19-covid-Recovered'!AY35+'time_series_19-covid-Recovered'!AY38+'time_series_19-covid-Recovered'!AY40+'time_series_19-covid-Recovered'!AY41+'time_series_19-covid-Recovered'!AY80+'time_series_19-covid-Recovered'!AY89+'time_series_19-covid-Recovered'!AY93+'time_series_19-covid-Recovered'!AY96+'time_series_19-covid-Recovered'!AY116+'time_series_19-covid-Recovered'!AY139+'time_series_19-covid-Recovered'!AY146+'time_series_19-covid-Recovered'!AY188+'time_series_19-covid-Recovered'!AY194+'time_series_19-covid-Recovered'!AY204+'time_series_19-covid-Recovered'!AY210+'time_series_19-covid-Recovered'!AY215+'time_series_19-covid-Recovered'!AY217+'time_series_19-covid-Recovered'!AY242+'time_series_19-covid-Recovered'!AY246+'time_series_19-covid-Recovered'!AY253+'time_series_19-covid-Recovered'!AY255</f>
        <v>2</v>
      </c>
      <c r="AX4">
        <f>SUM('time_series_19-covid-Recovered'!AZ77:AZ78)+SUM('time_series_19-covid-Recovered'!AZ98:AZ99)+SUM('time_series_19-covid-Recovered'!AZ112:AZ113)+SUM('time_series_19-covid-Recovered'!AZ120:AZ121)+SUM('time_series_19-covid-Recovered'!AZ163:AZ164)+SUM('time_series_19-covid-Recovered'!AZ172:AZ173)+SUM('time_series_19-covid-Recovered'!AZ200:AZ201)+SUM('time_series_19-covid-Recovered'!AZ232:AZ233)+SUM('time_series_19-covid-Recovered'!AZ249:AZ250)+'time_series_19-covid-Recovered'!AZ5+'time_series_19-covid-Recovered'!AZ7+'time_series_19-covid-Recovered'!AZ35+'time_series_19-covid-Recovered'!AZ38+'time_series_19-covid-Recovered'!AZ40+'time_series_19-covid-Recovered'!AZ41+'time_series_19-covid-Recovered'!AZ80+'time_series_19-covid-Recovered'!AZ89+'time_series_19-covid-Recovered'!AZ93+'time_series_19-covid-Recovered'!AZ96+'time_series_19-covid-Recovered'!AZ116+'time_series_19-covid-Recovered'!AZ139+'time_series_19-covid-Recovered'!AZ146+'time_series_19-covid-Recovered'!AZ188+'time_series_19-covid-Recovered'!AZ194+'time_series_19-covid-Recovered'!AZ204+'time_series_19-covid-Recovered'!AZ210+'time_series_19-covid-Recovered'!AZ215+'time_series_19-covid-Recovered'!AZ217+'time_series_19-covid-Recovered'!AZ242+'time_series_19-covid-Recovered'!AZ246+'time_series_19-covid-Recovered'!AZ253+'time_series_19-covid-Recovered'!AZ255</f>
        <v>2</v>
      </c>
      <c r="AY4">
        <f>SUM('time_series_19-covid-Recovered'!BA77:BA78)+SUM('time_series_19-covid-Recovered'!BA98:BA99)+SUM('time_series_19-covid-Recovered'!BA112:BA113)+SUM('time_series_19-covid-Recovered'!BA120:BA121)+SUM('time_series_19-covid-Recovered'!BA163:BA164)+SUM('time_series_19-covid-Recovered'!BA172:BA173)+SUM('time_series_19-covid-Recovered'!BA200:BA201)+SUM('time_series_19-covid-Recovered'!BA232:BA233)+SUM('time_series_19-covid-Recovered'!BA249:BA250)+'time_series_19-covid-Recovered'!BA5+'time_series_19-covid-Recovered'!BA7+'time_series_19-covid-Recovered'!BA35+'time_series_19-covid-Recovered'!BA38+'time_series_19-covid-Recovered'!BA40+'time_series_19-covid-Recovered'!BA41+'time_series_19-covid-Recovered'!BA80+'time_series_19-covid-Recovered'!BA89+'time_series_19-covid-Recovered'!BA93+'time_series_19-covid-Recovered'!BA96+'time_series_19-covid-Recovered'!BA116+'time_series_19-covid-Recovered'!BA139+'time_series_19-covid-Recovered'!BA146+'time_series_19-covid-Recovered'!BA188+'time_series_19-covid-Recovered'!BA194+'time_series_19-covid-Recovered'!BA204+'time_series_19-covid-Recovered'!BA210+'time_series_19-covid-Recovered'!BA215+'time_series_19-covid-Recovered'!BA217+'time_series_19-covid-Recovered'!BA242+'time_series_19-covid-Recovered'!BA246+'time_series_19-covid-Recovered'!BA253+'time_series_19-covid-Recovered'!BA255</f>
        <v>2</v>
      </c>
      <c r="AZ4">
        <f>SUM('time_series_19-covid-Recovered'!BB77:BB78)+SUM('time_series_19-covid-Recovered'!BB98:BB99)+SUM('time_series_19-covid-Recovered'!BB112:BB113)+SUM('time_series_19-covid-Recovered'!BB120:BB121)+SUM('time_series_19-covid-Recovered'!BB163:BB164)+SUM('time_series_19-covid-Recovered'!BB172:BB173)+SUM('time_series_19-covid-Recovered'!BB200:BB201)+SUM('time_series_19-covid-Recovered'!BB232:BB233)+SUM('time_series_19-covid-Recovered'!BB249:BB250)+'time_series_19-covid-Recovered'!BB5+'time_series_19-covid-Recovered'!BB7+'time_series_19-covid-Recovered'!BB35+'time_series_19-covid-Recovered'!BB38+'time_series_19-covid-Recovered'!BB40+'time_series_19-covid-Recovered'!BB41+'time_series_19-covid-Recovered'!BB80+'time_series_19-covid-Recovered'!BB89+'time_series_19-covid-Recovered'!BB93+'time_series_19-covid-Recovered'!BB96+'time_series_19-covid-Recovered'!BB116+'time_series_19-covid-Recovered'!BB139+'time_series_19-covid-Recovered'!BB146+'time_series_19-covid-Recovered'!BB188+'time_series_19-covid-Recovered'!BB194+'time_series_19-covid-Recovered'!BB204+'time_series_19-covid-Recovered'!BB210+'time_series_19-covid-Recovered'!BB215+'time_series_19-covid-Recovered'!BB217+'time_series_19-covid-Recovered'!BB242+'time_series_19-covid-Recovered'!BB246+'time_series_19-covid-Recovered'!BB253+'time_series_19-covid-Recovered'!BB255</f>
        <v>28</v>
      </c>
      <c r="BA4">
        <f>SUM('time_series_19-covid-Recovered'!BC77:BC78)+SUM('time_series_19-covid-Recovered'!BC98:BC99)+SUM('time_series_19-covid-Recovered'!BC112:BC113)+SUM('time_series_19-covid-Recovered'!BC120:BC121)+SUM('time_series_19-covid-Recovered'!BC163:BC164)+SUM('time_series_19-covid-Recovered'!BC172:BC173)+SUM('time_series_19-covid-Recovered'!BC200:BC201)+SUM('time_series_19-covid-Recovered'!BC232:BC233)+SUM('time_series_19-covid-Recovered'!BC249:BC250)+'time_series_19-covid-Recovered'!BC5+'time_series_19-covid-Recovered'!BC7+'time_series_19-covid-Recovered'!BC35+'time_series_19-covid-Recovered'!BC38+'time_series_19-covid-Recovered'!BC40+'time_series_19-covid-Recovered'!BC41+'time_series_19-covid-Recovered'!BC80+'time_series_19-covid-Recovered'!BC89+'time_series_19-covid-Recovered'!BC93+'time_series_19-covid-Recovered'!BC96+'time_series_19-covid-Recovered'!BC116+'time_series_19-covid-Recovered'!BC139+'time_series_19-covid-Recovered'!BC146+'time_series_19-covid-Recovered'!BC188+'time_series_19-covid-Recovered'!BC194+'time_series_19-covid-Recovered'!BC204+'time_series_19-covid-Recovered'!BC210+'time_series_19-covid-Recovered'!BC215+'time_series_19-covid-Recovered'!BC217+'time_series_19-covid-Recovered'!BC242+'time_series_19-covid-Recovered'!BC246+'time_series_19-covid-Recovered'!BC253+'time_series_19-covid-Recovered'!BC255</f>
        <v>36</v>
      </c>
      <c r="BB4">
        <f>SUM('time_series_19-covid-Recovered'!BD77:BD78)+SUM('time_series_19-covid-Recovered'!BD98:BD99)+SUM('time_series_19-covid-Recovered'!BD112:BD113)+SUM('time_series_19-covid-Recovered'!BD120:BD121)+SUM('time_series_19-covid-Recovered'!BD163:BD164)+SUM('time_series_19-covid-Recovered'!BD172:BD173)+SUM('time_series_19-covid-Recovered'!BD200:BD201)+SUM('time_series_19-covid-Recovered'!BD232:BD233)+SUM('time_series_19-covid-Recovered'!BD249:BD250)+'time_series_19-covid-Recovered'!BD5+'time_series_19-covid-Recovered'!BD7+'time_series_19-covid-Recovered'!BD35+'time_series_19-covid-Recovered'!BD38+'time_series_19-covid-Recovered'!BD40+'time_series_19-covid-Recovered'!BD41+'time_series_19-covid-Recovered'!BD80+'time_series_19-covid-Recovered'!BD89+'time_series_19-covid-Recovered'!BD93+'time_series_19-covid-Recovered'!BD96+'time_series_19-covid-Recovered'!BD116+'time_series_19-covid-Recovered'!BD139+'time_series_19-covid-Recovered'!BD146+'time_series_19-covid-Recovered'!BD188+'time_series_19-covid-Recovered'!BD194+'time_series_19-covid-Recovered'!BD204+'time_series_19-covid-Recovered'!BD210+'time_series_19-covid-Recovered'!BD215+'time_series_19-covid-Recovered'!BD217+'time_series_19-covid-Recovered'!BD242+'time_series_19-covid-Recovered'!BD246+'time_series_19-covid-Recovered'!BD253+'time_series_19-covid-Recovered'!BD255</f>
        <v>36</v>
      </c>
      <c r="BC4">
        <f>SUM('time_series_19-covid-Recovered'!BE77:BE78)+SUM('time_series_19-covid-Recovered'!BE98:BE99)+SUM('time_series_19-covid-Recovered'!BE112:BE113)+SUM('time_series_19-covid-Recovered'!BE120:BE121)+SUM('time_series_19-covid-Recovered'!BE163:BE164)+SUM('time_series_19-covid-Recovered'!BE172:BE173)+SUM('time_series_19-covid-Recovered'!BE200:BE201)+SUM('time_series_19-covid-Recovered'!BE232:BE233)+SUM('time_series_19-covid-Recovered'!BE249:BE250)+'time_series_19-covid-Recovered'!BE5+'time_series_19-covid-Recovered'!BE7+'time_series_19-covid-Recovered'!BE35+'time_series_19-covid-Recovered'!BE38+'time_series_19-covid-Recovered'!BE40+'time_series_19-covid-Recovered'!BE41+'time_series_19-covid-Recovered'!BE80+'time_series_19-covid-Recovered'!BE89+'time_series_19-covid-Recovered'!BE93+'time_series_19-covid-Recovered'!BE96+'time_series_19-covid-Recovered'!BE116+'time_series_19-covid-Recovered'!BE139+'time_series_19-covid-Recovered'!BE146+'time_series_19-covid-Recovered'!BE188+'time_series_19-covid-Recovered'!BE194+'time_series_19-covid-Recovered'!BE204+'time_series_19-covid-Recovered'!BE210+'time_series_19-covid-Recovered'!BE215+'time_series_19-covid-Recovered'!BE217+'time_series_19-covid-Recovered'!BE242+'time_series_19-covid-Recovered'!BE246+'time_series_19-covid-Recovered'!BE253+'time_series_19-covid-Recovered'!BE255</f>
        <v>40</v>
      </c>
      <c r="BD4">
        <f>SUM('time_series_19-covid-Recovered'!BF77:BF78)+SUM('time_series_19-covid-Recovered'!BF98:BF99)+SUM('time_series_19-covid-Recovered'!BF112:BF113)+SUM('time_series_19-covid-Recovered'!BF120:BF121)+SUM('time_series_19-covid-Recovered'!BF163:BF164)+SUM('time_series_19-covid-Recovered'!BF172:BF173)+SUM('time_series_19-covid-Recovered'!BF200:BF201)+SUM('time_series_19-covid-Recovered'!BF232:BF233)+SUM('time_series_19-covid-Recovered'!BF249:BF250)+'time_series_19-covid-Recovered'!BF5+'time_series_19-covid-Recovered'!BF7+'time_series_19-covid-Recovered'!BF35+'time_series_19-covid-Recovered'!BF38+'time_series_19-covid-Recovered'!BF40+'time_series_19-covid-Recovered'!BF41+'time_series_19-covid-Recovered'!BF80+'time_series_19-covid-Recovered'!BF89+'time_series_19-covid-Recovered'!BF93+'time_series_19-covid-Recovered'!BF96+'time_series_19-covid-Recovered'!BF116+'time_series_19-covid-Recovered'!BF139+'time_series_19-covid-Recovered'!BF146+'time_series_19-covid-Recovered'!BF188+'time_series_19-covid-Recovered'!BF194+'time_series_19-covid-Recovered'!BF204+'time_series_19-covid-Recovered'!BF210+'time_series_19-covid-Recovered'!BF215+'time_series_19-covid-Recovered'!BF217+'time_series_19-covid-Recovered'!BF242+'time_series_19-covid-Recovered'!BF246+'time_series_19-covid-Recovered'!BF253+'time_series_19-covid-Recovered'!BF255</f>
        <v>34</v>
      </c>
      <c r="BE4">
        <f>SUM('time_series_19-covid-Recovered'!BG77:BG78)+SUM('time_series_19-covid-Recovered'!BG98:BG99)+SUM('time_series_19-covid-Recovered'!BG112:BG113)+SUM('time_series_19-covid-Recovered'!BG120:BG121)+SUM('time_series_19-covid-Recovered'!BG163:BG164)+SUM('time_series_19-covid-Recovered'!BG172:BG173)+SUM('time_series_19-covid-Recovered'!BG200:BG201)+SUM('time_series_19-covid-Recovered'!BG232:BG233)+SUM('time_series_19-covid-Recovered'!BG249:BG250)+'time_series_19-covid-Recovered'!BG5+'time_series_19-covid-Recovered'!BG7+'time_series_19-covid-Recovered'!BG35+'time_series_19-covid-Recovered'!BG38+'time_series_19-covid-Recovered'!BG40+'time_series_19-covid-Recovered'!BG41+'time_series_19-covid-Recovered'!BG80+'time_series_19-covid-Recovered'!BG89+'time_series_19-covid-Recovered'!BG93+'time_series_19-covid-Recovered'!BG96+'time_series_19-covid-Recovered'!BG116+'time_series_19-covid-Recovered'!BG139+'time_series_19-covid-Recovered'!BG146+'time_series_19-covid-Recovered'!BG188+'time_series_19-covid-Recovered'!BG194+'time_series_19-covid-Recovered'!BG204+'time_series_19-covid-Recovered'!BG210+'time_series_19-covid-Recovered'!BG215+'time_series_19-covid-Recovered'!BG217+'time_series_19-covid-Recovered'!BG242+'time_series_19-covid-Recovered'!BG246+'time_series_19-covid-Recovered'!BG253+'time_series_19-covid-Recovered'!BG255</f>
        <v>41</v>
      </c>
      <c r="BF4">
        <f>SUM('time_series_19-covid-Recovered'!BH77:BH78)+SUM('time_series_19-covid-Recovered'!BH98:BH99)+SUM('time_series_19-covid-Recovered'!BH112:BH113)+SUM('time_series_19-covid-Recovered'!BH120:BH121)+SUM('time_series_19-covid-Recovered'!BH163:BH164)+SUM('time_series_19-covid-Recovered'!BH172:BH173)+SUM('time_series_19-covid-Recovered'!BH200:BH201)+SUM('time_series_19-covid-Recovered'!BH232:BH233)+SUM('time_series_19-covid-Recovered'!BH249:BH250)+'time_series_19-covid-Recovered'!BH5+'time_series_19-covid-Recovered'!BH7+'time_series_19-covid-Recovered'!BH35+'time_series_19-covid-Recovered'!BH38+'time_series_19-covid-Recovered'!BH40+'time_series_19-covid-Recovered'!BH41+'time_series_19-covid-Recovered'!BH80+'time_series_19-covid-Recovered'!BH89+'time_series_19-covid-Recovered'!BH93+'time_series_19-covid-Recovered'!BH96+'time_series_19-covid-Recovered'!BH116+'time_series_19-covid-Recovered'!BH139+'time_series_19-covid-Recovered'!BH146+'time_series_19-covid-Recovered'!BH188+'time_series_19-covid-Recovered'!BH194+'time_series_19-covid-Recovered'!BH204+'time_series_19-covid-Recovered'!BH210+'time_series_19-covid-Recovered'!BH215+'time_series_19-covid-Recovered'!BH217+'time_series_19-covid-Recovered'!BH242+'time_series_19-covid-Recovered'!BH246+'time_series_19-covid-Recovered'!BH253+'time_series_19-covid-Recovered'!BH255</f>
        <v>47</v>
      </c>
      <c r="BG4">
        <f>SUM('time_series_19-covid-Recovered'!BI77:BI78)+SUM('time_series_19-covid-Recovered'!BI98:BI99)+SUM('time_series_19-covid-Recovered'!BI112:BI113)+SUM('time_series_19-covid-Recovered'!BI120:BI121)+SUM('time_series_19-covid-Recovered'!BI163:BI164)+SUM('time_series_19-covid-Recovered'!BI172:BI173)+SUM('time_series_19-covid-Recovered'!BI200:BI201)+SUM('time_series_19-covid-Recovered'!BI232:BI233)+SUM('time_series_19-covid-Recovered'!BI249:BI250)+'time_series_19-covid-Recovered'!BI5+'time_series_19-covid-Recovered'!BI7+'time_series_19-covid-Recovered'!BI35+'time_series_19-covid-Recovered'!BI38+'time_series_19-covid-Recovered'!BI40+'time_series_19-covid-Recovered'!BI41+'time_series_19-covid-Recovered'!BI80+'time_series_19-covid-Recovered'!BI89+'time_series_19-covid-Recovered'!BI93+'time_series_19-covid-Recovered'!BI96+'time_series_19-covid-Recovered'!BI116+'time_series_19-covid-Recovered'!BI139+'time_series_19-covid-Recovered'!BI146+'time_series_19-covid-Recovered'!BI188+'time_series_19-covid-Recovered'!BI194+'time_series_19-covid-Recovered'!BI204+'time_series_19-covid-Recovered'!BI210+'time_series_19-covid-Recovered'!BI215+'time_series_19-covid-Recovered'!BI217+'time_series_19-covid-Recovered'!BI242+'time_series_19-covid-Recovered'!BI246+'time_series_19-covid-Recovered'!BI253+'time_series_19-covid-Recovered'!BI255</f>
        <v>48</v>
      </c>
      <c r="BH4">
        <f>SUM('time_series_19-covid-Recovered'!BJ77:BJ78)+SUM('time_series_19-covid-Recovered'!BJ98:BJ99)+SUM('time_series_19-covid-Recovered'!BJ112:BJ113)+SUM('time_series_19-covid-Recovered'!BJ120:BJ121)+SUM('time_series_19-covid-Recovered'!BJ163:BJ164)+SUM('time_series_19-covid-Recovered'!BJ172:BJ173)+SUM('time_series_19-covid-Recovered'!BJ200:BJ201)+SUM('time_series_19-covid-Recovered'!BJ232:BJ233)+SUM('time_series_19-covid-Recovered'!BJ249:BJ250)+'time_series_19-covid-Recovered'!BJ5+'time_series_19-covid-Recovered'!BJ7+'time_series_19-covid-Recovered'!BJ35+'time_series_19-covid-Recovered'!BJ38+'time_series_19-covid-Recovered'!BJ40+'time_series_19-covid-Recovered'!BJ41+'time_series_19-covid-Recovered'!BJ80+'time_series_19-covid-Recovered'!BJ89+'time_series_19-covid-Recovered'!BJ93+'time_series_19-covid-Recovered'!BJ96+'time_series_19-covid-Recovered'!BJ116+'time_series_19-covid-Recovered'!BJ139+'time_series_19-covid-Recovered'!BJ146+'time_series_19-covid-Recovered'!BJ188+'time_series_19-covid-Recovered'!BJ194+'time_series_19-covid-Recovered'!BJ204+'time_series_19-covid-Recovered'!BJ210+'time_series_19-covid-Recovered'!BJ215+'time_series_19-covid-Recovered'!BJ217+'time_series_19-covid-Recovered'!BJ242+'time_series_19-covid-Recovered'!BJ246+'time_series_19-covid-Recovered'!BJ253+'time_series_19-covid-Recovered'!BJ255</f>
        <v>68</v>
      </c>
      <c r="BI4">
        <f>SUM('time_series_19-covid-Recovered'!BK77:BK78)+SUM('time_series_19-covid-Recovered'!BK98:BK99)+SUM('time_series_19-covid-Recovered'!BK112:BK113)+SUM('time_series_19-covid-Recovered'!BK120:BK121)+SUM('time_series_19-covid-Recovered'!BK163:BK164)+SUM('time_series_19-covid-Recovered'!BK172:BK173)+SUM('time_series_19-covid-Recovered'!BK200:BK201)+SUM('time_series_19-covid-Recovered'!BK232:BK233)+SUM('time_series_19-covid-Recovered'!BK249:BK250)+'time_series_19-covid-Recovered'!BK5+'time_series_19-covid-Recovered'!BK7+'time_series_19-covid-Recovered'!BK35+'time_series_19-covid-Recovered'!BK38+'time_series_19-covid-Recovered'!BK40+'time_series_19-covid-Recovered'!BK41+'time_series_19-covid-Recovered'!BK80+'time_series_19-covid-Recovered'!BK89+'time_series_19-covid-Recovered'!BK93+'time_series_19-covid-Recovered'!BK96+'time_series_19-covid-Recovered'!BK116+'time_series_19-covid-Recovered'!BK139+'time_series_19-covid-Recovered'!BK146+'time_series_19-covid-Recovered'!BK188+'time_series_19-covid-Recovered'!BK194+'time_series_19-covid-Recovered'!BK204+'time_series_19-covid-Recovered'!BK210+'time_series_19-covid-Recovered'!BK215+'time_series_19-covid-Recovered'!BK217+'time_series_19-covid-Recovered'!BK242+'time_series_19-covid-Recovered'!BK246+'time_series_19-covid-Recovered'!BK253+'time_series_19-covid-Recovered'!BK255</f>
        <v>75</v>
      </c>
      <c r="BJ4">
        <f>SUM('time_series_19-covid-Recovered'!BL77:BL78)+SUM('time_series_19-covid-Recovered'!BL98:BL99)+SUM('time_series_19-covid-Recovered'!BL112:BL113)+SUM('time_series_19-covid-Recovered'!BL120:BL121)+SUM('time_series_19-covid-Recovered'!BL163:BL164)+SUM('time_series_19-covid-Recovered'!BL172:BL173)+SUM('time_series_19-covid-Recovered'!BL200:BL201)+SUM('time_series_19-covid-Recovered'!BL232:BL233)+SUM('time_series_19-covid-Recovered'!BL249:BL250)+'time_series_19-covid-Recovered'!BL5+'time_series_19-covid-Recovered'!BL7+'time_series_19-covid-Recovered'!BL35+'time_series_19-covid-Recovered'!BL38+'time_series_19-covid-Recovered'!BL40+'time_series_19-covid-Recovered'!BL41+'time_series_19-covid-Recovered'!BL80+'time_series_19-covid-Recovered'!BL89+'time_series_19-covid-Recovered'!BL93+'time_series_19-covid-Recovered'!BL96+'time_series_19-covid-Recovered'!BL116+'time_series_19-covid-Recovered'!BL139+'time_series_19-covid-Recovered'!BL146+'time_series_19-covid-Recovered'!BL188+'time_series_19-covid-Recovered'!BL194+'time_series_19-covid-Recovered'!BL204+'time_series_19-covid-Recovered'!BL210+'time_series_19-covid-Recovered'!BL215+'time_series_19-covid-Recovered'!BL217+'time_series_19-covid-Recovered'!BL242+'time_series_19-covid-Recovered'!BL246+'time_series_19-covid-Recovered'!BL253+'time_series_19-covid-Recovered'!BL255</f>
        <v>85</v>
      </c>
      <c r="BK4">
        <f>SUM('time_series_19-covid-Recovered'!BM77:BM78)+SUM('time_series_19-covid-Recovered'!BM98:BM99)+SUM('time_series_19-covid-Recovered'!BM112:BM113)+SUM('time_series_19-covid-Recovered'!BM120:BM121)+SUM('time_series_19-covid-Recovered'!BM163:BM164)+SUM('time_series_19-covid-Recovered'!BM172:BM173)+SUM('time_series_19-covid-Recovered'!BM200:BM201)+SUM('time_series_19-covid-Recovered'!BM232:BM233)+SUM('time_series_19-covid-Recovered'!BM249:BM250)+'time_series_19-covid-Recovered'!BM5+'time_series_19-covid-Recovered'!BM7+'time_series_19-covid-Recovered'!BM35+'time_series_19-covid-Recovered'!BM38+'time_series_19-covid-Recovered'!BM40+'time_series_19-covid-Recovered'!BM41+'time_series_19-covid-Recovered'!BM80+'time_series_19-covid-Recovered'!BM89+'time_series_19-covid-Recovered'!BM93+'time_series_19-covid-Recovered'!BM96+'time_series_19-covid-Recovered'!BM116+'time_series_19-covid-Recovered'!BM139+'time_series_19-covid-Recovered'!BM146+'time_series_19-covid-Recovered'!BM188+'time_series_19-covid-Recovered'!BM194+'time_series_19-covid-Recovered'!BM204+'time_series_19-covid-Recovered'!BM210+'time_series_19-covid-Recovered'!BM215+'time_series_19-covid-Recovered'!BM217+'time_series_19-covid-Recovered'!BM242+'time_series_19-covid-Recovered'!BM246+'time_series_19-covid-Recovered'!BM253+'time_series_19-covid-Recovered'!BM255</f>
        <v>139</v>
      </c>
      <c r="BL4">
        <f>SUM('time_series_19-covid-Recovered'!BN77:BN78)+SUM('time_series_19-covid-Recovered'!BN98:BN99)+SUM('time_series_19-covid-Recovered'!BN112:BN113)+SUM('time_series_19-covid-Recovered'!BN120:BN121)+SUM('time_series_19-covid-Recovered'!BN163:BN164)+SUM('time_series_19-covid-Recovered'!BN172:BN173)+SUM('time_series_19-covid-Recovered'!BN200:BN201)+SUM('time_series_19-covid-Recovered'!BN232:BN233)+SUM('time_series_19-covid-Recovered'!BN249:BN250)+'time_series_19-covid-Recovered'!BN5+'time_series_19-covid-Recovered'!BN7+'time_series_19-covid-Recovered'!BN35+'time_series_19-covid-Recovered'!BN38+'time_series_19-covid-Recovered'!BN40+'time_series_19-covid-Recovered'!BN41+'time_series_19-covid-Recovered'!BN80+'time_series_19-covid-Recovered'!BN89+'time_series_19-covid-Recovered'!BN93+'time_series_19-covid-Recovered'!BN96+'time_series_19-covid-Recovered'!BN116+'time_series_19-covid-Recovered'!BN139+'time_series_19-covid-Recovered'!BN146+'time_series_19-covid-Recovered'!BN188+'time_series_19-covid-Recovered'!BN194+'time_series_19-covid-Recovered'!BN204+'time_series_19-covid-Recovered'!BN210+'time_series_19-covid-Recovered'!BN215+'time_series_19-covid-Recovered'!BN217+'time_series_19-covid-Recovered'!BN242+'time_series_19-covid-Recovered'!BN246+'time_series_19-covid-Recovered'!BN253+'time_series_19-covid-Recovered'!BN255</f>
        <v>139</v>
      </c>
      <c r="BM4">
        <f>SUM('time_series_19-covid-Recovered'!BO77:BO78)+SUM('time_series_19-covid-Recovered'!BO98:BO99)+SUM('time_series_19-covid-Recovered'!BO112:BO113)+SUM('time_series_19-covid-Recovered'!BO120:BO121)+SUM('time_series_19-covid-Recovered'!BO163:BO164)+SUM('time_series_19-covid-Recovered'!BO172:BO173)+SUM('time_series_19-covid-Recovered'!BO200:BO201)+SUM('time_series_19-covid-Recovered'!BO232:BO233)+SUM('time_series_19-covid-Recovered'!BO249:BO250)+'time_series_19-covid-Recovered'!BO5+'time_series_19-covid-Recovered'!BO7+'time_series_19-covid-Recovered'!BO35+'time_series_19-covid-Recovered'!BO38+'time_series_19-covid-Recovered'!BO40+'time_series_19-covid-Recovered'!BO41+'time_series_19-covid-Recovered'!BO80+'time_series_19-covid-Recovered'!BO89+'time_series_19-covid-Recovered'!BO93+'time_series_19-covid-Recovered'!BO96+'time_series_19-covid-Recovered'!BO116+'time_series_19-covid-Recovered'!BO139+'time_series_19-covid-Recovered'!BO146+'time_series_19-covid-Recovered'!BO188+'time_series_19-covid-Recovered'!BO194+'time_series_19-covid-Recovered'!BO204+'time_series_19-covid-Recovered'!BO210+'time_series_19-covid-Recovered'!BO215+'time_series_19-covid-Recovered'!BO217+'time_series_19-covid-Recovered'!BO242+'time_series_19-covid-Recovered'!BO246+'time_series_19-covid-Recovered'!BO253+'time_series_19-covid-Recovered'!BO255</f>
        <v>130</v>
      </c>
      <c r="BN4">
        <f>SUM('time_series_19-covid-Recovered'!BP77:BP78)+SUM('time_series_19-covid-Recovered'!BP98:BP99)+SUM('time_series_19-covid-Recovered'!BP112:BP113)+SUM('time_series_19-covid-Recovered'!BP120:BP121)+SUM('time_series_19-covid-Recovered'!BP163:BP164)+SUM('time_series_19-covid-Recovered'!BP172:BP173)+SUM('time_series_19-covid-Recovered'!BP200:BP201)+SUM('time_series_19-covid-Recovered'!BP232:BP233)+SUM('time_series_19-covid-Recovered'!BP249:BP250)+'time_series_19-covid-Recovered'!BP5+'time_series_19-covid-Recovered'!BP7+'time_series_19-covid-Recovered'!BP35+'time_series_19-covid-Recovered'!BP38+'time_series_19-covid-Recovered'!BP40+'time_series_19-covid-Recovered'!BP41+'time_series_19-covid-Recovered'!BP80+'time_series_19-covid-Recovered'!BP89+'time_series_19-covid-Recovered'!BP93+'time_series_19-covid-Recovered'!BP96+'time_series_19-covid-Recovered'!BP116+'time_series_19-covid-Recovered'!BP139+'time_series_19-covid-Recovered'!BP146+'time_series_19-covid-Recovered'!BP188+'time_series_19-covid-Recovered'!BP194+'time_series_19-covid-Recovered'!BP204+'time_series_19-covid-Recovered'!BP210+'time_series_19-covid-Recovered'!BP215+'time_series_19-covid-Recovered'!BP217+'time_series_19-covid-Recovered'!BP242+'time_series_19-covid-Recovered'!BP246+'time_series_19-covid-Recovered'!BP253+'time_series_19-covid-Recovered'!BP255</f>
        <v>203</v>
      </c>
      <c r="BO4">
        <f>SUM('time_series_19-covid-Recovered'!BQ77:BQ78)+SUM('time_series_19-covid-Recovered'!BQ98:BQ99)+SUM('time_series_19-covid-Recovered'!BQ112:BQ113)+SUM('time_series_19-covid-Recovered'!BQ120:BQ121)+SUM('time_series_19-covid-Recovered'!BQ163:BQ164)+SUM('time_series_19-covid-Recovered'!BQ172:BQ173)+SUM('time_series_19-covid-Recovered'!BQ200:BQ201)+SUM('time_series_19-covid-Recovered'!BQ232:BQ233)+SUM('time_series_19-covid-Recovered'!BQ249:BQ250)+'time_series_19-covid-Recovered'!BQ5+'time_series_19-covid-Recovered'!BQ7+'time_series_19-covid-Recovered'!BQ35+'time_series_19-covid-Recovered'!BQ38+'time_series_19-covid-Recovered'!BQ40+'time_series_19-covid-Recovered'!BQ41+'time_series_19-covid-Recovered'!BQ80+'time_series_19-covid-Recovered'!BQ89+'time_series_19-covid-Recovered'!BQ93+'time_series_19-covid-Recovered'!BQ96+'time_series_19-covid-Recovered'!BQ116+'time_series_19-covid-Recovered'!BQ139+'time_series_19-covid-Recovered'!BQ146+'time_series_19-covid-Recovered'!BQ188+'time_series_19-covid-Recovered'!BQ194+'time_series_19-covid-Recovered'!BQ204+'time_series_19-covid-Recovered'!BQ210+'time_series_19-covid-Recovered'!BQ215+'time_series_19-covid-Recovered'!BQ217+'time_series_19-covid-Recovered'!BQ242+'time_series_19-covid-Recovered'!BQ246+'time_series_19-covid-Recovered'!BQ253+'time_series_19-covid-Recovered'!BQ255</f>
        <v>175</v>
      </c>
      <c r="BP4">
        <f>SUM('time_series_19-covid-Recovered'!BR77:BR78)+SUM('time_series_19-covid-Recovered'!BR98:BR99)+SUM('time_series_19-covid-Recovered'!BR112:BR113)+SUM('time_series_19-covid-Recovered'!BR120:BR121)+SUM('time_series_19-covid-Recovered'!BR163:BR164)+SUM('time_series_19-covid-Recovered'!BR172:BR173)+SUM('time_series_19-covid-Recovered'!BR200:BR201)+SUM('time_series_19-covid-Recovered'!BR232:BR233)+SUM('time_series_19-covid-Recovered'!BR249:BR250)+'time_series_19-covid-Recovered'!BR5+'time_series_19-covid-Recovered'!BR7+'time_series_19-covid-Recovered'!BR35+'time_series_19-covid-Recovered'!BR38+'time_series_19-covid-Recovered'!BR40+'time_series_19-covid-Recovered'!BR41+'time_series_19-covid-Recovered'!BR80+'time_series_19-covid-Recovered'!BR89+'time_series_19-covid-Recovered'!BR93+'time_series_19-covid-Recovered'!BR96+'time_series_19-covid-Recovered'!BR116+'time_series_19-covid-Recovered'!BR139+'time_series_19-covid-Recovered'!BR146+'time_series_19-covid-Recovered'!BR188+'time_series_19-covid-Recovered'!BR194+'time_series_19-covid-Recovered'!BR204+'time_series_19-covid-Recovered'!BR210+'time_series_19-covid-Recovered'!BR215+'time_series_19-covid-Recovered'!BR217+'time_series_19-covid-Recovered'!BR242+'time_series_19-covid-Recovered'!BR246+'time_series_19-covid-Recovered'!BR253+'time_series_19-covid-Recovered'!BR255</f>
        <v>217</v>
      </c>
      <c r="BQ4">
        <f>SUM('time_series_19-covid-Recovered'!BS77:BS78)+SUM('time_series_19-covid-Recovered'!BS98:BS99)+SUM('time_series_19-covid-Recovered'!BS112:BS113)+SUM('time_series_19-covid-Recovered'!BS120:BS121)+SUM('time_series_19-covid-Recovered'!BS163:BS164)+SUM('time_series_19-covid-Recovered'!BS172:BS173)+SUM('time_series_19-covid-Recovered'!BS200:BS201)+SUM('time_series_19-covid-Recovered'!BS232:BS233)+SUM('time_series_19-covid-Recovered'!BS249:BS250)+'time_series_19-covid-Recovered'!BS5+'time_series_19-covid-Recovered'!BS7+'time_series_19-covid-Recovered'!BS35+'time_series_19-covid-Recovered'!BS38+'time_series_19-covid-Recovered'!BS40+'time_series_19-covid-Recovered'!BS41+'time_series_19-covid-Recovered'!BS80+'time_series_19-covid-Recovered'!BS89+'time_series_19-covid-Recovered'!BS93+'time_series_19-covid-Recovered'!BS96+'time_series_19-covid-Recovered'!BS116+'time_series_19-covid-Recovered'!BS139+'time_series_19-covid-Recovered'!BS146+'time_series_19-covid-Recovered'!BS188+'time_series_19-covid-Recovered'!BS194+'time_series_19-covid-Recovered'!BS204+'time_series_19-covid-Recovered'!BS210+'time_series_19-covid-Recovered'!BS215+'time_series_19-covid-Recovered'!BS217+'time_series_19-covid-Recovered'!BS242+'time_series_19-covid-Recovered'!BS246+'time_series_19-covid-Recovered'!BS253+'time_series_19-covid-Recovered'!BS255</f>
        <v>241</v>
      </c>
      <c r="BR4">
        <f>SUM('time_series_19-covid-Recovered'!BT77:BT78)+SUM('time_series_19-covid-Recovered'!BT98:BT99)+SUM('time_series_19-covid-Recovered'!BT112:BT113)+SUM('time_series_19-covid-Recovered'!BT120:BT121)+SUM('time_series_19-covid-Recovered'!BT163:BT164)+SUM('time_series_19-covid-Recovered'!BT172:BT173)+SUM('time_series_19-covid-Recovered'!BT200:BT201)+SUM('time_series_19-covid-Recovered'!BT232:BT233)+SUM('time_series_19-covid-Recovered'!BT249:BT250)+'time_series_19-covid-Recovered'!BT5+'time_series_19-covid-Recovered'!BT7+'time_series_19-covid-Recovered'!BT35+'time_series_19-covid-Recovered'!BT38+'time_series_19-covid-Recovered'!BT40+'time_series_19-covid-Recovered'!BT41+'time_series_19-covid-Recovered'!BT80+'time_series_19-covid-Recovered'!BT89+'time_series_19-covid-Recovered'!BT93+'time_series_19-covid-Recovered'!BT96+'time_series_19-covid-Recovered'!BT116+'time_series_19-covid-Recovered'!BT139+'time_series_19-covid-Recovered'!BT146+'time_series_19-covid-Recovered'!BT188+'time_series_19-covid-Recovered'!BT194+'time_series_19-covid-Recovered'!BT204+'time_series_19-covid-Recovered'!BT210+'time_series_19-covid-Recovered'!BT215+'time_series_19-covid-Recovered'!BT217+'time_series_19-covid-Recovered'!BT242+'time_series_19-covid-Recovered'!BT246+'time_series_19-covid-Recovered'!BT253+'time_series_19-covid-Recovered'!BT255</f>
        <v>267</v>
      </c>
      <c r="BS4">
        <f>SUM('time_series_19-covid-Recovered'!BU77:BU78)+SUM('time_series_19-covid-Recovered'!BU98:BU99)+SUM('time_series_19-covid-Recovered'!BU112:BU113)+SUM('time_series_19-covid-Recovered'!BU120:BU121)+SUM('time_series_19-covid-Recovered'!BU163:BU164)+SUM('time_series_19-covid-Recovered'!BU172:BU173)+SUM('time_series_19-covid-Recovered'!BU200:BU201)+SUM('time_series_19-covid-Recovered'!BU232:BU233)+SUM('time_series_19-covid-Recovered'!BU249:BU250)+'time_series_19-covid-Recovered'!BU5+'time_series_19-covid-Recovered'!BU7+'time_series_19-covid-Recovered'!BU35+'time_series_19-covid-Recovered'!BU38+'time_series_19-covid-Recovered'!BU40+'time_series_19-covid-Recovered'!BU41+'time_series_19-covid-Recovered'!BU80+'time_series_19-covid-Recovered'!BU89+'time_series_19-covid-Recovered'!BU93+'time_series_19-covid-Recovered'!BU96+'time_series_19-covid-Recovered'!BU116+'time_series_19-covid-Recovered'!BU139+'time_series_19-covid-Recovered'!BU146+'time_series_19-covid-Recovered'!BU188+'time_series_19-covid-Recovered'!BU194+'time_series_19-covid-Recovered'!BU204+'time_series_19-covid-Recovered'!BU210+'time_series_19-covid-Recovered'!BU215+'time_series_19-covid-Recovered'!BU217+'time_series_19-covid-Recovered'!BU242+'time_series_19-covid-Recovered'!BU246+'time_series_19-covid-Recovered'!BU253+'time_series_19-covid-Recovered'!BU255</f>
        <v>310</v>
      </c>
      <c r="BT4">
        <f>SUM('time_series_19-covid-Recovered'!BV77:BV78)+SUM('time_series_19-covid-Recovered'!BV98:BV99)+SUM('time_series_19-covid-Recovered'!BV112:BV113)+SUM('time_series_19-covid-Recovered'!BV120:BV121)+SUM('time_series_19-covid-Recovered'!BV163:BV164)+SUM('time_series_19-covid-Recovered'!BV172:BV173)+SUM('time_series_19-covid-Recovered'!BV200:BV201)+SUM('time_series_19-covid-Recovered'!BV232:BV233)+SUM('time_series_19-covid-Recovered'!BV249:BV250)+'time_series_19-covid-Recovered'!BV5+'time_series_19-covid-Recovered'!BV7+'time_series_19-covid-Recovered'!BV35+'time_series_19-covid-Recovered'!BV38+'time_series_19-covid-Recovered'!BV40+'time_series_19-covid-Recovered'!BV41+'time_series_19-covid-Recovered'!BV80+'time_series_19-covid-Recovered'!BV89+'time_series_19-covid-Recovered'!BV93+'time_series_19-covid-Recovered'!BV96+'time_series_19-covid-Recovered'!BV116+'time_series_19-covid-Recovered'!BV139+'time_series_19-covid-Recovered'!BV146+'time_series_19-covid-Recovered'!BV188+'time_series_19-covid-Recovered'!BV194+'time_series_19-covid-Recovered'!BV204+'time_series_19-covid-Recovered'!BV210+'time_series_19-covid-Recovered'!BV215+'time_series_19-covid-Recovered'!BV217+'time_series_19-covid-Recovered'!BV242+'time_series_19-covid-Recovered'!BV246+'time_series_19-covid-Recovered'!BV253+'time_series_19-covid-Recovered'!BV255</f>
        <v>372</v>
      </c>
      <c r="BU4">
        <f>SUM('time_series_19-covid-Recovered'!BW77:BW78)+SUM('time_series_19-covid-Recovered'!BW98:BW99)+SUM('time_series_19-covid-Recovered'!BW112:BW113)+SUM('time_series_19-covid-Recovered'!BW120:BW121)+SUM('time_series_19-covid-Recovered'!BW163:BW164)+SUM('time_series_19-covid-Recovered'!BW172:BW173)+SUM('time_series_19-covid-Recovered'!BW200:BW201)+SUM('time_series_19-covid-Recovered'!BW232:BW233)+SUM('time_series_19-covid-Recovered'!BW249:BW250)+'time_series_19-covid-Recovered'!BW5+'time_series_19-covid-Recovered'!BW7+'time_series_19-covid-Recovered'!BW35+'time_series_19-covid-Recovered'!BW38+'time_series_19-covid-Recovered'!BW40+'time_series_19-covid-Recovered'!BW41+'time_series_19-covid-Recovered'!BW80+'time_series_19-covid-Recovered'!BW89+'time_series_19-covid-Recovered'!BW93+'time_series_19-covid-Recovered'!BW96+'time_series_19-covid-Recovered'!BW116+'time_series_19-covid-Recovered'!BW139+'time_series_19-covid-Recovered'!BW146+'time_series_19-covid-Recovered'!BW188+'time_series_19-covid-Recovered'!BW194+'time_series_19-covid-Recovered'!BW204+'time_series_19-covid-Recovered'!BW210+'time_series_19-covid-Recovered'!BW215+'time_series_19-covid-Recovered'!BW217+'time_series_19-covid-Recovered'!BW242+'time_series_19-covid-Recovered'!BW246+'time_series_19-covid-Recovered'!BW253+'time_series_19-covid-Recovered'!BW255</f>
        <v>462</v>
      </c>
      <c r="BV4">
        <f>SUM('time_series_19-covid-Recovered'!BX77:BX78)+SUM('time_series_19-covid-Recovered'!BX98:BX99)+SUM('time_series_19-covid-Recovered'!BX112:BX113)+SUM('time_series_19-covid-Recovered'!BX120:BX121)+SUM('time_series_19-covid-Recovered'!BX163:BX164)+SUM('time_series_19-covid-Recovered'!BX172:BX173)+SUM('time_series_19-covid-Recovered'!BX200:BX201)+SUM('time_series_19-covid-Recovered'!BX232:BX233)+SUM('time_series_19-covid-Recovered'!BX249:BX250)+'time_series_19-covid-Recovered'!BX5+'time_series_19-covid-Recovered'!BX7+'time_series_19-covid-Recovered'!BX35+'time_series_19-covid-Recovered'!BX38+'time_series_19-covid-Recovered'!BX40+'time_series_19-covid-Recovered'!BX41+'time_series_19-covid-Recovered'!BX80+'time_series_19-covid-Recovered'!BX89+'time_series_19-covid-Recovered'!BX93+'time_series_19-covid-Recovered'!BX96+'time_series_19-covid-Recovered'!BX116+'time_series_19-covid-Recovered'!BX139+'time_series_19-covid-Recovered'!BX146+'time_series_19-covid-Recovered'!BX188+'time_series_19-covid-Recovered'!BX194+'time_series_19-covid-Recovered'!BX204+'time_series_19-covid-Recovered'!BX210+'time_series_19-covid-Recovered'!BX215+'time_series_19-covid-Recovered'!BX217+'time_series_19-covid-Recovered'!BX242+'time_series_19-covid-Recovered'!BX246+'time_series_19-covid-Recovered'!BX253+'time_series_19-covid-Recovered'!BX255</f>
        <v>521</v>
      </c>
      <c r="BW4">
        <f>SUM('time_series_19-covid-Recovered'!BY77:BY78)+SUM('time_series_19-covid-Recovered'!BY98:BY99)+SUM('time_series_19-covid-Recovered'!BY112:BY113)+SUM('time_series_19-covid-Recovered'!BY120:BY121)+SUM('time_series_19-covid-Recovered'!BY163:BY164)+SUM('time_series_19-covid-Recovered'!BY172:BY173)+SUM('time_series_19-covid-Recovered'!BY200:BY201)+SUM('time_series_19-covid-Recovered'!BY232:BY233)+SUM('time_series_19-covid-Recovered'!BY249:BY250)+'time_series_19-covid-Recovered'!BY5+'time_series_19-covid-Recovered'!BY7+'time_series_19-covid-Recovered'!BY35+'time_series_19-covid-Recovered'!BY38+'time_series_19-covid-Recovered'!BY40+'time_series_19-covid-Recovered'!BY41+'time_series_19-covid-Recovered'!BY80+'time_series_19-covid-Recovered'!BY89+'time_series_19-covid-Recovered'!BY93+'time_series_19-covid-Recovered'!BY96+'time_series_19-covid-Recovered'!BY116+'time_series_19-covid-Recovered'!BY139+'time_series_19-covid-Recovered'!BY146+'time_series_19-covid-Recovered'!BY188+'time_series_19-covid-Recovered'!BY194+'time_series_19-covid-Recovered'!BY204+'time_series_19-covid-Recovered'!BY210+'time_series_19-covid-Recovered'!BY215+'time_series_19-covid-Recovered'!BY217+'time_series_19-covid-Recovered'!BY242+'time_series_19-covid-Recovered'!BY246+'time_series_19-covid-Recovered'!BY253+'time_series_19-covid-Recovered'!BY255</f>
        <v>623</v>
      </c>
      <c r="BX4">
        <f>SUM('time_series_19-covid-Recovered'!BZ77:BZ78)+SUM('time_series_19-covid-Recovered'!BZ98:BZ99)+SUM('time_series_19-covid-Recovered'!BZ112:BZ113)+SUM('time_series_19-covid-Recovered'!BZ120:BZ121)+SUM('time_series_19-covid-Recovered'!BZ163:BZ164)+SUM('time_series_19-covid-Recovered'!BZ172:BZ173)+SUM('time_series_19-covid-Recovered'!BZ200:BZ201)+SUM('time_series_19-covid-Recovered'!BZ232:BZ233)+SUM('time_series_19-covid-Recovered'!BZ249:BZ250)+'time_series_19-covid-Recovered'!BZ5+'time_series_19-covid-Recovered'!BZ7+'time_series_19-covid-Recovered'!BZ35+'time_series_19-covid-Recovered'!BZ38+'time_series_19-covid-Recovered'!BZ40+'time_series_19-covid-Recovered'!BZ41+'time_series_19-covid-Recovered'!BZ80+'time_series_19-covid-Recovered'!BZ89+'time_series_19-covid-Recovered'!BZ93+'time_series_19-covid-Recovered'!BZ96+'time_series_19-covid-Recovered'!BZ116+'time_series_19-covid-Recovered'!BZ139+'time_series_19-covid-Recovered'!BZ146+'time_series_19-covid-Recovered'!BZ188+'time_series_19-covid-Recovered'!BZ194+'time_series_19-covid-Recovered'!BZ204+'time_series_19-covid-Recovered'!BZ210+'time_series_19-covid-Recovered'!BZ215+'time_series_19-covid-Recovered'!BZ217+'time_series_19-covid-Recovered'!BZ242+'time_series_19-covid-Recovered'!BZ246+'time_series_19-covid-Recovered'!BZ253+'time_series_19-covid-Recovered'!BZ255</f>
        <v>710</v>
      </c>
      <c r="BY4">
        <f>SUM('time_series_19-covid-Recovered'!CA77:CA78)+SUM('time_series_19-covid-Recovered'!CA98:CA99)+SUM('time_series_19-covid-Recovered'!CA112:CA113)+SUM('time_series_19-covid-Recovered'!CA120:CA121)+SUM('time_series_19-covid-Recovered'!CA163:CA164)+SUM('time_series_19-covid-Recovered'!CA172:CA173)+SUM('time_series_19-covid-Recovered'!CA200:CA201)+SUM('time_series_19-covid-Recovered'!CA232:CA233)+SUM('time_series_19-covid-Recovered'!CA249:CA250)+'time_series_19-covid-Recovered'!CA5+'time_series_19-covid-Recovered'!CA7+'time_series_19-covid-Recovered'!CA35+'time_series_19-covid-Recovered'!CA38+'time_series_19-covid-Recovered'!CA40+'time_series_19-covid-Recovered'!CA41+'time_series_19-covid-Recovered'!CA80+'time_series_19-covid-Recovered'!CA89+'time_series_19-covid-Recovered'!CA93+'time_series_19-covid-Recovered'!CA96+'time_series_19-covid-Recovered'!CA116+'time_series_19-covid-Recovered'!CA139+'time_series_19-covid-Recovered'!CA146+'time_series_19-covid-Recovered'!CA188+'time_series_19-covid-Recovered'!CA194+'time_series_19-covid-Recovered'!CA204+'time_series_19-covid-Recovered'!CA210+'time_series_19-covid-Recovered'!CA215+'time_series_19-covid-Recovered'!CA217+'time_series_19-covid-Recovered'!CA242+'time_series_19-covid-Recovered'!CA246+'time_series_19-covid-Recovered'!CA253+'time_series_19-covid-Recovered'!CA255</f>
        <v>789</v>
      </c>
      <c r="BZ4">
        <f>SUM('time_series_19-covid-Recovered'!CB77:CB78)+SUM('time_series_19-covid-Recovered'!CB98:CB99)+SUM('time_series_19-covid-Recovered'!CB112:CB113)+SUM('time_series_19-covid-Recovered'!CB120:CB121)+SUM('time_series_19-covid-Recovered'!CB163:CB164)+SUM('time_series_19-covid-Recovered'!CB172:CB173)+SUM('time_series_19-covid-Recovered'!CB200:CB201)+SUM('time_series_19-covid-Recovered'!CB232:CB233)+SUM('time_series_19-covid-Recovered'!CB249:CB250)+'time_series_19-covid-Recovered'!CB5+'time_series_19-covid-Recovered'!CB7+'time_series_19-covid-Recovered'!CB35+'time_series_19-covid-Recovered'!CB38+'time_series_19-covid-Recovered'!CB40+'time_series_19-covid-Recovered'!CB41+'time_series_19-covid-Recovered'!CB80+'time_series_19-covid-Recovered'!CB89+'time_series_19-covid-Recovered'!CB93+'time_series_19-covid-Recovered'!CB96+'time_series_19-covid-Recovered'!CB116+'time_series_19-covid-Recovered'!CB139+'time_series_19-covid-Recovered'!CB146+'time_series_19-covid-Recovered'!CB188+'time_series_19-covid-Recovered'!CB194+'time_series_19-covid-Recovered'!CB204+'time_series_19-covid-Recovered'!CB210+'time_series_19-covid-Recovered'!CB215+'time_series_19-covid-Recovered'!CB217+'time_series_19-covid-Recovered'!CB242+'time_series_19-covid-Recovered'!CB246+'time_series_19-covid-Recovered'!CB253+'time_series_19-covid-Recovered'!CB255</f>
        <v>857</v>
      </c>
      <c r="CA4">
        <f>SUM('time_series_19-covid-Recovered'!CC77:CC78)+SUM('time_series_19-covid-Recovered'!CC98:CC99)+SUM('time_series_19-covid-Recovered'!CC112:CC113)+SUM('time_series_19-covid-Recovered'!CC120:CC121)+SUM('time_series_19-covid-Recovered'!CC163:CC164)+SUM('time_series_19-covid-Recovered'!CC172:CC173)+SUM('time_series_19-covid-Recovered'!CC200:CC201)+SUM('time_series_19-covid-Recovered'!CC232:CC233)+SUM('time_series_19-covid-Recovered'!CC249:CC250)+'time_series_19-covid-Recovered'!CC5+'time_series_19-covid-Recovered'!CC7+'time_series_19-covid-Recovered'!CC35+'time_series_19-covid-Recovered'!CC38+'time_series_19-covid-Recovered'!CC40+'time_series_19-covid-Recovered'!CC41+'time_series_19-covid-Recovered'!CC80+'time_series_19-covid-Recovered'!CC89+'time_series_19-covid-Recovered'!CC93+'time_series_19-covid-Recovered'!CC96+'time_series_19-covid-Recovered'!CC116+'time_series_19-covid-Recovered'!CC139+'time_series_19-covid-Recovered'!CC146+'time_series_19-covid-Recovered'!CC188+'time_series_19-covid-Recovered'!CC194+'time_series_19-covid-Recovered'!CC204+'time_series_19-covid-Recovered'!CC210+'time_series_19-covid-Recovered'!CC215+'time_series_19-covid-Recovered'!CC217+'time_series_19-covid-Recovered'!CC242+'time_series_19-covid-Recovered'!CC246+'time_series_19-covid-Recovered'!CC253+'time_series_19-covid-Recovered'!CC255</f>
        <v>1000</v>
      </c>
      <c r="CB4">
        <f>SUM('time_series_19-covid-Recovered'!CD77:CD78)+SUM('time_series_19-covid-Recovered'!CD98:CD99)+SUM('time_series_19-covid-Recovered'!CD112:CD113)+SUM('time_series_19-covid-Recovered'!CD120:CD121)+SUM('time_series_19-covid-Recovered'!CD163:CD164)+SUM('time_series_19-covid-Recovered'!CD172:CD173)+SUM('time_series_19-covid-Recovered'!CD200:CD201)+SUM('time_series_19-covid-Recovered'!CD232:CD233)+SUM('time_series_19-covid-Recovered'!CD249:CD250)+'time_series_19-covid-Recovered'!CD5+'time_series_19-covid-Recovered'!CD7+'time_series_19-covid-Recovered'!CD35+'time_series_19-covid-Recovered'!CD38+'time_series_19-covid-Recovered'!CD40+'time_series_19-covid-Recovered'!CD41+'time_series_19-covid-Recovered'!CD80+'time_series_19-covid-Recovered'!CD89+'time_series_19-covid-Recovered'!CD93+'time_series_19-covid-Recovered'!CD96+'time_series_19-covid-Recovered'!CD116+'time_series_19-covid-Recovered'!CD139+'time_series_19-covid-Recovered'!CD146+'time_series_19-covid-Recovered'!CD188+'time_series_19-covid-Recovered'!CD194+'time_series_19-covid-Recovered'!CD204+'time_series_19-covid-Recovered'!CD210+'time_series_19-covid-Recovered'!CD215+'time_series_19-covid-Recovered'!CD217+'time_series_19-covid-Recovered'!CD242+'time_series_19-covid-Recovered'!CD246+'time_series_19-covid-Recovered'!CD253+'time_series_19-covid-Recovered'!CD255</f>
        <v>1225</v>
      </c>
      <c r="CC4">
        <f>SUM('time_series_19-covid-Recovered'!CE77:CE78)+SUM('time_series_19-covid-Recovered'!CE98:CE99)+SUM('time_series_19-covid-Recovered'!CE112:CE113)+SUM('time_series_19-covid-Recovered'!CE120:CE121)+SUM('time_series_19-covid-Recovered'!CE163:CE164)+SUM('time_series_19-covid-Recovered'!CE172:CE173)+SUM('time_series_19-covid-Recovered'!CE200:CE201)+SUM('time_series_19-covid-Recovered'!CE232:CE233)+SUM('time_series_19-covid-Recovered'!CE249:CE250)+'time_series_19-covid-Recovered'!CE5+'time_series_19-covid-Recovered'!CE7+'time_series_19-covid-Recovered'!CE35+'time_series_19-covid-Recovered'!CE38+'time_series_19-covid-Recovered'!CE40+'time_series_19-covid-Recovered'!CE41+'time_series_19-covid-Recovered'!CE80+'time_series_19-covid-Recovered'!CE89+'time_series_19-covid-Recovered'!CE93+'time_series_19-covid-Recovered'!CE96+'time_series_19-covid-Recovered'!CE116+'time_series_19-covid-Recovered'!CE139+'time_series_19-covid-Recovered'!CE146+'time_series_19-covid-Recovered'!CE188+'time_series_19-covid-Recovered'!CE194+'time_series_19-covid-Recovered'!CE204+'time_series_19-covid-Recovered'!CE210+'time_series_19-covid-Recovered'!CE215+'time_series_19-covid-Recovered'!CE217+'time_series_19-covid-Recovered'!CE242+'time_series_19-covid-Recovered'!CE246+'time_series_19-covid-Recovered'!CE253+'time_series_19-covid-Recovered'!CE255</f>
        <v>1421</v>
      </c>
      <c r="CD4">
        <f>SUM('time_series_19-covid-Recovered'!CF77:CF78)+SUM('time_series_19-covid-Recovered'!CF98:CF99)+SUM('time_series_19-covid-Recovered'!CF112:CF113)+SUM('time_series_19-covid-Recovered'!CF120:CF121)+SUM('time_series_19-covid-Recovered'!CF163:CF164)+SUM('time_series_19-covid-Recovered'!CF172:CF173)+SUM('time_series_19-covid-Recovered'!CF200:CF201)+SUM('time_series_19-covid-Recovered'!CF232:CF233)+SUM('time_series_19-covid-Recovered'!CF249:CF250)+'time_series_19-covid-Recovered'!CF5+'time_series_19-covid-Recovered'!CF7+'time_series_19-covid-Recovered'!CF35+'time_series_19-covid-Recovered'!CF38+'time_series_19-covid-Recovered'!CF40+'time_series_19-covid-Recovered'!CF41+'time_series_19-covid-Recovered'!CF80+'time_series_19-covid-Recovered'!CF89+'time_series_19-covid-Recovered'!CF93+'time_series_19-covid-Recovered'!CF96+'time_series_19-covid-Recovered'!CF116+'time_series_19-covid-Recovered'!CF139+'time_series_19-covid-Recovered'!CF146+'time_series_19-covid-Recovered'!CF188+'time_series_19-covid-Recovered'!CF194+'time_series_19-covid-Recovered'!CF204+'time_series_19-covid-Recovered'!CF210+'time_series_19-covid-Recovered'!CF215+'time_series_19-covid-Recovered'!CF217+'time_series_19-covid-Recovered'!CF242+'time_series_19-covid-Recovered'!CF246+'time_series_19-covid-Recovered'!CF253+'time_series_19-covid-Recovered'!CF255</f>
        <v>1922</v>
      </c>
      <c r="CE4">
        <f>SUM('time_series_19-covid-Recovered'!CG77:CG78)+SUM('time_series_19-covid-Recovered'!CG98:CG99)+SUM('time_series_19-covid-Recovered'!CG112:CG113)+SUM('time_series_19-covid-Recovered'!CG120:CG121)+SUM('time_series_19-covid-Recovered'!CG163:CG164)+SUM('time_series_19-covid-Recovered'!CG172:CG173)+SUM('time_series_19-covid-Recovered'!CG200:CG201)+SUM('time_series_19-covid-Recovered'!CG232:CG233)+SUM('time_series_19-covid-Recovered'!CG249:CG250)+'time_series_19-covid-Recovered'!CG5+'time_series_19-covid-Recovered'!CG7+'time_series_19-covid-Recovered'!CG35+'time_series_19-covid-Recovered'!CG38+'time_series_19-covid-Recovered'!CG40+'time_series_19-covid-Recovered'!CG41+'time_series_19-covid-Recovered'!CG80+'time_series_19-covid-Recovered'!CG89+'time_series_19-covid-Recovered'!CG93+'time_series_19-covid-Recovered'!CG96+'time_series_19-covid-Recovered'!CG116+'time_series_19-covid-Recovered'!CG139+'time_series_19-covid-Recovered'!CG146+'time_series_19-covid-Recovered'!CG188+'time_series_19-covid-Recovered'!CG194+'time_series_19-covid-Recovered'!CG204+'time_series_19-covid-Recovered'!CG210+'time_series_19-covid-Recovered'!CG215+'time_series_19-covid-Recovered'!CG217+'time_series_19-covid-Recovered'!CG242+'time_series_19-covid-Recovered'!CG246+'time_series_19-covid-Recovered'!CG253+'time_series_19-covid-Recovered'!CG255</f>
        <v>2112</v>
      </c>
      <c r="CF4">
        <f>SUM('time_series_19-covid-Recovered'!CH77:CH78)+SUM('time_series_19-covid-Recovered'!CH98:CH99)+SUM('time_series_19-covid-Recovered'!CH112:CH113)+SUM('time_series_19-covid-Recovered'!CH120:CH121)+SUM('time_series_19-covid-Recovered'!CH163:CH164)+SUM('time_series_19-covid-Recovered'!CH172:CH173)+SUM('time_series_19-covid-Recovered'!CH200:CH201)+SUM('time_series_19-covid-Recovered'!CH232:CH233)+SUM('time_series_19-covid-Recovered'!CH249:CH250)+'time_series_19-covid-Recovered'!CH5+'time_series_19-covid-Recovered'!CH7+'time_series_19-covid-Recovered'!CH35+'time_series_19-covid-Recovered'!CH38+'time_series_19-covid-Recovered'!CH40+'time_series_19-covid-Recovered'!CH41+'time_series_19-covid-Recovered'!CH80+'time_series_19-covid-Recovered'!CH89+'time_series_19-covid-Recovered'!CH93+'time_series_19-covid-Recovered'!CH96+'time_series_19-covid-Recovered'!CH116+'time_series_19-covid-Recovered'!CH139+'time_series_19-covid-Recovered'!CH146+'time_series_19-covid-Recovered'!CH188+'time_series_19-covid-Recovered'!CH194+'time_series_19-covid-Recovered'!CH204+'time_series_19-covid-Recovered'!CH210+'time_series_19-covid-Recovered'!CH215+'time_series_19-covid-Recovered'!CH217+'time_series_19-covid-Recovered'!CH242+'time_series_19-covid-Recovered'!CH246+'time_series_19-covid-Recovered'!CH253+'time_series_19-covid-Recovered'!CH255</f>
        <v>2519</v>
      </c>
      <c r="CG4">
        <f>SUM('time_series_19-covid-Recovered'!CI77:CI78)+SUM('time_series_19-covid-Recovered'!CI98:CI99)+SUM('time_series_19-covid-Recovered'!CI112:CI113)+SUM('time_series_19-covid-Recovered'!CI120:CI121)+SUM('time_series_19-covid-Recovered'!CI163:CI164)+SUM('time_series_19-covid-Recovered'!CI172:CI173)+SUM('time_series_19-covid-Recovered'!CI200:CI201)+SUM('time_series_19-covid-Recovered'!CI232:CI233)+SUM('time_series_19-covid-Recovered'!CI249:CI250)+'time_series_19-covid-Recovered'!CI5+'time_series_19-covid-Recovered'!CI7+'time_series_19-covid-Recovered'!CI35+'time_series_19-covid-Recovered'!CI38+'time_series_19-covid-Recovered'!CI40+'time_series_19-covid-Recovered'!CI41+'time_series_19-covid-Recovered'!CI80+'time_series_19-covid-Recovered'!CI89+'time_series_19-covid-Recovered'!CI93+'time_series_19-covid-Recovered'!CI96+'time_series_19-covid-Recovered'!CI116+'time_series_19-covid-Recovered'!CI139+'time_series_19-covid-Recovered'!CI146+'time_series_19-covid-Recovered'!CI188+'time_series_19-covid-Recovered'!CI194+'time_series_19-covid-Recovered'!CI204+'time_series_19-covid-Recovered'!CI210+'time_series_19-covid-Recovered'!CI215+'time_series_19-covid-Recovered'!CI217+'time_series_19-covid-Recovered'!CI242+'time_series_19-covid-Recovered'!CI246+'time_series_19-covid-Recovered'!CI253+'time_series_19-covid-Recovered'!CI255</f>
        <v>2598</v>
      </c>
      <c r="CH4">
        <f>SUM('time_series_19-covid-Recovered'!CJ77:CJ78)+SUM('time_series_19-covid-Recovered'!CJ98:CJ99)+SUM('time_series_19-covid-Recovered'!CJ112:CJ113)+SUM('time_series_19-covid-Recovered'!CJ120:CJ121)+SUM('time_series_19-covid-Recovered'!CJ163:CJ164)+SUM('time_series_19-covid-Recovered'!CJ172:CJ173)+SUM('time_series_19-covid-Recovered'!CJ200:CJ201)+SUM('time_series_19-covid-Recovered'!CJ232:CJ233)+SUM('time_series_19-covid-Recovered'!CJ249:CJ250)+'time_series_19-covid-Recovered'!CJ5+'time_series_19-covid-Recovered'!CJ7+'time_series_19-covid-Recovered'!CJ35+'time_series_19-covid-Recovered'!CJ38+'time_series_19-covid-Recovered'!CJ40+'time_series_19-covid-Recovered'!CJ41+'time_series_19-covid-Recovered'!CJ80+'time_series_19-covid-Recovered'!CJ89+'time_series_19-covid-Recovered'!CJ93+'time_series_19-covid-Recovered'!CJ96+'time_series_19-covid-Recovered'!CJ116+'time_series_19-covid-Recovered'!CJ139+'time_series_19-covid-Recovered'!CJ146+'time_series_19-covid-Recovered'!CJ188+'time_series_19-covid-Recovered'!CJ194+'time_series_19-covid-Recovered'!CJ204+'time_series_19-covid-Recovered'!CJ210+'time_series_19-covid-Recovered'!CJ215+'time_series_19-covid-Recovered'!CJ217+'time_series_19-covid-Recovered'!CJ242+'time_series_19-covid-Recovered'!CJ246+'time_series_19-covid-Recovered'!CJ253+'time_series_19-covid-Recovered'!CJ255</f>
        <v>2843</v>
      </c>
      <c r="CI4">
        <f>SUM('time_series_19-covid-Recovered'!CK77:CK78)+SUM('time_series_19-covid-Recovered'!CK98:CK99)+SUM('time_series_19-covid-Recovered'!CK112:CK113)+SUM('time_series_19-covid-Recovered'!CK120:CK121)+SUM('time_series_19-covid-Recovered'!CK163:CK164)+SUM('time_series_19-covid-Recovered'!CK172:CK173)+SUM('time_series_19-covid-Recovered'!CK200:CK201)+SUM('time_series_19-covid-Recovered'!CK232:CK233)+SUM('time_series_19-covid-Recovered'!CK249:CK250)+'time_series_19-covid-Recovered'!CK5+'time_series_19-covid-Recovered'!CK7+'time_series_19-covid-Recovered'!CK35+'time_series_19-covid-Recovered'!CK38+'time_series_19-covid-Recovered'!CK40+'time_series_19-covid-Recovered'!CK41+'time_series_19-covid-Recovered'!CK80+'time_series_19-covid-Recovered'!CK89+'time_series_19-covid-Recovered'!CK93+'time_series_19-covid-Recovered'!CK96+'time_series_19-covid-Recovered'!CK116+'time_series_19-covid-Recovered'!CK139+'time_series_19-covid-Recovered'!CK146+'time_series_19-covid-Recovered'!CK188+'time_series_19-covid-Recovered'!CK194+'time_series_19-covid-Recovered'!CK204+'time_series_19-covid-Recovered'!CK210+'time_series_19-covid-Recovered'!CK215+'time_series_19-covid-Recovered'!CK217+'time_series_19-covid-Recovered'!CK242+'time_series_19-covid-Recovered'!CK246+'time_series_19-covid-Recovered'!CK253+'time_series_19-covid-Recovered'!CK255</f>
        <v>3035</v>
      </c>
      <c r="CJ4">
        <f>SUM('time_series_19-covid-Recovered'!CL77:CL78)+SUM('time_series_19-covid-Recovered'!CL98:CL99)+SUM('time_series_19-covid-Recovered'!CL112:CL113)+SUM('time_series_19-covid-Recovered'!CL120:CL121)+SUM('time_series_19-covid-Recovered'!CL163:CL164)+SUM('time_series_19-covid-Recovered'!CL172:CL173)+SUM('time_series_19-covid-Recovered'!CL200:CL201)+SUM('time_series_19-covid-Recovered'!CL232:CL233)+SUM('time_series_19-covid-Recovered'!CL249:CL250)+'time_series_19-covid-Recovered'!CL5+'time_series_19-covid-Recovered'!CL7+'time_series_19-covid-Recovered'!CL35+'time_series_19-covid-Recovered'!CL38+'time_series_19-covid-Recovered'!CL40+'time_series_19-covid-Recovered'!CL41+'time_series_19-covid-Recovered'!CL80+'time_series_19-covid-Recovered'!CL89+'time_series_19-covid-Recovered'!CL93+'time_series_19-covid-Recovered'!CL96+'time_series_19-covid-Recovered'!CL116+'time_series_19-covid-Recovered'!CL139+'time_series_19-covid-Recovered'!CL146+'time_series_19-covid-Recovered'!CL188+'time_series_19-covid-Recovered'!CL194+'time_series_19-covid-Recovered'!CL204+'time_series_19-covid-Recovered'!CL210+'time_series_19-covid-Recovered'!CL215+'time_series_19-covid-Recovered'!CL217+'time_series_19-covid-Recovered'!CL242+'time_series_19-covid-Recovered'!CL246+'time_series_19-covid-Recovered'!CL253+'time_series_19-covid-Recovered'!CL255</f>
        <v>3808</v>
      </c>
      <c r="CK4">
        <f>SUM('time_series_19-covid-Recovered'!CM77:CM78)+SUM('time_series_19-covid-Recovered'!CM98:CM99)+SUM('time_series_19-covid-Recovered'!CM112:CM113)+SUM('time_series_19-covid-Recovered'!CM120:CM121)+SUM('time_series_19-covid-Recovered'!CM163:CM164)+SUM('time_series_19-covid-Recovered'!CM172:CM173)+SUM('time_series_19-covid-Recovered'!CM200:CM201)+SUM('time_series_19-covid-Recovered'!CM232:CM233)+SUM('time_series_19-covid-Recovered'!CM249:CM250)+'time_series_19-covid-Recovered'!CM5+'time_series_19-covid-Recovered'!CM7+'time_series_19-covid-Recovered'!CM35+'time_series_19-covid-Recovered'!CM38+'time_series_19-covid-Recovered'!CM40+'time_series_19-covid-Recovered'!CM41+'time_series_19-covid-Recovered'!CM80+'time_series_19-covid-Recovered'!CM89+'time_series_19-covid-Recovered'!CM93+'time_series_19-covid-Recovered'!CM96+'time_series_19-covid-Recovered'!CM116+'time_series_19-covid-Recovered'!CM139+'time_series_19-covid-Recovered'!CM146+'time_series_19-covid-Recovered'!CM188+'time_series_19-covid-Recovered'!CM194+'time_series_19-covid-Recovered'!CM204+'time_series_19-covid-Recovered'!CM210+'time_series_19-covid-Recovered'!CM215+'time_series_19-covid-Recovered'!CM217+'time_series_19-covid-Recovered'!CM242+'time_series_19-covid-Recovered'!CM246+'time_series_19-covid-Recovered'!CM253+'time_series_19-covid-Recovered'!CM255</f>
        <v>4063</v>
      </c>
      <c r="CL4">
        <f>SUM('time_series_19-covid-Recovered'!CN77:CN78)+SUM('time_series_19-covid-Recovered'!CN98:CN99)+SUM('time_series_19-covid-Recovered'!CN112:CN113)+SUM('time_series_19-covid-Recovered'!CN120:CN121)+SUM('time_series_19-covid-Recovered'!CN163:CN164)+SUM('time_series_19-covid-Recovered'!CN172:CN173)+SUM('time_series_19-covid-Recovered'!CN200:CN201)+SUM('time_series_19-covid-Recovered'!CN232:CN233)+SUM('time_series_19-covid-Recovered'!CN249:CN250)+'time_series_19-covid-Recovered'!CN5+'time_series_19-covid-Recovered'!CN7+'time_series_19-covid-Recovered'!CN35+'time_series_19-covid-Recovered'!CN38+'time_series_19-covid-Recovered'!CN40+'time_series_19-covid-Recovered'!CN41+'time_series_19-covid-Recovered'!CN80+'time_series_19-covid-Recovered'!CN89+'time_series_19-covid-Recovered'!CN93+'time_series_19-covid-Recovered'!CN96+'time_series_19-covid-Recovered'!CN116+'time_series_19-covid-Recovered'!CN139+'time_series_19-covid-Recovered'!CN146+'time_series_19-covid-Recovered'!CN188+'time_series_19-covid-Recovered'!CN194+'time_series_19-covid-Recovered'!CN204+'time_series_19-covid-Recovered'!CN210+'time_series_19-covid-Recovered'!CN215+'time_series_19-covid-Recovered'!CN217+'time_series_19-covid-Recovered'!CN242+'time_series_19-covid-Recovered'!CN246+'time_series_19-covid-Recovered'!CN253+'time_series_19-covid-Recovered'!CN255</f>
        <v>4328</v>
      </c>
      <c r="CM4">
        <f>SUM('time_series_19-covid-Recovered'!CO77:CO78)+SUM('time_series_19-covid-Recovered'!CO98:CO99)+SUM('time_series_19-covid-Recovered'!CO112:CO113)+SUM('time_series_19-covid-Recovered'!CO120:CO121)+SUM('time_series_19-covid-Recovered'!CO163:CO164)+SUM('time_series_19-covid-Recovered'!CO172:CO173)+SUM('time_series_19-covid-Recovered'!CO200:CO201)+SUM('time_series_19-covid-Recovered'!CO232:CO233)+SUM('time_series_19-covid-Recovered'!CO249:CO250)+'time_series_19-covid-Recovered'!CO5+'time_series_19-covid-Recovered'!CO7+'time_series_19-covid-Recovered'!CO35+'time_series_19-covid-Recovered'!CO38+'time_series_19-covid-Recovered'!CO40+'time_series_19-covid-Recovered'!CO41+'time_series_19-covid-Recovered'!CO80+'time_series_19-covid-Recovered'!CO89+'time_series_19-covid-Recovered'!CO93+'time_series_19-covid-Recovered'!CO96+'time_series_19-covid-Recovered'!CO116+'time_series_19-covid-Recovered'!CO139+'time_series_19-covid-Recovered'!CO146+'time_series_19-covid-Recovered'!CO188+'time_series_19-covid-Recovered'!CO194+'time_series_19-covid-Recovered'!CO204+'time_series_19-covid-Recovered'!CO210+'time_series_19-covid-Recovered'!CO215+'time_series_19-covid-Recovered'!CO217+'time_series_19-covid-Recovered'!CO242+'time_series_19-covid-Recovered'!CO246+'time_series_19-covid-Recovered'!CO253+'time_series_19-covid-Recovered'!CO255</f>
        <v>4771</v>
      </c>
      <c r="CN4">
        <f>SUM('time_series_19-covid-Recovered'!CP77:CP78)+SUM('time_series_19-covid-Recovered'!CP98:CP99)+SUM('time_series_19-covid-Recovered'!CP112:CP113)+SUM('time_series_19-covid-Recovered'!CP120:CP121)+SUM('time_series_19-covid-Recovered'!CP163:CP164)+SUM('time_series_19-covid-Recovered'!CP172:CP173)+SUM('time_series_19-covid-Recovered'!CP200:CP201)+SUM('time_series_19-covid-Recovered'!CP232:CP233)+SUM('time_series_19-covid-Recovered'!CP249:CP250)+'time_series_19-covid-Recovered'!CP5+'time_series_19-covid-Recovered'!CP7+'time_series_19-covid-Recovered'!CP35+'time_series_19-covid-Recovered'!CP38+'time_series_19-covid-Recovered'!CP40+'time_series_19-covid-Recovered'!CP41+'time_series_19-covid-Recovered'!CP80+'time_series_19-covid-Recovered'!CP89+'time_series_19-covid-Recovered'!CP93+'time_series_19-covid-Recovered'!CP96+'time_series_19-covid-Recovered'!CP116+'time_series_19-covid-Recovered'!CP139+'time_series_19-covid-Recovered'!CP146+'time_series_19-covid-Recovered'!CP188+'time_series_19-covid-Recovered'!CP194+'time_series_19-covid-Recovered'!CP204+'time_series_19-covid-Recovered'!CP210+'time_series_19-covid-Recovered'!CP215+'time_series_19-covid-Recovered'!CP217+'time_series_19-covid-Recovered'!CP242+'time_series_19-covid-Recovered'!CP246+'time_series_19-covid-Recovered'!CP253+'time_series_19-covid-Recovered'!CP255</f>
        <v>5283</v>
      </c>
      <c r="CO4">
        <f>SUM('time_series_19-covid-Recovered'!CQ77:CQ78)+SUM('time_series_19-covid-Recovered'!CQ98:CQ99)+SUM('time_series_19-covid-Recovered'!CQ112:CQ113)+SUM('time_series_19-covid-Recovered'!CQ120:CQ121)+SUM('time_series_19-covid-Recovered'!CQ163:CQ164)+SUM('time_series_19-covid-Recovered'!CQ172:CQ173)+SUM('time_series_19-covid-Recovered'!CQ200:CQ201)+SUM('time_series_19-covid-Recovered'!CQ232:CQ233)+SUM('time_series_19-covid-Recovered'!CQ249:CQ250)+'time_series_19-covid-Recovered'!CQ5+'time_series_19-covid-Recovered'!CQ7+'time_series_19-covid-Recovered'!CQ35+'time_series_19-covid-Recovered'!CQ38+'time_series_19-covid-Recovered'!CQ40+'time_series_19-covid-Recovered'!CQ41+'time_series_19-covid-Recovered'!CQ80+'time_series_19-covid-Recovered'!CQ89+'time_series_19-covid-Recovered'!CQ93+'time_series_19-covid-Recovered'!CQ96+'time_series_19-covid-Recovered'!CQ116+'time_series_19-covid-Recovered'!CQ139+'time_series_19-covid-Recovered'!CQ146+'time_series_19-covid-Recovered'!CQ188+'time_series_19-covid-Recovered'!CQ194+'time_series_19-covid-Recovered'!CQ204+'time_series_19-covid-Recovered'!CQ210+'time_series_19-covid-Recovered'!CQ215+'time_series_19-covid-Recovered'!CQ217+'time_series_19-covid-Recovered'!CQ242+'time_series_19-covid-Recovered'!CQ246+'time_series_19-covid-Recovered'!CQ253+'time_series_19-covid-Recovered'!CQ255</f>
        <v>5528</v>
      </c>
      <c r="CP4">
        <f>SUM('time_series_19-covid-Recovered'!CR77:CR78)+SUM('time_series_19-covid-Recovered'!CR98:CR99)+SUM('time_series_19-covid-Recovered'!CR112:CR113)+SUM('time_series_19-covid-Recovered'!CR120:CR121)+SUM('time_series_19-covid-Recovered'!CR163:CR164)+SUM('time_series_19-covid-Recovered'!CR172:CR173)+SUM('time_series_19-covid-Recovered'!CR200:CR201)+SUM('time_series_19-covid-Recovered'!CR232:CR233)+SUM('time_series_19-covid-Recovered'!CR249:CR250)+'time_series_19-covid-Recovered'!CR5+'time_series_19-covid-Recovered'!CR7+'time_series_19-covid-Recovered'!CR35+'time_series_19-covid-Recovered'!CR38+'time_series_19-covid-Recovered'!CR40+'time_series_19-covid-Recovered'!CR41+'time_series_19-covid-Recovered'!CR80+'time_series_19-covid-Recovered'!CR89+'time_series_19-covid-Recovered'!CR93+'time_series_19-covid-Recovered'!CR96+'time_series_19-covid-Recovered'!CR116+'time_series_19-covid-Recovered'!CR139+'time_series_19-covid-Recovered'!CR146+'time_series_19-covid-Recovered'!CR188+'time_series_19-covid-Recovered'!CR194+'time_series_19-covid-Recovered'!CR204+'time_series_19-covid-Recovered'!CR210+'time_series_19-covid-Recovered'!CR215+'time_series_19-covid-Recovered'!CR217+'time_series_19-covid-Recovered'!CR242+'time_series_19-covid-Recovered'!CR246+'time_series_19-covid-Recovered'!CR253+'time_series_19-covid-Recovered'!CR255</f>
        <v>6017</v>
      </c>
      <c r="CQ4">
        <f>SUM('time_series_19-covid-Recovered'!CS77:CS78)+SUM('time_series_19-covid-Recovered'!CS98:CS99)+SUM('time_series_19-covid-Recovered'!CS112:CS113)+SUM('time_series_19-covid-Recovered'!CS120:CS121)+SUM('time_series_19-covid-Recovered'!CS163:CS164)+SUM('time_series_19-covid-Recovered'!CS172:CS173)+SUM('time_series_19-covid-Recovered'!CS200:CS201)+SUM('time_series_19-covid-Recovered'!CS232:CS233)+SUM('time_series_19-covid-Recovered'!CS249:CS250)+'time_series_19-covid-Recovered'!CS5+'time_series_19-covid-Recovered'!CS7+'time_series_19-covid-Recovered'!CS35+'time_series_19-covid-Recovered'!CS38+'time_series_19-covid-Recovered'!CS40+'time_series_19-covid-Recovered'!CS41+'time_series_19-covid-Recovered'!CS80+'time_series_19-covid-Recovered'!CS89+'time_series_19-covid-Recovered'!CS93+'time_series_19-covid-Recovered'!CS96+'time_series_19-covid-Recovered'!CS116+'time_series_19-covid-Recovered'!CS139+'time_series_19-covid-Recovered'!CS146+'time_series_19-covid-Recovered'!CS188+'time_series_19-covid-Recovered'!CS194+'time_series_19-covid-Recovered'!CS204+'time_series_19-covid-Recovered'!CS210+'time_series_19-covid-Recovered'!CS215+'time_series_19-covid-Recovered'!CS217+'time_series_19-covid-Recovered'!CS242+'time_series_19-covid-Recovered'!CS246+'time_series_19-covid-Recovered'!CS253+'time_series_19-covid-Recovered'!CS255</f>
        <v>7174</v>
      </c>
      <c r="CR4">
        <f>SUM('time_series_19-covid-Recovered'!CT77:CT78)+SUM('time_series_19-covid-Recovered'!CT98:CT99)+SUM('time_series_19-covid-Recovered'!CT112:CT113)+SUM('time_series_19-covid-Recovered'!CT120:CT121)+SUM('time_series_19-covid-Recovered'!CT163:CT164)+SUM('time_series_19-covid-Recovered'!CT172:CT173)+SUM('time_series_19-covid-Recovered'!CT200:CT201)+SUM('time_series_19-covid-Recovered'!CT232:CT233)+SUM('time_series_19-covid-Recovered'!CT249:CT250)+'time_series_19-covid-Recovered'!CT5+'time_series_19-covid-Recovered'!CT7+'time_series_19-covid-Recovered'!CT35+'time_series_19-covid-Recovered'!CT38+'time_series_19-covid-Recovered'!CT40+'time_series_19-covid-Recovered'!CT41+'time_series_19-covid-Recovered'!CT80+'time_series_19-covid-Recovered'!CT89+'time_series_19-covid-Recovered'!CT93+'time_series_19-covid-Recovered'!CT96+'time_series_19-covid-Recovered'!CT116+'time_series_19-covid-Recovered'!CT139+'time_series_19-covid-Recovered'!CT146+'time_series_19-covid-Recovered'!CT188+'time_series_19-covid-Recovered'!CT194+'time_series_19-covid-Recovered'!CT204+'time_series_19-covid-Recovered'!CT210+'time_series_19-covid-Recovered'!CT215+'time_series_19-covid-Recovered'!CT217+'time_series_19-covid-Recovered'!CT242+'time_series_19-covid-Recovered'!CT246+'time_series_19-covid-Recovered'!CT253+'time_series_19-covid-Recovered'!CT255</f>
        <v>7626</v>
      </c>
      <c r="CS4">
        <f>SUM('time_series_19-covid-Recovered'!CU77:CU78)+SUM('time_series_19-covid-Recovered'!CU98:CU99)+SUM('time_series_19-covid-Recovered'!CU112:CU113)+SUM('time_series_19-covid-Recovered'!CU120:CU121)+SUM('time_series_19-covid-Recovered'!CU163:CU164)+SUM('time_series_19-covid-Recovered'!CU172:CU173)+SUM('time_series_19-covid-Recovered'!CU200:CU201)+SUM('time_series_19-covid-Recovered'!CU232:CU233)+SUM('time_series_19-covid-Recovered'!CU249:CU250)+'time_series_19-covid-Recovered'!CU5+'time_series_19-covid-Recovered'!CU7+'time_series_19-covid-Recovered'!CU35+'time_series_19-covid-Recovered'!CU38+'time_series_19-covid-Recovered'!CU40+'time_series_19-covid-Recovered'!CU41+'time_series_19-covid-Recovered'!CU80+'time_series_19-covid-Recovered'!CU89+'time_series_19-covid-Recovered'!CU93+'time_series_19-covid-Recovered'!CU96+'time_series_19-covid-Recovered'!CU116+'time_series_19-covid-Recovered'!CU139+'time_series_19-covid-Recovered'!CU146+'time_series_19-covid-Recovered'!CU188+'time_series_19-covid-Recovered'!CU194+'time_series_19-covid-Recovered'!CU204+'time_series_19-covid-Recovered'!CU210+'time_series_19-covid-Recovered'!CU215+'time_series_19-covid-Recovered'!CU217+'time_series_19-covid-Recovered'!CU242+'time_series_19-covid-Recovered'!CU246+'time_series_19-covid-Recovered'!CU253+'time_series_19-covid-Recovered'!CU255</f>
        <v>7953</v>
      </c>
      <c r="CT4">
        <f>SUM('time_series_19-covid-Recovered'!CV77:CV78)+SUM('time_series_19-covid-Recovered'!CV98:CV99)+SUM('time_series_19-covid-Recovered'!CV112:CV113)+SUM('time_series_19-covid-Recovered'!CV120:CV121)+SUM('time_series_19-covid-Recovered'!CV163:CV164)+SUM('time_series_19-covid-Recovered'!CV172:CV173)+SUM('time_series_19-covid-Recovered'!CV200:CV201)+SUM('time_series_19-covid-Recovered'!CV232:CV233)+SUM('time_series_19-covid-Recovered'!CV249:CV250)+'time_series_19-covid-Recovered'!CV5+'time_series_19-covid-Recovered'!CV7+'time_series_19-covid-Recovered'!CV35+'time_series_19-covid-Recovered'!CV38+'time_series_19-covid-Recovered'!CV40+'time_series_19-covid-Recovered'!CV41+'time_series_19-covid-Recovered'!CV80+'time_series_19-covid-Recovered'!CV89+'time_series_19-covid-Recovered'!CV93+'time_series_19-covid-Recovered'!CV96+'time_series_19-covid-Recovered'!CV116+'time_series_19-covid-Recovered'!CV139+'time_series_19-covid-Recovered'!CV146+'time_series_19-covid-Recovered'!CV188+'time_series_19-covid-Recovered'!CV194+'time_series_19-covid-Recovered'!CV204+'time_series_19-covid-Recovered'!CV210+'time_series_19-covid-Recovered'!CV215+'time_series_19-covid-Recovered'!CV217+'time_series_19-covid-Recovered'!CV242+'time_series_19-covid-Recovered'!CV246+'time_series_19-covid-Recovered'!CV253+'time_series_19-covid-Recovered'!CV255</f>
        <v>8344</v>
      </c>
      <c r="CU4">
        <f>SUM('time_series_19-covid-Recovered'!CW77:CW78)+SUM('time_series_19-covid-Recovered'!CW98:CW99)+SUM('time_series_19-covid-Recovered'!CW112:CW113)+SUM('time_series_19-covid-Recovered'!CW120:CW121)+SUM('time_series_19-covid-Recovered'!CW163:CW164)+SUM('time_series_19-covid-Recovered'!CW172:CW173)+SUM('time_series_19-covid-Recovered'!CW200:CW201)+SUM('time_series_19-covid-Recovered'!CW232:CW233)+SUM('time_series_19-covid-Recovered'!CW249:CW250)+'time_series_19-covid-Recovered'!CW5+'time_series_19-covid-Recovered'!CW7+'time_series_19-covid-Recovered'!CW35+'time_series_19-covid-Recovered'!CW38+'time_series_19-covid-Recovered'!CW40+'time_series_19-covid-Recovered'!CW41+'time_series_19-covid-Recovered'!CW80+'time_series_19-covid-Recovered'!CW89+'time_series_19-covid-Recovered'!CW93+'time_series_19-covid-Recovered'!CW96+'time_series_19-covid-Recovered'!CW116+'time_series_19-covid-Recovered'!CW139+'time_series_19-covid-Recovered'!CW146+'time_series_19-covid-Recovered'!CW188+'time_series_19-covid-Recovered'!CW194+'time_series_19-covid-Recovered'!CW204+'time_series_19-covid-Recovered'!CW210+'time_series_19-covid-Recovered'!CW215+'time_series_19-covid-Recovered'!CW217+'time_series_19-covid-Recovered'!CW242+'time_series_19-covid-Recovered'!CW246+'time_series_19-covid-Recovered'!CW253+'time_series_19-covid-Recovered'!CW255</f>
        <v>8790</v>
      </c>
      <c r="CV4">
        <f>SUM('time_series_19-covid-Recovered'!CX77:CX78)+SUM('time_series_19-covid-Recovered'!CX98:CX99)+SUM('time_series_19-covid-Recovered'!CX112:CX113)+SUM('time_series_19-covid-Recovered'!CX120:CX121)+SUM('time_series_19-covid-Recovered'!CX163:CX164)+SUM('time_series_19-covid-Recovered'!CX172:CX173)+SUM('time_series_19-covid-Recovered'!CX200:CX201)+SUM('time_series_19-covid-Recovered'!CX232:CX233)+SUM('time_series_19-covid-Recovered'!CX249:CX250)+'time_series_19-covid-Recovered'!CX5+'time_series_19-covid-Recovered'!CX7+'time_series_19-covid-Recovered'!CX35+'time_series_19-covid-Recovered'!CX38+'time_series_19-covid-Recovered'!CX40+'time_series_19-covid-Recovered'!CX41+'time_series_19-covid-Recovered'!CX80+'time_series_19-covid-Recovered'!CX89+'time_series_19-covid-Recovered'!CX93+'time_series_19-covid-Recovered'!CX96+'time_series_19-covid-Recovered'!CX116+'time_series_19-covid-Recovered'!CX139+'time_series_19-covid-Recovered'!CX146+'time_series_19-covid-Recovered'!CX188+'time_series_19-covid-Recovered'!CX194+'time_series_19-covid-Recovered'!CX204+'time_series_19-covid-Recovered'!CX210+'time_series_19-covid-Recovered'!CX215+'time_series_19-covid-Recovered'!CX217+'time_series_19-covid-Recovered'!CX242+'time_series_19-covid-Recovered'!CX246+'time_series_19-covid-Recovered'!CX253+'time_series_19-covid-Recovered'!CX255</f>
        <v>9864</v>
      </c>
      <c r="CW4">
        <f>SUM('time_series_19-covid-Recovered'!CY77:CY78)+SUM('time_series_19-covid-Recovered'!CY98:CY99)+SUM('time_series_19-covid-Recovered'!CY112:CY113)+SUM('time_series_19-covid-Recovered'!CY120:CY121)+SUM('time_series_19-covid-Recovered'!CY163:CY164)+SUM('time_series_19-covid-Recovered'!CY172:CY173)+SUM('time_series_19-covid-Recovered'!CY200:CY201)+SUM('time_series_19-covid-Recovered'!CY232:CY233)+SUM('time_series_19-covid-Recovered'!CY249:CY250)+'time_series_19-covid-Recovered'!CY5+'time_series_19-covid-Recovered'!CY7+'time_series_19-covid-Recovered'!CY35+'time_series_19-covid-Recovered'!CY38+'time_series_19-covid-Recovered'!CY40+'time_series_19-covid-Recovered'!CY41+'time_series_19-covid-Recovered'!CY80+'time_series_19-covid-Recovered'!CY89+'time_series_19-covid-Recovered'!CY93+'time_series_19-covid-Recovered'!CY96+'time_series_19-covid-Recovered'!CY116+'time_series_19-covid-Recovered'!CY139+'time_series_19-covid-Recovered'!CY146+'time_series_19-covid-Recovered'!CY188+'time_series_19-covid-Recovered'!CY194+'time_series_19-covid-Recovered'!CY204+'time_series_19-covid-Recovered'!CY210+'time_series_19-covid-Recovered'!CY215+'time_series_19-covid-Recovered'!CY217+'time_series_19-covid-Recovered'!CY242+'time_series_19-covid-Recovered'!CY246+'time_series_19-covid-Recovered'!CY253+'time_series_19-covid-Recovered'!CY255</f>
        <v>10457</v>
      </c>
      <c r="CX4">
        <f>SUM('time_series_19-covid-Recovered'!CZ77:CZ78)+SUM('time_series_19-covid-Recovered'!CZ98:CZ99)+SUM('time_series_19-covid-Recovered'!CZ112:CZ113)+SUM('time_series_19-covid-Recovered'!CZ120:CZ121)+SUM('time_series_19-covid-Recovered'!CZ163:CZ164)+SUM('time_series_19-covid-Recovered'!CZ172:CZ173)+SUM('time_series_19-covid-Recovered'!CZ200:CZ201)+SUM('time_series_19-covid-Recovered'!CZ232:CZ233)+SUM('time_series_19-covid-Recovered'!CZ249:CZ250)+'time_series_19-covid-Recovered'!CZ5+'time_series_19-covid-Recovered'!CZ7+'time_series_19-covid-Recovered'!CZ35+'time_series_19-covid-Recovered'!CZ38+'time_series_19-covid-Recovered'!CZ40+'time_series_19-covid-Recovered'!CZ41+'time_series_19-covid-Recovered'!CZ80+'time_series_19-covid-Recovered'!CZ89+'time_series_19-covid-Recovered'!CZ93+'time_series_19-covid-Recovered'!CZ96+'time_series_19-covid-Recovered'!CZ116+'time_series_19-covid-Recovered'!CZ139+'time_series_19-covid-Recovered'!CZ146+'time_series_19-covid-Recovered'!CZ188+'time_series_19-covid-Recovered'!CZ194+'time_series_19-covid-Recovered'!CZ204+'time_series_19-covid-Recovered'!CZ210+'time_series_19-covid-Recovered'!CZ215+'time_series_19-covid-Recovered'!CZ217+'time_series_19-covid-Recovered'!CZ242+'time_series_19-covid-Recovered'!CZ246+'time_series_19-covid-Recovered'!CZ253+'time_series_19-covid-Recovered'!CZ255</f>
        <v>10825</v>
      </c>
      <c r="CY4">
        <f>SUM('time_series_19-covid-Recovered'!DA77:DA78)+SUM('time_series_19-covid-Recovered'!DA98:DA99)+SUM('time_series_19-covid-Recovered'!DA112:DA113)+SUM('time_series_19-covid-Recovered'!DA120:DA121)+SUM('time_series_19-covid-Recovered'!DA163:DA164)+SUM('time_series_19-covid-Recovered'!DA172:DA173)+SUM('time_series_19-covid-Recovered'!DA200:DA201)+SUM('time_series_19-covid-Recovered'!DA232:DA233)+SUM('time_series_19-covid-Recovered'!DA249:DA250)+'time_series_19-covid-Recovered'!DA5+'time_series_19-covid-Recovered'!DA7+'time_series_19-covid-Recovered'!DA35+'time_series_19-covid-Recovered'!DA38+'time_series_19-covid-Recovered'!DA40+'time_series_19-covid-Recovered'!DA41+'time_series_19-covid-Recovered'!DA80+'time_series_19-covid-Recovered'!DA89+'time_series_19-covid-Recovered'!DA93+'time_series_19-covid-Recovered'!DA96+'time_series_19-covid-Recovered'!DA116+'time_series_19-covid-Recovered'!DA139+'time_series_19-covid-Recovered'!DA146+'time_series_19-covid-Recovered'!DA188+'time_series_19-covid-Recovered'!DA194+'time_series_19-covid-Recovered'!DA204+'time_series_19-covid-Recovered'!DA210+'time_series_19-covid-Recovered'!DA215+'time_series_19-covid-Recovered'!DA217+'time_series_19-covid-Recovered'!DA242+'time_series_19-covid-Recovered'!DA246+'time_series_19-covid-Recovered'!DA253+'time_series_19-covid-Recovered'!DA255</f>
        <v>11484</v>
      </c>
      <c r="CZ4">
        <f>SUM('time_series_19-covid-Recovered'!DB77:DB78)+SUM('time_series_19-covid-Recovered'!DB98:DB99)+SUM('time_series_19-covid-Recovered'!DB112:DB113)+SUM('time_series_19-covid-Recovered'!DB120:DB121)+SUM('time_series_19-covid-Recovered'!DB163:DB164)+SUM('time_series_19-covid-Recovered'!DB172:DB173)+SUM('time_series_19-covid-Recovered'!DB200:DB201)+SUM('time_series_19-covid-Recovered'!DB232:DB233)+SUM('time_series_19-covid-Recovered'!DB249:DB250)+'time_series_19-covid-Recovered'!DB5+'time_series_19-covid-Recovered'!DB7+'time_series_19-covid-Recovered'!DB35+'time_series_19-covid-Recovered'!DB38+'time_series_19-covid-Recovered'!DB40+'time_series_19-covid-Recovered'!DB41+'time_series_19-covid-Recovered'!DB80+'time_series_19-covid-Recovered'!DB89+'time_series_19-covid-Recovered'!DB93+'time_series_19-covid-Recovered'!DB96+'time_series_19-covid-Recovered'!DB116+'time_series_19-covid-Recovered'!DB139+'time_series_19-covid-Recovered'!DB146+'time_series_19-covid-Recovered'!DB188+'time_series_19-covid-Recovered'!DB194+'time_series_19-covid-Recovered'!DB204+'time_series_19-covid-Recovered'!DB210+'time_series_19-covid-Recovered'!DB215+'time_series_19-covid-Recovered'!DB217+'time_series_19-covid-Recovered'!DB242+'time_series_19-covid-Recovered'!DB246+'time_series_19-covid-Recovered'!DB253+'time_series_19-covid-Recovered'!DB255</f>
        <v>12029</v>
      </c>
      <c r="DA4">
        <f>SUM('time_series_19-covid-Recovered'!DC77:DC78)+SUM('time_series_19-covid-Recovered'!DC98:DC99)+SUM('time_series_19-covid-Recovered'!DC112:DC113)+SUM('time_series_19-covid-Recovered'!DC120:DC121)+SUM('time_series_19-covid-Recovered'!DC163:DC164)+SUM('time_series_19-covid-Recovered'!DC172:DC173)+SUM('time_series_19-covid-Recovered'!DC200:DC201)+SUM('time_series_19-covid-Recovered'!DC232:DC233)+SUM('time_series_19-covid-Recovered'!DC249:DC250)+'time_series_19-covid-Recovered'!DC5+'time_series_19-covid-Recovered'!DC7+'time_series_19-covid-Recovered'!DC35+'time_series_19-covid-Recovered'!DC38+'time_series_19-covid-Recovered'!DC40+'time_series_19-covid-Recovered'!DC41+'time_series_19-covid-Recovered'!DC80+'time_series_19-covid-Recovered'!DC89+'time_series_19-covid-Recovered'!DC93+'time_series_19-covid-Recovered'!DC96+'time_series_19-covid-Recovered'!DC116+'time_series_19-covid-Recovered'!DC139+'time_series_19-covid-Recovered'!DC146+'time_series_19-covid-Recovered'!DC188+'time_series_19-covid-Recovered'!DC194+'time_series_19-covid-Recovered'!DC204+'time_series_19-covid-Recovered'!DC210+'time_series_19-covid-Recovered'!DC215+'time_series_19-covid-Recovered'!DC217+'time_series_19-covid-Recovered'!DC242+'time_series_19-covid-Recovered'!DC246+'time_series_19-covid-Recovered'!DC253+'time_series_19-covid-Recovered'!DC255</f>
        <v>12277</v>
      </c>
      <c r="DB4">
        <f>SUM('time_series_19-covid-Recovered'!DD77:DD78)+SUM('time_series_19-covid-Recovered'!DD98:DD99)+SUM('time_series_19-covid-Recovered'!DD112:DD113)+SUM('time_series_19-covid-Recovered'!DD120:DD121)+SUM('time_series_19-covid-Recovered'!DD163:DD164)+SUM('time_series_19-covid-Recovered'!DD172:DD173)+SUM('time_series_19-covid-Recovered'!DD200:DD201)+SUM('time_series_19-covid-Recovered'!DD232:DD233)+SUM('time_series_19-covid-Recovered'!DD249:DD250)+'time_series_19-covid-Recovered'!DD5+'time_series_19-covid-Recovered'!DD7+'time_series_19-covid-Recovered'!DD35+'time_series_19-covid-Recovered'!DD38+'time_series_19-covid-Recovered'!DD40+'time_series_19-covid-Recovered'!DD41+'time_series_19-covid-Recovered'!DD80+'time_series_19-covid-Recovered'!DD89+'time_series_19-covid-Recovered'!DD93+'time_series_19-covid-Recovered'!DD96+'time_series_19-covid-Recovered'!DD116+'time_series_19-covid-Recovered'!DD139+'time_series_19-covid-Recovered'!DD146+'time_series_19-covid-Recovered'!DD188+'time_series_19-covid-Recovered'!DD194+'time_series_19-covid-Recovered'!DD204+'time_series_19-covid-Recovered'!DD210+'time_series_19-covid-Recovered'!DD215+'time_series_19-covid-Recovered'!DD217+'time_series_19-covid-Recovered'!DD242+'time_series_19-covid-Recovered'!DD246+'time_series_19-covid-Recovered'!DD253+'time_series_19-covid-Recovered'!DD255</f>
        <v>12996</v>
      </c>
      <c r="DC4">
        <f>SUM('time_series_19-covid-Recovered'!DE77:DE78)+SUM('time_series_19-covid-Recovered'!DE98:DE99)+SUM('time_series_19-covid-Recovered'!DE112:DE113)+SUM('time_series_19-covid-Recovered'!DE120:DE121)+SUM('time_series_19-covid-Recovered'!DE163:DE164)+SUM('time_series_19-covid-Recovered'!DE172:DE173)+SUM('time_series_19-covid-Recovered'!DE200:DE201)+SUM('time_series_19-covid-Recovered'!DE232:DE233)+SUM('time_series_19-covid-Recovered'!DE249:DE250)+'time_series_19-covid-Recovered'!DE5+'time_series_19-covid-Recovered'!DE7+'time_series_19-covid-Recovered'!DE35+'time_series_19-covid-Recovered'!DE38+'time_series_19-covid-Recovered'!DE40+'time_series_19-covid-Recovered'!DE41+'time_series_19-covid-Recovered'!DE80+'time_series_19-covid-Recovered'!DE89+'time_series_19-covid-Recovered'!DE93+'time_series_19-covid-Recovered'!DE96+'time_series_19-covid-Recovered'!DE116+'time_series_19-covid-Recovered'!DE139+'time_series_19-covid-Recovered'!DE146+'time_series_19-covid-Recovered'!DE188+'time_series_19-covid-Recovered'!DE194+'time_series_19-covid-Recovered'!DE204+'time_series_19-covid-Recovered'!DE210+'time_series_19-covid-Recovered'!DE215+'time_series_19-covid-Recovered'!DE217+'time_series_19-covid-Recovered'!DE242+'time_series_19-covid-Recovered'!DE246+'time_series_19-covid-Recovered'!DE253+'time_series_19-covid-Recovered'!DE255</f>
        <v>13539</v>
      </c>
      <c r="DD4">
        <f>SUM('time_series_19-covid-Recovered'!DF77:DF78)+SUM('time_series_19-covid-Recovered'!DF98:DF99)+SUM('time_series_19-covid-Recovered'!DF112:DF113)+SUM('time_series_19-covid-Recovered'!DF120:DF121)+SUM('time_series_19-covid-Recovered'!DF163:DF164)+SUM('time_series_19-covid-Recovered'!DF172:DF173)+SUM('time_series_19-covid-Recovered'!DF200:DF201)+SUM('time_series_19-covid-Recovered'!DF232:DF233)+SUM('time_series_19-covid-Recovered'!DF249:DF250)+'time_series_19-covid-Recovered'!DF5+'time_series_19-covid-Recovered'!DF7+'time_series_19-covid-Recovered'!DF35+'time_series_19-covid-Recovered'!DF38+'time_series_19-covid-Recovered'!DF40+'time_series_19-covid-Recovered'!DF41+'time_series_19-covid-Recovered'!DF80+'time_series_19-covid-Recovered'!DF89+'time_series_19-covid-Recovered'!DF93+'time_series_19-covid-Recovered'!DF96+'time_series_19-covid-Recovered'!DF116+'time_series_19-covid-Recovered'!DF139+'time_series_19-covid-Recovered'!DF146+'time_series_19-covid-Recovered'!DF188+'time_series_19-covid-Recovered'!DF194+'time_series_19-covid-Recovered'!DF204+'time_series_19-covid-Recovered'!DF210+'time_series_19-covid-Recovered'!DF215+'time_series_19-covid-Recovered'!DF217+'time_series_19-covid-Recovered'!DF242+'time_series_19-covid-Recovered'!DF246+'time_series_19-covid-Recovered'!DF253+'time_series_19-covid-Recovered'!DF255</f>
        <v>14603</v>
      </c>
      <c r="DE4">
        <f>SUM('time_series_19-covid-Recovered'!DG77:DG78)+SUM('time_series_19-covid-Recovered'!DG98:DG99)+SUM('time_series_19-covid-Recovered'!DG112:DG113)+SUM('time_series_19-covid-Recovered'!DG120:DG121)+SUM('time_series_19-covid-Recovered'!DG163:DG164)+SUM('time_series_19-covid-Recovered'!DG172:DG173)+SUM('time_series_19-covid-Recovered'!DG200:DG201)+SUM('time_series_19-covid-Recovered'!DG232:DG233)+SUM('time_series_19-covid-Recovered'!DG249:DG250)+'time_series_19-covid-Recovered'!DG5+'time_series_19-covid-Recovered'!DG7+'time_series_19-covid-Recovered'!DG35+'time_series_19-covid-Recovered'!DG38+'time_series_19-covid-Recovered'!DG40+'time_series_19-covid-Recovered'!DG41+'time_series_19-covid-Recovered'!DG80+'time_series_19-covid-Recovered'!DG89+'time_series_19-covid-Recovered'!DG93+'time_series_19-covid-Recovered'!DG96+'time_series_19-covid-Recovered'!DG116+'time_series_19-covid-Recovered'!DG139+'time_series_19-covid-Recovered'!DG146+'time_series_19-covid-Recovered'!DG188+'time_series_19-covid-Recovered'!DG194+'time_series_19-covid-Recovered'!DG204+'time_series_19-covid-Recovered'!DG210+'time_series_19-covid-Recovered'!DG215+'time_series_19-covid-Recovered'!DG217+'time_series_19-covid-Recovered'!DG242+'time_series_19-covid-Recovered'!DG246+'time_series_19-covid-Recovered'!DG253+'time_series_19-covid-Recovered'!DG255</f>
        <v>15175</v>
      </c>
      <c r="DF4">
        <f>SUM('time_series_19-covid-Recovered'!DH77:DH78)+SUM('time_series_19-covid-Recovered'!DH98:DH99)+SUM('time_series_19-covid-Recovered'!DH112:DH113)+SUM('time_series_19-covid-Recovered'!DH120:DH121)+SUM('time_series_19-covid-Recovered'!DH163:DH164)+SUM('time_series_19-covid-Recovered'!DH172:DH173)+SUM('time_series_19-covid-Recovered'!DH200:DH201)+SUM('time_series_19-covid-Recovered'!DH232:DH233)+SUM('time_series_19-covid-Recovered'!DH249:DH250)+'time_series_19-covid-Recovered'!DH5+'time_series_19-covid-Recovered'!DH7+'time_series_19-covid-Recovered'!DH35+'time_series_19-covid-Recovered'!DH38+'time_series_19-covid-Recovered'!DH40+'time_series_19-covid-Recovered'!DH41+'time_series_19-covid-Recovered'!DH80+'time_series_19-covid-Recovered'!DH89+'time_series_19-covid-Recovered'!DH93+'time_series_19-covid-Recovered'!DH96+'time_series_19-covid-Recovered'!DH116+'time_series_19-covid-Recovered'!DH139+'time_series_19-covid-Recovered'!DH146+'time_series_19-covid-Recovered'!DH188+'time_series_19-covid-Recovered'!DH194+'time_series_19-covid-Recovered'!DH204+'time_series_19-covid-Recovered'!DH210+'time_series_19-covid-Recovered'!DH215+'time_series_19-covid-Recovered'!DH217+'time_series_19-covid-Recovered'!DH242+'time_series_19-covid-Recovered'!DH246+'time_series_19-covid-Recovered'!DH253+'time_series_19-covid-Recovered'!DH255</f>
        <v>15741</v>
      </c>
      <c r="DG4">
        <f>SUM('time_series_19-covid-Recovered'!DI77:DI78)+SUM('time_series_19-covid-Recovered'!DI98:DI99)+SUM('time_series_19-covid-Recovered'!DI112:DI113)+SUM('time_series_19-covid-Recovered'!DI120:DI121)+SUM('time_series_19-covid-Recovered'!DI163:DI164)+SUM('time_series_19-covid-Recovered'!DI172:DI173)+SUM('time_series_19-covid-Recovered'!DI200:DI201)+SUM('time_series_19-covid-Recovered'!DI232:DI233)+SUM('time_series_19-covid-Recovered'!DI249:DI250)+'time_series_19-covid-Recovered'!DI5+'time_series_19-covid-Recovered'!DI7+'time_series_19-covid-Recovered'!DI35+'time_series_19-covid-Recovered'!DI38+'time_series_19-covid-Recovered'!DI40+'time_series_19-covid-Recovered'!DI41+'time_series_19-covid-Recovered'!DI80+'time_series_19-covid-Recovered'!DI89+'time_series_19-covid-Recovered'!DI93+'time_series_19-covid-Recovered'!DI96+'time_series_19-covid-Recovered'!DI116+'time_series_19-covid-Recovered'!DI139+'time_series_19-covid-Recovered'!DI146+'time_series_19-covid-Recovered'!DI188+'time_series_19-covid-Recovered'!DI194+'time_series_19-covid-Recovered'!DI204+'time_series_19-covid-Recovered'!DI210+'time_series_19-covid-Recovered'!DI215+'time_series_19-covid-Recovered'!DI217+'time_series_19-covid-Recovered'!DI242+'time_series_19-covid-Recovered'!DI246+'time_series_19-covid-Recovered'!DI253+'time_series_19-covid-Recovered'!DI255</f>
        <v>17243</v>
      </c>
      <c r="DH4">
        <f>SUM('time_series_19-covid-Recovered'!DJ77:DJ78)+SUM('time_series_19-covid-Recovered'!DJ98:DJ99)+SUM('time_series_19-covid-Recovered'!DJ112:DJ113)+SUM('time_series_19-covid-Recovered'!DJ120:DJ121)+SUM('time_series_19-covid-Recovered'!DJ163:DJ164)+SUM('time_series_19-covid-Recovered'!DJ172:DJ173)+SUM('time_series_19-covid-Recovered'!DJ200:DJ201)+SUM('time_series_19-covid-Recovered'!DJ232:DJ233)+SUM('time_series_19-covid-Recovered'!DJ249:DJ250)+'time_series_19-covid-Recovered'!DJ5+'time_series_19-covid-Recovered'!DJ7+'time_series_19-covid-Recovered'!DJ35+'time_series_19-covid-Recovered'!DJ38+'time_series_19-covid-Recovered'!DJ40+'time_series_19-covid-Recovered'!DJ41+'time_series_19-covid-Recovered'!DJ80+'time_series_19-covid-Recovered'!DJ89+'time_series_19-covid-Recovered'!DJ93+'time_series_19-covid-Recovered'!DJ96+'time_series_19-covid-Recovered'!DJ116+'time_series_19-covid-Recovered'!DJ139+'time_series_19-covid-Recovered'!DJ146+'time_series_19-covid-Recovered'!DJ188+'time_series_19-covid-Recovered'!DJ194+'time_series_19-covid-Recovered'!DJ204+'time_series_19-covid-Recovered'!DJ210+'time_series_19-covid-Recovered'!DJ215+'time_series_19-covid-Recovered'!DJ217+'time_series_19-covid-Recovered'!DJ242+'time_series_19-covid-Recovered'!DJ246+'time_series_19-covid-Recovered'!DJ253+'time_series_19-covid-Recovered'!DJ255</f>
        <v>18118</v>
      </c>
      <c r="DI4">
        <f>SUM('time_series_19-covid-Recovered'!DK77:DK78)+SUM('time_series_19-covid-Recovered'!DK98:DK99)+SUM('time_series_19-covid-Recovered'!DK112:DK113)+SUM('time_series_19-covid-Recovered'!DK120:DK121)+SUM('time_series_19-covid-Recovered'!DK163:DK164)+SUM('time_series_19-covid-Recovered'!DK172:DK173)+SUM('time_series_19-covid-Recovered'!DK200:DK201)+SUM('time_series_19-covid-Recovered'!DK232:DK233)+SUM('time_series_19-covid-Recovered'!DK249:DK250)+'time_series_19-covid-Recovered'!DK5+'time_series_19-covid-Recovered'!DK7+'time_series_19-covid-Recovered'!DK35+'time_series_19-covid-Recovered'!DK38+'time_series_19-covid-Recovered'!DK40+'time_series_19-covid-Recovered'!DK41+'time_series_19-covid-Recovered'!DK80+'time_series_19-covid-Recovered'!DK89+'time_series_19-covid-Recovered'!DK93+'time_series_19-covid-Recovered'!DK96+'time_series_19-covid-Recovered'!DK116+'time_series_19-covid-Recovered'!DK139+'time_series_19-covid-Recovered'!DK146+'time_series_19-covid-Recovered'!DK188+'time_series_19-covid-Recovered'!DK194+'time_series_19-covid-Recovered'!DK204+'time_series_19-covid-Recovered'!DK210+'time_series_19-covid-Recovered'!DK215+'time_series_19-covid-Recovered'!DK217+'time_series_19-covid-Recovered'!DK242+'time_series_19-covid-Recovered'!DK246+'time_series_19-covid-Recovered'!DK253+'time_series_19-covid-Recovered'!DK255</f>
        <v>19126</v>
      </c>
      <c r="DJ4">
        <f>SUM('time_series_19-covid-Recovered'!DL77:DL78)+SUM('time_series_19-covid-Recovered'!DL98:DL99)+SUM('time_series_19-covid-Recovered'!DL112:DL113)+SUM('time_series_19-covid-Recovered'!DL120:DL121)+SUM('time_series_19-covid-Recovered'!DL163:DL164)+SUM('time_series_19-covid-Recovered'!DL172:DL173)+SUM('time_series_19-covid-Recovered'!DL200:DL201)+SUM('time_series_19-covid-Recovered'!DL232:DL233)+SUM('time_series_19-covid-Recovered'!DL249:DL250)+'time_series_19-covid-Recovered'!DL5+'time_series_19-covid-Recovered'!DL7+'time_series_19-covid-Recovered'!DL35+'time_series_19-covid-Recovered'!DL38+'time_series_19-covid-Recovered'!DL40+'time_series_19-covid-Recovered'!DL41+'time_series_19-covid-Recovered'!DL80+'time_series_19-covid-Recovered'!DL89+'time_series_19-covid-Recovered'!DL93+'time_series_19-covid-Recovered'!DL96+'time_series_19-covid-Recovered'!DL116+'time_series_19-covid-Recovered'!DL139+'time_series_19-covid-Recovered'!DL146+'time_series_19-covid-Recovered'!DL188+'time_series_19-covid-Recovered'!DL194+'time_series_19-covid-Recovered'!DL204+'time_series_19-covid-Recovered'!DL210+'time_series_19-covid-Recovered'!DL215+'time_series_19-covid-Recovered'!DL217+'time_series_19-covid-Recovered'!DL242+'time_series_19-covid-Recovered'!DL246+'time_series_19-covid-Recovered'!DL253+'time_series_19-covid-Recovered'!DL255</f>
        <v>19738</v>
      </c>
      <c r="DK4">
        <f>SUM('time_series_19-covid-Recovered'!DM77:DM78)+SUM('time_series_19-covid-Recovered'!DM98:DM99)+SUM('time_series_19-covid-Recovered'!DM112:DM113)+SUM('time_series_19-covid-Recovered'!DM120:DM121)+SUM('time_series_19-covid-Recovered'!DM163:DM164)+SUM('time_series_19-covid-Recovered'!DM172:DM173)+SUM('time_series_19-covid-Recovered'!DM200:DM201)+SUM('time_series_19-covid-Recovered'!DM232:DM233)+SUM('time_series_19-covid-Recovered'!DM249:DM250)+'time_series_19-covid-Recovered'!DM5+'time_series_19-covid-Recovered'!DM7+'time_series_19-covid-Recovered'!DM35+'time_series_19-covid-Recovered'!DM38+'time_series_19-covid-Recovered'!DM40+'time_series_19-covid-Recovered'!DM41+'time_series_19-covid-Recovered'!DM80+'time_series_19-covid-Recovered'!DM89+'time_series_19-covid-Recovered'!DM93+'time_series_19-covid-Recovered'!DM96+'time_series_19-covid-Recovered'!DM116+'time_series_19-covid-Recovered'!DM139+'time_series_19-covid-Recovered'!DM146+'time_series_19-covid-Recovered'!DM188+'time_series_19-covid-Recovered'!DM194+'time_series_19-covid-Recovered'!DM204+'time_series_19-covid-Recovered'!DM210+'time_series_19-covid-Recovered'!DM215+'time_series_19-covid-Recovered'!DM217+'time_series_19-covid-Recovered'!DM242+'time_series_19-covid-Recovered'!DM246+'time_series_19-covid-Recovered'!DM253+'time_series_19-covid-Recovered'!DM255</f>
        <v>20819</v>
      </c>
      <c r="DL4">
        <f>SUM('time_series_19-covid-Recovered'!DN77:DN78)+SUM('time_series_19-covid-Recovered'!DN98:DN99)+SUM('time_series_19-covid-Recovered'!DN112:DN113)+SUM('time_series_19-covid-Recovered'!DN120:DN121)+SUM('time_series_19-covid-Recovered'!DN163:DN164)+SUM('time_series_19-covid-Recovered'!DN172:DN173)+SUM('time_series_19-covid-Recovered'!DN200:DN201)+SUM('time_series_19-covid-Recovered'!DN232:DN233)+SUM('time_series_19-covid-Recovered'!DN249:DN250)+'time_series_19-covid-Recovered'!DN5+'time_series_19-covid-Recovered'!DN7+'time_series_19-covid-Recovered'!DN35+'time_series_19-covid-Recovered'!DN38+'time_series_19-covid-Recovered'!DN40+'time_series_19-covid-Recovered'!DN41+'time_series_19-covid-Recovered'!DN80+'time_series_19-covid-Recovered'!DN89+'time_series_19-covid-Recovered'!DN93+'time_series_19-covid-Recovered'!DN96+'time_series_19-covid-Recovered'!DN116+'time_series_19-covid-Recovered'!DN139+'time_series_19-covid-Recovered'!DN146+'time_series_19-covid-Recovered'!DN188+'time_series_19-covid-Recovered'!DN194+'time_series_19-covid-Recovered'!DN204+'time_series_19-covid-Recovered'!DN210+'time_series_19-covid-Recovered'!DN215+'time_series_19-covid-Recovered'!DN217+'time_series_19-covid-Recovered'!DN242+'time_series_19-covid-Recovered'!DN246+'time_series_19-covid-Recovered'!DN253+'time_series_19-covid-Recovered'!DN255</f>
        <v>22540</v>
      </c>
      <c r="DM4">
        <f>SUM('time_series_19-covid-Recovered'!DO77:DO78)+SUM('time_series_19-covid-Recovered'!DO98:DO99)+SUM('time_series_19-covid-Recovered'!DO112:DO113)+SUM('time_series_19-covid-Recovered'!DO120:DO121)+SUM('time_series_19-covid-Recovered'!DO163:DO164)+SUM('time_series_19-covid-Recovered'!DO172:DO173)+SUM('time_series_19-covid-Recovered'!DO200:DO201)+SUM('time_series_19-covid-Recovered'!DO232:DO233)+SUM('time_series_19-covid-Recovered'!DO249:DO250)+'time_series_19-covid-Recovered'!DO5+'time_series_19-covid-Recovered'!DO7+'time_series_19-covid-Recovered'!DO35+'time_series_19-covid-Recovered'!DO38+'time_series_19-covid-Recovered'!DO40+'time_series_19-covid-Recovered'!DO41+'time_series_19-covid-Recovered'!DO80+'time_series_19-covid-Recovered'!DO89+'time_series_19-covid-Recovered'!DO93+'time_series_19-covid-Recovered'!DO96+'time_series_19-covid-Recovered'!DO116+'time_series_19-covid-Recovered'!DO139+'time_series_19-covid-Recovered'!DO146+'time_series_19-covid-Recovered'!DO188+'time_series_19-covid-Recovered'!DO194+'time_series_19-covid-Recovered'!DO204+'time_series_19-covid-Recovered'!DO210+'time_series_19-covid-Recovered'!DO215+'time_series_19-covid-Recovered'!DO217+'time_series_19-covid-Recovered'!DO242+'time_series_19-covid-Recovered'!DO246+'time_series_19-covid-Recovered'!DO253+'time_series_19-covid-Recovered'!DO255</f>
        <v>24453</v>
      </c>
      <c r="DN4">
        <f>SUM('time_series_19-covid-Recovered'!DP77:DP78)+SUM('time_series_19-covid-Recovered'!DP98:DP99)+SUM('time_series_19-covid-Recovered'!DP112:DP113)+SUM('time_series_19-covid-Recovered'!DP120:DP121)+SUM('time_series_19-covid-Recovered'!DP163:DP164)+SUM('time_series_19-covid-Recovered'!DP172:DP173)+SUM('time_series_19-covid-Recovered'!DP200:DP201)+SUM('time_series_19-covid-Recovered'!DP232:DP233)+SUM('time_series_19-covid-Recovered'!DP249:DP250)+'time_series_19-covid-Recovered'!DP5+'time_series_19-covid-Recovered'!DP7+'time_series_19-covid-Recovered'!DP35+'time_series_19-covid-Recovered'!DP38+'time_series_19-covid-Recovered'!DP40+'time_series_19-covid-Recovered'!DP41+'time_series_19-covid-Recovered'!DP80+'time_series_19-covid-Recovered'!DP89+'time_series_19-covid-Recovered'!DP93+'time_series_19-covid-Recovered'!DP96+'time_series_19-covid-Recovered'!DP116+'time_series_19-covid-Recovered'!DP139+'time_series_19-covid-Recovered'!DP146+'time_series_19-covid-Recovered'!DP188+'time_series_19-covid-Recovered'!DP194+'time_series_19-covid-Recovered'!DP204+'time_series_19-covid-Recovered'!DP210+'time_series_19-covid-Recovered'!DP215+'time_series_19-covid-Recovered'!DP217+'time_series_19-covid-Recovered'!DP242+'time_series_19-covid-Recovered'!DP246+'time_series_19-covid-Recovered'!DP253+'time_series_19-covid-Recovered'!DP255</f>
        <v>26182</v>
      </c>
      <c r="DO4">
        <f>SUM('time_series_19-covid-Recovered'!DQ77:DQ78)+SUM('time_series_19-covid-Recovered'!DQ98:DQ99)+SUM('time_series_19-covid-Recovered'!DQ112:DQ113)+SUM('time_series_19-covid-Recovered'!DQ120:DQ121)+SUM('time_series_19-covid-Recovered'!DQ163:DQ164)+SUM('time_series_19-covid-Recovered'!DQ172:DQ173)+SUM('time_series_19-covid-Recovered'!DQ200:DQ201)+SUM('time_series_19-covid-Recovered'!DQ232:DQ233)+SUM('time_series_19-covid-Recovered'!DQ249:DQ250)+'time_series_19-covid-Recovered'!DQ5+'time_series_19-covid-Recovered'!DQ7+'time_series_19-covid-Recovered'!DQ35+'time_series_19-covid-Recovered'!DQ38+'time_series_19-covid-Recovered'!DQ40+'time_series_19-covid-Recovered'!DQ41+'time_series_19-covid-Recovered'!DQ80+'time_series_19-covid-Recovered'!DQ89+'time_series_19-covid-Recovered'!DQ93+'time_series_19-covid-Recovered'!DQ96+'time_series_19-covid-Recovered'!DQ116+'time_series_19-covid-Recovered'!DQ139+'time_series_19-covid-Recovered'!DQ146+'time_series_19-covid-Recovered'!DQ188+'time_series_19-covid-Recovered'!DQ194+'time_series_19-covid-Recovered'!DQ204+'time_series_19-covid-Recovered'!DQ210+'time_series_19-covid-Recovered'!DQ215+'time_series_19-covid-Recovered'!DQ217+'time_series_19-covid-Recovered'!DQ242+'time_series_19-covid-Recovered'!DQ246+'time_series_19-covid-Recovered'!DQ253+'time_series_19-covid-Recovered'!DQ255</f>
        <v>27335</v>
      </c>
      <c r="DP4">
        <f>SUM('time_series_19-covid-Recovered'!DR77:DR78)+SUM('time_series_19-covid-Recovered'!DR98:DR99)+SUM('time_series_19-covid-Recovered'!DR112:DR113)+SUM('time_series_19-covid-Recovered'!DR120:DR121)+SUM('time_series_19-covid-Recovered'!DR163:DR164)+SUM('time_series_19-covid-Recovered'!DR172:DR173)+SUM('time_series_19-covid-Recovered'!DR200:DR201)+SUM('time_series_19-covid-Recovered'!DR232:DR233)+SUM('time_series_19-covid-Recovered'!DR249:DR250)+'time_series_19-covid-Recovered'!DR5+'time_series_19-covid-Recovered'!DR7+'time_series_19-covid-Recovered'!DR35+'time_series_19-covid-Recovered'!DR38+'time_series_19-covid-Recovered'!DR40+'time_series_19-covid-Recovered'!DR41+'time_series_19-covid-Recovered'!DR80+'time_series_19-covid-Recovered'!DR89+'time_series_19-covid-Recovered'!DR93+'time_series_19-covid-Recovered'!DR96+'time_series_19-covid-Recovered'!DR116+'time_series_19-covid-Recovered'!DR139+'time_series_19-covid-Recovered'!DR146+'time_series_19-covid-Recovered'!DR188+'time_series_19-covid-Recovered'!DR194+'time_series_19-covid-Recovered'!DR204+'time_series_19-covid-Recovered'!DR210+'time_series_19-covid-Recovered'!DR215+'time_series_19-covid-Recovered'!DR217+'time_series_19-covid-Recovered'!DR242+'time_series_19-covid-Recovered'!DR246+'time_series_19-covid-Recovered'!DR253+'time_series_19-covid-Recovered'!DR255</f>
        <v>28578</v>
      </c>
      <c r="DQ4">
        <f>SUM('time_series_19-covid-Recovered'!DS77:DS78)+SUM('time_series_19-covid-Recovered'!DS98:DS99)+SUM('time_series_19-covid-Recovered'!DS112:DS113)+SUM('time_series_19-covid-Recovered'!DS120:DS121)+SUM('time_series_19-covid-Recovered'!DS163:DS164)+SUM('time_series_19-covid-Recovered'!DS172:DS173)+SUM('time_series_19-covid-Recovered'!DS200:DS201)+SUM('time_series_19-covid-Recovered'!DS232:DS233)+SUM('time_series_19-covid-Recovered'!DS249:DS250)+'time_series_19-covid-Recovered'!DS5+'time_series_19-covid-Recovered'!DS7+'time_series_19-covid-Recovered'!DS35+'time_series_19-covid-Recovered'!DS38+'time_series_19-covid-Recovered'!DS40+'time_series_19-covid-Recovered'!DS41+'time_series_19-covid-Recovered'!DS80+'time_series_19-covid-Recovered'!DS89+'time_series_19-covid-Recovered'!DS93+'time_series_19-covid-Recovered'!DS96+'time_series_19-covid-Recovered'!DS116+'time_series_19-covid-Recovered'!DS139+'time_series_19-covid-Recovered'!DS146+'time_series_19-covid-Recovered'!DS188+'time_series_19-covid-Recovered'!DS194+'time_series_19-covid-Recovered'!DS204+'time_series_19-covid-Recovered'!DS210+'time_series_19-covid-Recovered'!DS215+'time_series_19-covid-Recovered'!DS217+'time_series_19-covid-Recovered'!DS242+'time_series_19-covid-Recovered'!DS246+'time_series_19-covid-Recovered'!DS253+'time_series_19-covid-Recovered'!DS255</f>
        <v>30326</v>
      </c>
      <c r="DR4">
        <f>SUM('time_series_19-covid-Recovered'!DT77:DT78)+SUM('time_series_19-covid-Recovered'!DT98:DT99)+SUM('time_series_19-covid-Recovered'!DT112:DT113)+SUM('time_series_19-covid-Recovered'!DT120:DT121)+SUM('time_series_19-covid-Recovered'!DT163:DT164)+SUM('time_series_19-covid-Recovered'!DT172:DT173)+SUM('time_series_19-covid-Recovered'!DT200:DT201)+SUM('time_series_19-covid-Recovered'!DT232:DT233)+SUM('time_series_19-covid-Recovered'!DT249:DT250)+'time_series_19-covid-Recovered'!DT5+'time_series_19-covid-Recovered'!DT7+'time_series_19-covid-Recovered'!DT35+'time_series_19-covid-Recovered'!DT38+'time_series_19-covid-Recovered'!DT40+'time_series_19-covid-Recovered'!DT41+'time_series_19-covid-Recovered'!DT80+'time_series_19-covid-Recovered'!DT89+'time_series_19-covid-Recovered'!DT93+'time_series_19-covid-Recovered'!DT96+'time_series_19-covid-Recovered'!DT116+'time_series_19-covid-Recovered'!DT139+'time_series_19-covid-Recovered'!DT146+'time_series_19-covid-Recovered'!DT188+'time_series_19-covid-Recovered'!DT194+'time_series_19-covid-Recovered'!DT204+'time_series_19-covid-Recovered'!DT210+'time_series_19-covid-Recovered'!DT215+'time_series_19-covid-Recovered'!DT217+'time_series_19-covid-Recovered'!DT242+'time_series_19-covid-Recovered'!DT246+'time_series_19-covid-Recovered'!DT253+'time_series_19-covid-Recovered'!DT255</f>
        <v>32354</v>
      </c>
      <c r="DS4">
        <f>SUM('time_series_19-covid-Recovered'!DU77:DU78)+SUM('time_series_19-covid-Recovered'!DU98:DU99)+SUM('time_series_19-covid-Recovered'!DU112:DU113)+SUM('time_series_19-covid-Recovered'!DU120:DU121)+SUM('time_series_19-covid-Recovered'!DU163:DU164)+SUM('time_series_19-covid-Recovered'!DU172:DU173)+SUM('time_series_19-covid-Recovered'!DU200:DU201)+SUM('time_series_19-covid-Recovered'!DU232:DU233)+SUM('time_series_19-covid-Recovered'!DU249:DU250)+'time_series_19-covid-Recovered'!DU5+'time_series_19-covid-Recovered'!DU7+'time_series_19-covid-Recovered'!DU35+'time_series_19-covid-Recovered'!DU38+'time_series_19-covid-Recovered'!DU40+'time_series_19-covid-Recovered'!DU41+'time_series_19-covid-Recovered'!DU80+'time_series_19-covid-Recovered'!DU89+'time_series_19-covid-Recovered'!DU93+'time_series_19-covid-Recovered'!DU96+'time_series_19-covid-Recovered'!DU116+'time_series_19-covid-Recovered'!DU139+'time_series_19-covid-Recovered'!DU146+'time_series_19-covid-Recovered'!DU188+'time_series_19-covid-Recovered'!DU194+'time_series_19-covid-Recovered'!DU204+'time_series_19-covid-Recovered'!DU210+'time_series_19-covid-Recovered'!DU215+'time_series_19-covid-Recovered'!DU217+'time_series_19-covid-Recovered'!DU242+'time_series_19-covid-Recovered'!DU246+'time_series_19-covid-Recovered'!DU253+'time_series_19-covid-Recovered'!DU255</f>
        <v>33318</v>
      </c>
      <c r="DT4">
        <f>SUM('time_series_19-covid-Recovered'!DV77:DV78)+SUM('time_series_19-covid-Recovered'!DV98:DV99)+SUM('time_series_19-covid-Recovered'!DV112:DV113)+SUM('time_series_19-covid-Recovered'!DV120:DV121)+SUM('time_series_19-covid-Recovered'!DV163:DV164)+SUM('time_series_19-covid-Recovered'!DV172:DV173)+SUM('time_series_19-covid-Recovered'!DV200:DV201)+SUM('time_series_19-covid-Recovered'!DV232:DV233)+SUM('time_series_19-covid-Recovered'!DV249:DV250)+'time_series_19-covid-Recovered'!DV5+'time_series_19-covid-Recovered'!DV7+'time_series_19-covid-Recovered'!DV35+'time_series_19-covid-Recovered'!DV38+'time_series_19-covid-Recovered'!DV40+'time_series_19-covid-Recovered'!DV41+'time_series_19-covid-Recovered'!DV80+'time_series_19-covid-Recovered'!DV89+'time_series_19-covid-Recovered'!DV93+'time_series_19-covid-Recovered'!DV96+'time_series_19-covid-Recovered'!DV116+'time_series_19-covid-Recovered'!DV139+'time_series_19-covid-Recovered'!DV146+'time_series_19-covid-Recovered'!DV188+'time_series_19-covid-Recovered'!DV194+'time_series_19-covid-Recovered'!DV204+'time_series_19-covid-Recovered'!DV210+'time_series_19-covid-Recovered'!DV215+'time_series_19-covid-Recovered'!DV217+'time_series_19-covid-Recovered'!DV242+'time_series_19-covid-Recovered'!DV246+'time_series_19-covid-Recovered'!DV253+'time_series_19-covid-Recovered'!DV255</f>
        <v>35332</v>
      </c>
      <c r="DU4">
        <f>SUM('time_series_19-covid-Recovered'!DW77:DW78)+SUM('time_series_19-covid-Recovered'!DW98:DW99)+SUM('time_series_19-covid-Recovered'!DW112:DW113)+SUM('time_series_19-covid-Recovered'!DW120:DW121)+SUM('time_series_19-covid-Recovered'!DW163:DW164)+SUM('time_series_19-covid-Recovered'!DW172:DW173)+SUM('time_series_19-covid-Recovered'!DW200:DW201)+SUM('time_series_19-covid-Recovered'!DW232:DW233)+SUM('time_series_19-covid-Recovered'!DW249:DW250)+'time_series_19-covid-Recovered'!DW5+'time_series_19-covid-Recovered'!DW7+'time_series_19-covid-Recovered'!DW35+'time_series_19-covid-Recovered'!DW38+'time_series_19-covid-Recovered'!DW40+'time_series_19-covid-Recovered'!DW41+'time_series_19-covid-Recovered'!DW80+'time_series_19-covid-Recovered'!DW89+'time_series_19-covid-Recovered'!DW93+'time_series_19-covid-Recovered'!DW96+'time_series_19-covid-Recovered'!DW116+'time_series_19-covid-Recovered'!DW139+'time_series_19-covid-Recovered'!DW146+'time_series_19-covid-Recovered'!DW188+'time_series_19-covid-Recovered'!DW194+'time_series_19-covid-Recovered'!DW204+'time_series_19-covid-Recovered'!DW210+'time_series_19-covid-Recovered'!DW215+'time_series_19-covid-Recovered'!DW217+'time_series_19-covid-Recovered'!DW242+'time_series_19-covid-Recovered'!DW246+'time_series_19-covid-Recovered'!DW253+'time_series_19-covid-Recovered'!DW255</f>
        <v>36332</v>
      </c>
      <c r="DV4">
        <f>SUM('time_series_19-covid-Recovered'!DX77:DX78)+SUM('time_series_19-covid-Recovered'!DX98:DX99)+SUM('time_series_19-covid-Recovered'!DX112:DX113)+SUM('time_series_19-covid-Recovered'!DX120:DX121)+SUM('time_series_19-covid-Recovered'!DX163:DX164)+SUM('time_series_19-covid-Recovered'!DX172:DX173)+SUM('time_series_19-covid-Recovered'!DX200:DX201)+SUM('time_series_19-covid-Recovered'!DX232:DX233)+SUM('time_series_19-covid-Recovered'!DX249:DX250)+'time_series_19-covid-Recovered'!DX5+'time_series_19-covid-Recovered'!DX7+'time_series_19-covid-Recovered'!DX35+'time_series_19-covid-Recovered'!DX38+'time_series_19-covid-Recovered'!DX40+'time_series_19-covid-Recovered'!DX41+'time_series_19-covid-Recovered'!DX80+'time_series_19-covid-Recovered'!DX89+'time_series_19-covid-Recovered'!DX93+'time_series_19-covid-Recovered'!DX96+'time_series_19-covid-Recovered'!DX116+'time_series_19-covid-Recovered'!DX139+'time_series_19-covid-Recovered'!DX146+'time_series_19-covid-Recovered'!DX188+'time_series_19-covid-Recovered'!DX194+'time_series_19-covid-Recovered'!DX204+'time_series_19-covid-Recovered'!DX210+'time_series_19-covid-Recovered'!DX215+'time_series_19-covid-Recovered'!DX217+'time_series_19-covid-Recovered'!DX242+'time_series_19-covid-Recovered'!DX246+'time_series_19-covid-Recovered'!DX253+'time_series_19-covid-Recovered'!DX255</f>
        <v>38264</v>
      </c>
      <c r="DW4">
        <f>SUM('time_series_19-covid-Recovered'!DY77:DY78)+SUM('time_series_19-covid-Recovered'!DY98:DY99)+SUM('time_series_19-covid-Recovered'!DY112:DY113)+SUM('time_series_19-covid-Recovered'!DY120:DY121)+SUM('time_series_19-covid-Recovered'!DY163:DY164)+SUM('time_series_19-covid-Recovered'!DY172:DY173)+SUM('time_series_19-covid-Recovered'!DY200:DY201)+SUM('time_series_19-covid-Recovered'!DY232:DY233)+SUM('time_series_19-covid-Recovered'!DY249:DY250)+'time_series_19-covid-Recovered'!DY5+'time_series_19-covid-Recovered'!DY7+'time_series_19-covid-Recovered'!DY35+'time_series_19-covid-Recovered'!DY38+'time_series_19-covid-Recovered'!DY40+'time_series_19-covid-Recovered'!DY41+'time_series_19-covid-Recovered'!DY80+'time_series_19-covid-Recovered'!DY89+'time_series_19-covid-Recovered'!DY93+'time_series_19-covid-Recovered'!DY96+'time_series_19-covid-Recovered'!DY116+'time_series_19-covid-Recovered'!DY139+'time_series_19-covid-Recovered'!DY146+'time_series_19-covid-Recovered'!DY188+'time_series_19-covid-Recovered'!DY194+'time_series_19-covid-Recovered'!DY204+'time_series_19-covid-Recovered'!DY210+'time_series_19-covid-Recovered'!DY215+'time_series_19-covid-Recovered'!DY217+'time_series_19-covid-Recovered'!DY242+'time_series_19-covid-Recovered'!DY246+'time_series_19-covid-Recovered'!DY253+'time_series_19-covid-Recovered'!DY255</f>
        <v>39657</v>
      </c>
      <c r="DX4">
        <f>SUM('time_series_19-covid-Recovered'!DZ77:DZ78)+SUM('time_series_19-covid-Recovered'!DZ98:DZ99)+SUM('time_series_19-covid-Recovered'!DZ112:DZ113)+SUM('time_series_19-covid-Recovered'!DZ120:DZ121)+SUM('time_series_19-covid-Recovered'!DZ163:DZ164)+SUM('time_series_19-covid-Recovered'!DZ172:DZ173)+SUM('time_series_19-covid-Recovered'!DZ200:DZ201)+SUM('time_series_19-covid-Recovered'!DZ232:DZ233)+SUM('time_series_19-covid-Recovered'!DZ249:DZ250)+'time_series_19-covid-Recovered'!DZ5+'time_series_19-covid-Recovered'!DZ7+'time_series_19-covid-Recovered'!DZ35+'time_series_19-covid-Recovered'!DZ38+'time_series_19-covid-Recovered'!DZ40+'time_series_19-covid-Recovered'!DZ41+'time_series_19-covid-Recovered'!DZ80+'time_series_19-covid-Recovered'!DZ89+'time_series_19-covid-Recovered'!DZ93+'time_series_19-covid-Recovered'!DZ96+'time_series_19-covid-Recovered'!DZ116+'time_series_19-covid-Recovered'!DZ139+'time_series_19-covid-Recovered'!DZ146+'time_series_19-covid-Recovered'!DZ188+'time_series_19-covid-Recovered'!DZ194+'time_series_19-covid-Recovered'!DZ204+'time_series_19-covid-Recovered'!DZ210+'time_series_19-covid-Recovered'!DZ215+'time_series_19-covid-Recovered'!DZ217+'time_series_19-covid-Recovered'!DZ242+'time_series_19-covid-Recovered'!DZ246+'time_series_19-covid-Recovered'!DZ253+'time_series_19-covid-Recovered'!DZ255</f>
        <v>41470</v>
      </c>
      <c r="DY4">
        <f>SUM('time_series_19-covid-Recovered'!EA77:EA78)+SUM('time_series_19-covid-Recovered'!EA98:EA99)+SUM('time_series_19-covid-Recovered'!EA112:EA113)+SUM('time_series_19-covid-Recovered'!EA120:EA121)+SUM('time_series_19-covid-Recovered'!EA163:EA164)+SUM('time_series_19-covid-Recovered'!EA172:EA173)+SUM('time_series_19-covid-Recovered'!EA200:EA201)+SUM('time_series_19-covid-Recovered'!EA232:EA233)+SUM('time_series_19-covid-Recovered'!EA249:EA250)+'time_series_19-covid-Recovered'!EA5+'time_series_19-covid-Recovered'!EA7+'time_series_19-covid-Recovered'!EA35+'time_series_19-covid-Recovered'!EA38+'time_series_19-covid-Recovered'!EA40+'time_series_19-covid-Recovered'!EA41+'time_series_19-covid-Recovered'!EA80+'time_series_19-covid-Recovered'!EA89+'time_series_19-covid-Recovered'!EA93+'time_series_19-covid-Recovered'!EA96+'time_series_19-covid-Recovered'!EA116+'time_series_19-covid-Recovered'!EA139+'time_series_19-covid-Recovered'!EA146+'time_series_19-covid-Recovered'!EA188+'time_series_19-covid-Recovered'!EA194+'time_series_19-covid-Recovered'!EA204+'time_series_19-covid-Recovered'!EA210+'time_series_19-covid-Recovered'!EA215+'time_series_19-covid-Recovered'!EA217+'time_series_19-covid-Recovered'!EA242+'time_series_19-covid-Recovered'!EA246+'time_series_19-covid-Recovered'!EA253+'time_series_19-covid-Recovered'!EA255</f>
        <v>43784</v>
      </c>
      <c r="DZ4">
        <f>SUM('time_series_19-covid-Recovered'!EB77:EB78)+SUM('time_series_19-covid-Recovered'!EB98:EB99)+SUM('time_series_19-covid-Recovered'!EB112:EB113)+SUM('time_series_19-covid-Recovered'!EB120:EB121)+SUM('time_series_19-covid-Recovered'!EB163:EB164)+SUM('time_series_19-covid-Recovered'!EB172:EB173)+SUM('time_series_19-covid-Recovered'!EB200:EB201)+SUM('time_series_19-covid-Recovered'!EB232:EB233)+SUM('time_series_19-covid-Recovered'!EB249:EB250)+'time_series_19-covid-Recovered'!EB5+'time_series_19-covid-Recovered'!EB7+'time_series_19-covid-Recovered'!EB35+'time_series_19-covid-Recovered'!EB38+'time_series_19-covid-Recovered'!EB40+'time_series_19-covid-Recovered'!EB41+'time_series_19-covid-Recovered'!EB80+'time_series_19-covid-Recovered'!EB89+'time_series_19-covid-Recovered'!EB93+'time_series_19-covid-Recovered'!EB96+'time_series_19-covid-Recovered'!EB116+'time_series_19-covid-Recovered'!EB139+'time_series_19-covid-Recovered'!EB146+'time_series_19-covid-Recovered'!EB188+'time_series_19-covid-Recovered'!EB194+'time_series_19-covid-Recovered'!EB204+'time_series_19-covid-Recovered'!EB210+'time_series_19-covid-Recovered'!EB215+'time_series_19-covid-Recovered'!EB217+'time_series_19-covid-Recovered'!EB242+'time_series_19-covid-Recovered'!EB246+'time_series_19-covid-Recovered'!EB253+'time_series_19-covid-Recovered'!EB255</f>
        <v>45807</v>
      </c>
      <c r="EA4">
        <f>SUM('time_series_19-covid-Recovered'!EC77:EC78)+SUM('time_series_19-covid-Recovered'!EC98:EC99)+SUM('time_series_19-covid-Recovered'!EC112:EC113)+SUM('time_series_19-covid-Recovered'!EC120:EC121)+SUM('time_series_19-covid-Recovered'!EC163:EC164)+SUM('time_series_19-covid-Recovered'!EC172:EC173)+SUM('time_series_19-covid-Recovered'!EC200:EC201)+SUM('time_series_19-covid-Recovered'!EC232:EC233)+SUM('time_series_19-covid-Recovered'!EC249:EC250)+'time_series_19-covid-Recovered'!EC5+'time_series_19-covid-Recovered'!EC7+'time_series_19-covid-Recovered'!EC35+'time_series_19-covid-Recovered'!EC38+'time_series_19-covid-Recovered'!EC40+'time_series_19-covid-Recovered'!EC41+'time_series_19-covid-Recovered'!EC80+'time_series_19-covid-Recovered'!EC89+'time_series_19-covid-Recovered'!EC93+'time_series_19-covid-Recovered'!EC96+'time_series_19-covid-Recovered'!EC116+'time_series_19-covid-Recovered'!EC139+'time_series_19-covid-Recovered'!EC146+'time_series_19-covid-Recovered'!EC188+'time_series_19-covid-Recovered'!EC194+'time_series_19-covid-Recovered'!EC204+'time_series_19-covid-Recovered'!EC210+'time_series_19-covid-Recovered'!EC215+'time_series_19-covid-Recovered'!EC217+'time_series_19-covid-Recovered'!EC242+'time_series_19-covid-Recovered'!EC246+'time_series_19-covid-Recovered'!EC253+'time_series_19-covid-Recovered'!EC255</f>
        <v>48630</v>
      </c>
      <c r="EB4">
        <f>SUM('time_series_19-covid-Recovered'!ED77:ED78)+SUM('time_series_19-covid-Recovered'!ED98:ED99)+SUM('time_series_19-covid-Recovered'!ED112:ED113)+SUM('time_series_19-covid-Recovered'!ED120:ED121)+SUM('time_series_19-covid-Recovered'!ED163:ED164)+SUM('time_series_19-covid-Recovered'!ED172:ED173)+SUM('time_series_19-covid-Recovered'!ED200:ED201)+SUM('time_series_19-covid-Recovered'!ED232:ED233)+SUM('time_series_19-covid-Recovered'!ED249:ED250)+'time_series_19-covid-Recovered'!ED5+'time_series_19-covid-Recovered'!ED7+'time_series_19-covid-Recovered'!ED35+'time_series_19-covid-Recovered'!ED38+'time_series_19-covid-Recovered'!ED40+'time_series_19-covid-Recovered'!ED41+'time_series_19-covid-Recovered'!ED80+'time_series_19-covid-Recovered'!ED89+'time_series_19-covid-Recovered'!ED93+'time_series_19-covid-Recovered'!ED96+'time_series_19-covid-Recovered'!ED116+'time_series_19-covid-Recovered'!ED139+'time_series_19-covid-Recovered'!ED146+'time_series_19-covid-Recovered'!ED188+'time_series_19-covid-Recovered'!ED194+'time_series_19-covid-Recovered'!ED204+'time_series_19-covid-Recovered'!ED210+'time_series_19-covid-Recovered'!ED215+'time_series_19-covid-Recovered'!ED217+'time_series_19-covid-Recovered'!ED242+'time_series_19-covid-Recovered'!ED246+'time_series_19-covid-Recovered'!ED253+'time_series_19-covid-Recovered'!ED255</f>
        <v>51202</v>
      </c>
      <c r="EC4">
        <f>SUM('time_series_19-covid-Recovered'!EE77:EE78)+SUM('time_series_19-covid-Recovered'!EE98:EE99)+SUM('time_series_19-covid-Recovered'!EE112:EE113)+SUM('time_series_19-covid-Recovered'!EE120:EE121)+SUM('time_series_19-covid-Recovered'!EE163:EE164)+SUM('time_series_19-covid-Recovered'!EE172:EE173)+SUM('time_series_19-covid-Recovered'!EE200:EE201)+SUM('time_series_19-covid-Recovered'!EE232:EE233)+SUM('time_series_19-covid-Recovered'!EE249:EE250)+'time_series_19-covid-Recovered'!EE5+'time_series_19-covid-Recovered'!EE7+'time_series_19-covid-Recovered'!EE35+'time_series_19-covid-Recovered'!EE38+'time_series_19-covid-Recovered'!EE40+'time_series_19-covid-Recovered'!EE41+'time_series_19-covid-Recovered'!EE80+'time_series_19-covid-Recovered'!EE89+'time_series_19-covid-Recovered'!EE93+'time_series_19-covid-Recovered'!EE96+'time_series_19-covid-Recovered'!EE116+'time_series_19-covid-Recovered'!EE139+'time_series_19-covid-Recovered'!EE146+'time_series_19-covid-Recovered'!EE188+'time_series_19-covid-Recovered'!EE194+'time_series_19-covid-Recovered'!EE204+'time_series_19-covid-Recovered'!EE210+'time_series_19-covid-Recovered'!EE215+'time_series_19-covid-Recovered'!EE217+'time_series_19-covid-Recovered'!EE242+'time_series_19-covid-Recovered'!EE246+'time_series_19-covid-Recovered'!EE253+'time_series_19-covid-Recovered'!EE255</f>
        <v>53611</v>
      </c>
      <c r="ED4">
        <f>SUM('time_series_19-covid-Recovered'!EF77:EF78)+SUM('time_series_19-covid-Recovered'!EF98:EF99)+SUM('time_series_19-covid-Recovered'!EF112:EF113)+SUM('time_series_19-covid-Recovered'!EF120:EF121)+SUM('time_series_19-covid-Recovered'!EF163:EF164)+SUM('time_series_19-covid-Recovered'!EF172:EF173)+SUM('time_series_19-covid-Recovered'!EF200:EF201)+SUM('time_series_19-covid-Recovered'!EF232:EF233)+SUM('time_series_19-covid-Recovered'!EF249:EF250)+'time_series_19-covid-Recovered'!EF5+'time_series_19-covid-Recovered'!EF7+'time_series_19-covid-Recovered'!EF35+'time_series_19-covid-Recovered'!EF38+'time_series_19-covid-Recovered'!EF40+'time_series_19-covid-Recovered'!EF41+'time_series_19-covid-Recovered'!EF80+'time_series_19-covid-Recovered'!EF89+'time_series_19-covid-Recovered'!EF93+'time_series_19-covid-Recovered'!EF96+'time_series_19-covid-Recovered'!EF116+'time_series_19-covid-Recovered'!EF139+'time_series_19-covid-Recovered'!EF146+'time_series_19-covid-Recovered'!EF188+'time_series_19-covid-Recovered'!EF194+'time_series_19-covid-Recovered'!EF204+'time_series_19-covid-Recovered'!EF210+'time_series_19-covid-Recovered'!EF215+'time_series_19-covid-Recovered'!EF217+'time_series_19-covid-Recovered'!EF242+'time_series_19-covid-Recovered'!EF246+'time_series_19-covid-Recovered'!EF253+'time_series_19-covid-Recovered'!EF255</f>
        <v>55386</v>
      </c>
      <c r="EE4">
        <f>SUM('time_series_19-covid-Recovered'!EG77:EG78)+SUM('time_series_19-covid-Recovered'!EG98:EG99)+SUM('time_series_19-covid-Recovered'!EG112:EG113)+SUM('time_series_19-covid-Recovered'!EG120:EG121)+SUM('time_series_19-covid-Recovered'!EG163:EG164)+SUM('time_series_19-covid-Recovered'!EG172:EG173)+SUM('time_series_19-covid-Recovered'!EG200:EG201)+SUM('time_series_19-covid-Recovered'!EG232:EG233)+SUM('time_series_19-covid-Recovered'!EG249:EG250)+'time_series_19-covid-Recovered'!EG5+'time_series_19-covid-Recovered'!EG7+'time_series_19-covid-Recovered'!EG35+'time_series_19-covid-Recovered'!EG38+'time_series_19-covid-Recovered'!EG40+'time_series_19-covid-Recovered'!EG41+'time_series_19-covid-Recovered'!EG80+'time_series_19-covid-Recovered'!EG89+'time_series_19-covid-Recovered'!EG93+'time_series_19-covid-Recovered'!EG96+'time_series_19-covid-Recovered'!EG116+'time_series_19-covid-Recovered'!EG139+'time_series_19-covid-Recovered'!EG146+'time_series_19-covid-Recovered'!EG188+'time_series_19-covid-Recovered'!EG194+'time_series_19-covid-Recovered'!EG204+'time_series_19-covid-Recovered'!EG210+'time_series_19-covid-Recovered'!EG215+'time_series_19-covid-Recovered'!EG217+'time_series_19-covid-Recovered'!EG242+'time_series_19-covid-Recovered'!EG246+'time_series_19-covid-Recovered'!EG253+'time_series_19-covid-Recovered'!EG255</f>
        <v>57786</v>
      </c>
      <c r="EF4">
        <f>SUM('time_series_19-covid-Recovered'!EH77:EH78)+SUM('time_series_19-covid-Recovered'!EH98:EH99)+SUM('time_series_19-covid-Recovered'!EH112:EH113)+SUM('time_series_19-covid-Recovered'!EH120:EH121)+SUM('time_series_19-covid-Recovered'!EH163:EH164)+SUM('time_series_19-covid-Recovered'!EH172:EH173)+SUM('time_series_19-covid-Recovered'!EH200:EH201)+SUM('time_series_19-covid-Recovered'!EH232:EH233)+SUM('time_series_19-covid-Recovered'!EH249:EH250)+'time_series_19-covid-Recovered'!EH5+'time_series_19-covid-Recovered'!EH7+'time_series_19-covid-Recovered'!EH35+'time_series_19-covid-Recovered'!EH38+'time_series_19-covid-Recovered'!EH40+'time_series_19-covid-Recovered'!EH41+'time_series_19-covid-Recovered'!EH80+'time_series_19-covid-Recovered'!EH89+'time_series_19-covid-Recovered'!EH93+'time_series_19-covid-Recovered'!EH96+'time_series_19-covid-Recovered'!EH116+'time_series_19-covid-Recovered'!EH139+'time_series_19-covid-Recovered'!EH146+'time_series_19-covid-Recovered'!EH188+'time_series_19-covid-Recovered'!EH194+'time_series_19-covid-Recovered'!EH204+'time_series_19-covid-Recovered'!EH210+'time_series_19-covid-Recovered'!EH215+'time_series_19-covid-Recovered'!EH217+'time_series_19-covid-Recovered'!EH242+'time_series_19-covid-Recovered'!EH246+'time_series_19-covid-Recovered'!EH253+'time_series_19-covid-Recovered'!EH255</f>
        <v>60624</v>
      </c>
      <c r="EG4">
        <f>SUM('time_series_19-covid-Recovered'!EI77:EI78)+SUM('time_series_19-covid-Recovered'!EI98:EI99)+SUM('time_series_19-covid-Recovered'!EI112:EI113)+SUM('time_series_19-covid-Recovered'!EI120:EI121)+SUM('time_series_19-covid-Recovered'!EI163:EI164)+SUM('time_series_19-covid-Recovered'!EI172:EI173)+SUM('time_series_19-covid-Recovered'!EI200:EI201)+SUM('time_series_19-covid-Recovered'!EI232:EI233)+SUM('time_series_19-covid-Recovered'!EI249:EI250)+'time_series_19-covid-Recovered'!EI5+'time_series_19-covid-Recovered'!EI7+'time_series_19-covid-Recovered'!EI35+'time_series_19-covid-Recovered'!EI38+'time_series_19-covid-Recovered'!EI40+'time_series_19-covid-Recovered'!EI41+'time_series_19-covid-Recovered'!EI80+'time_series_19-covid-Recovered'!EI89+'time_series_19-covid-Recovered'!EI93+'time_series_19-covid-Recovered'!EI96+'time_series_19-covid-Recovered'!EI116+'time_series_19-covid-Recovered'!EI139+'time_series_19-covid-Recovered'!EI146+'time_series_19-covid-Recovered'!EI188+'time_series_19-covid-Recovered'!EI194+'time_series_19-covid-Recovered'!EI204+'time_series_19-covid-Recovered'!EI210+'time_series_19-covid-Recovered'!EI215+'time_series_19-covid-Recovered'!EI217+'time_series_19-covid-Recovered'!EI242+'time_series_19-covid-Recovered'!EI246+'time_series_19-covid-Recovered'!EI253+'time_series_19-covid-Recovered'!EI255</f>
        <v>63701</v>
      </c>
      <c r="EH4">
        <f>SUM('time_series_19-covid-Recovered'!EJ77:EJ78)+SUM('time_series_19-covid-Recovered'!EJ98:EJ99)+SUM('time_series_19-covid-Recovered'!EJ112:EJ113)+SUM('time_series_19-covid-Recovered'!EJ120:EJ121)+SUM('time_series_19-covid-Recovered'!EJ163:EJ164)+SUM('time_series_19-covid-Recovered'!EJ172:EJ173)+SUM('time_series_19-covid-Recovered'!EJ200:EJ201)+SUM('time_series_19-covid-Recovered'!EJ232:EJ233)+SUM('time_series_19-covid-Recovered'!EJ249:EJ250)+'time_series_19-covid-Recovered'!EJ5+'time_series_19-covid-Recovered'!EJ7+'time_series_19-covid-Recovered'!EJ35+'time_series_19-covid-Recovered'!EJ38+'time_series_19-covid-Recovered'!EJ40+'time_series_19-covid-Recovered'!EJ41+'time_series_19-covid-Recovered'!EJ80+'time_series_19-covid-Recovered'!EJ89+'time_series_19-covid-Recovered'!EJ93+'time_series_19-covid-Recovered'!EJ96+'time_series_19-covid-Recovered'!EJ116+'time_series_19-covid-Recovered'!EJ139+'time_series_19-covid-Recovered'!EJ146+'time_series_19-covid-Recovered'!EJ188+'time_series_19-covid-Recovered'!EJ194+'time_series_19-covid-Recovered'!EJ204+'time_series_19-covid-Recovered'!EJ210+'time_series_19-covid-Recovered'!EJ215+'time_series_19-covid-Recovered'!EJ217+'time_series_19-covid-Recovered'!EJ242+'time_series_19-covid-Recovered'!EJ246+'time_series_19-covid-Recovered'!EJ253+'time_series_19-covid-Recovered'!EJ255</f>
        <v>68014</v>
      </c>
      <c r="EI4">
        <f>SUM('time_series_19-covid-Recovered'!EK77:EK78)+SUM('time_series_19-covid-Recovered'!EK98:EK99)+SUM('time_series_19-covid-Recovered'!EK112:EK113)+SUM('time_series_19-covid-Recovered'!EK120:EK121)+SUM('time_series_19-covid-Recovered'!EK163:EK164)+SUM('time_series_19-covid-Recovered'!EK172:EK173)+SUM('time_series_19-covid-Recovered'!EK200:EK201)+SUM('time_series_19-covid-Recovered'!EK232:EK233)+SUM('time_series_19-covid-Recovered'!EK249:EK250)+'time_series_19-covid-Recovered'!EK5+'time_series_19-covid-Recovered'!EK7+'time_series_19-covid-Recovered'!EK35+'time_series_19-covid-Recovered'!EK38+'time_series_19-covid-Recovered'!EK40+'time_series_19-covid-Recovered'!EK41+'time_series_19-covid-Recovered'!EK80+'time_series_19-covid-Recovered'!EK89+'time_series_19-covid-Recovered'!EK93+'time_series_19-covid-Recovered'!EK96+'time_series_19-covid-Recovered'!EK116+'time_series_19-covid-Recovered'!EK139+'time_series_19-covid-Recovered'!EK146+'time_series_19-covid-Recovered'!EK188+'time_series_19-covid-Recovered'!EK194+'time_series_19-covid-Recovered'!EK204+'time_series_19-covid-Recovered'!EK210+'time_series_19-covid-Recovered'!EK215+'time_series_19-covid-Recovered'!EK217+'time_series_19-covid-Recovered'!EK242+'time_series_19-covid-Recovered'!EK246+'time_series_19-covid-Recovered'!EK253+'time_series_19-covid-Recovered'!EK255</f>
        <v>70958</v>
      </c>
      <c r="EJ4">
        <f>SUM('time_series_19-covid-Recovered'!EL77:EL78)+SUM('time_series_19-covid-Recovered'!EL98:EL99)+SUM('time_series_19-covid-Recovered'!EL112:EL113)+SUM('time_series_19-covid-Recovered'!EL120:EL121)+SUM('time_series_19-covid-Recovered'!EL163:EL164)+SUM('time_series_19-covid-Recovered'!EL172:EL173)+SUM('time_series_19-covid-Recovered'!EL200:EL201)+SUM('time_series_19-covid-Recovered'!EL232:EL233)+SUM('time_series_19-covid-Recovered'!EL249:EL250)+'time_series_19-covid-Recovered'!EL5+'time_series_19-covid-Recovered'!EL7+'time_series_19-covid-Recovered'!EL35+'time_series_19-covid-Recovered'!EL38+'time_series_19-covid-Recovered'!EL40+'time_series_19-covid-Recovered'!EL41+'time_series_19-covid-Recovered'!EL80+'time_series_19-covid-Recovered'!EL89+'time_series_19-covid-Recovered'!EL93+'time_series_19-covid-Recovered'!EL96+'time_series_19-covid-Recovered'!EL116+'time_series_19-covid-Recovered'!EL139+'time_series_19-covid-Recovered'!EL146+'time_series_19-covid-Recovered'!EL188+'time_series_19-covid-Recovered'!EL194+'time_series_19-covid-Recovered'!EL204+'time_series_19-covid-Recovered'!EL210+'time_series_19-covid-Recovered'!EL215+'time_series_19-covid-Recovered'!EL217+'time_series_19-covid-Recovered'!EL242+'time_series_19-covid-Recovered'!EL246+'time_series_19-covid-Recovered'!EL253+'time_series_19-covid-Recovered'!EL255</f>
        <v>72318</v>
      </c>
      <c r="EK4">
        <f>SUM('time_series_19-covid-Recovered'!EM77:EM78)+SUM('time_series_19-covid-Recovered'!EM98:EM99)+SUM('time_series_19-covid-Recovered'!EM112:EM113)+SUM('time_series_19-covid-Recovered'!EM120:EM121)+SUM('time_series_19-covid-Recovered'!EM163:EM164)+SUM('time_series_19-covid-Recovered'!EM172:EM173)+SUM('time_series_19-covid-Recovered'!EM200:EM201)+SUM('time_series_19-covid-Recovered'!EM232:EM233)+SUM('time_series_19-covid-Recovered'!EM249:EM250)+'time_series_19-covid-Recovered'!EM5+'time_series_19-covid-Recovered'!EM7+'time_series_19-covid-Recovered'!EM35+'time_series_19-covid-Recovered'!EM38+'time_series_19-covid-Recovered'!EM40+'time_series_19-covid-Recovered'!EM41+'time_series_19-covid-Recovered'!EM80+'time_series_19-covid-Recovered'!EM89+'time_series_19-covid-Recovered'!EM93+'time_series_19-covid-Recovered'!EM96+'time_series_19-covid-Recovered'!EM116+'time_series_19-covid-Recovered'!EM139+'time_series_19-covid-Recovered'!EM146+'time_series_19-covid-Recovered'!EM188+'time_series_19-covid-Recovered'!EM194+'time_series_19-covid-Recovered'!EM204+'time_series_19-covid-Recovered'!EM210+'time_series_19-covid-Recovered'!EM215+'time_series_19-covid-Recovered'!EM217+'time_series_19-covid-Recovered'!EM242+'time_series_19-covid-Recovered'!EM246+'time_series_19-covid-Recovered'!EM253+'time_series_19-covid-Recovered'!EM255</f>
        <v>75257</v>
      </c>
      <c r="EL4">
        <f>SUM('time_series_19-covid-Recovered'!EN77:EN78)+SUM('time_series_19-covid-Recovered'!EN98:EN99)+SUM('time_series_19-covid-Recovered'!EN112:EN113)+SUM('time_series_19-covid-Recovered'!EN120:EN121)+SUM('time_series_19-covid-Recovered'!EN163:EN164)+SUM('time_series_19-covid-Recovered'!EN172:EN173)+SUM('time_series_19-covid-Recovered'!EN200:EN201)+SUM('time_series_19-covid-Recovered'!EN232:EN233)+SUM('time_series_19-covid-Recovered'!EN249:EN250)+'time_series_19-covid-Recovered'!EN5+'time_series_19-covid-Recovered'!EN7+'time_series_19-covid-Recovered'!EN35+'time_series_19-covid-Recovered'!EN38+'time_series_19-covid-Recovered'!EN40+'time_series_19-covid-Recovered'!EN41+'time_series_19-covid-Recovered'!EN80+'time_series_19-covid-Recovered'!EN89+'time_series_19-covid-Recovered'!EN93+'time_series_19-covid-Recovered'!EN96+'time_series_19-covid-Recovered'!EN116+'time_series_19-covid-Recovered'!EN139+'time_series_19-covid-Recovered'!EN146+'time_series_19-covid-Recovered'!EN188+'time_series_19-covid-Recovered'!EN194+'time_series_19-covid-Recovered'!EN204+'time_series_19-covid-Recovered'!EN210+'time_series_19-covid-Recovered'!EN215+'time_series_19-covid-Recovered'!EN217+'time_series_19-covid-Recovered'!EN242+'time_series_19-covid-Recovered'!EN246+'time_series_19-covid-Recovered'!EN253+'time_series_19-covid-Recovered'!EN255</f>
        <v>79782</v>
      </c>
      <c r="EM4">
        <f>SUM('time_series_19-covid-Recovered'!EO77:EO78)+SUM('time_series_19-covid-Recovered'!EO98:EO99)+SUM('time_series_19-covid-Recovered'!EO112:EO113)+SUM('time_series_19-covid-Recovered'!EO120:EO121)+SUM('time_series_19-covid-Recovered'!EO163:EO164)+SUM('time_series_19-covid-Recovered'!EO172:EO173)+SUM('time_series_19-covid-Recovered'!EO200:EO201)+SUM('time_series_19-covid-Recovered'!EO232:EO233)+SUM('time_series_19-covid-Recovered'!EO249:EO250)+'time_series_19-covid-Recovered'!EO5+'time_series_19-covid-Recovered'!EO7+'time_series_19-covid-Recovered'!EO35+'time_series_19-covid-Recovered'!EO38+'time_series_19-covid-Recovered'!EO40+'time_series_19-covid-Recovered'!EO41+'time_series_19-covid-Recovered'!EO80+'time_series_19-covid-Recovered'!EO89+'time_series_19-covid-Recovered'!EO93+'time_series_19-covid-Recovered'!EO96+'time_series_19-covid-Recovered'!EO116+'time_series_19-covid-Recovered'!EO139+'time_series_19-covid-Recovered'!EO146+'time_series_19-covid-Recovered'!EO188+'time_series_19-covid-Recovered'!EO194+'time_series_19-covid-Recovered'!EO204+'time_series_19-covid-Recovered'!EO210+'time_series_19-covid-Recovered'!EO215+'time_series_19-covid-Recovered'!EO217+'time_series_19-covid-Recovered'!EO242+'time_series_19-covid-Recovered'!EO246+'time_series_19-covid-Recovered'!EO253+'time_series_19-covid-Recovered'!EO255</f>
        <v>83833</v>
      </c>
      <c r="EN4">
        <f>SUM('time_series_19-covid-Recovered'!EP77:EP78)+SUM('time_series_19-covid-Recovered'!EP98:EP99)+SUM('time_series_19-covid-Recovered'!EP112:EP113)+SUM('time_series_19-covid-Recovered'!EP120:EP121)+SUM('time_series_19-covid-Recovered'!EP163:EP164)+SUM('time_series_19-covid-Recovered'!EP172:EP173)+SUM('time_series_19-covid-Recovered'!EP200:EP201)+SUM('time_series_19-covid-Recovered'!EP232:EP233)+SUM('time_series_19-covid-Recovered'!EP249:EP250)+'time_series_19-covid-Recovered'!EP5+'time_series_19-covid-Recovered'!EP7+'time_series_19-covid-Recovered'!EP35+'time_series_19-covid-Recovered'!EP38+'time_series_19-covid-Recovered'!EP40+'time_series_19-covid-Recovered'!EP41+'time_series_19-covid-Recovered'!EP80+'time_series_19-covid-Recovered'!EP89+'time_series_19-covid-Recovered'!EP93+'time_series_19-covid-Recovered'!EP96+'time_series_19-covid-Recovered'!EP116+'time_series_19-covid-Recovered'!EP139+'time_series_19-covid-Recovered'!EP146+'time_series_19-covid-Recovered'!EP188+'time_series_19-covid-Recovered'!EP194+'time_series_19-covid-Recovered'!EP204+'time_series_19-covid-Recovered'!EP210+'time_series_19-covid-Recovered'!EP215+'time_series_19-covid-Recovered'!EP217+'time_series_19-covid-Recovered'!EP242+'time_series_19-covid-Recovered'!EP246+'time_series_19-covid-Recovered'!EP253+'time_series_19-covid-Recovered'!EP255</f>
        <v>87224</v>
      </c>
      <c r="EO4">
        <f>SUM('time_series_19-covid-Recovered'!EQ77:EQ78)+SUM('time_series_19-covid-Recovered'!EQ98:EQ99)+SUM('time_series_19-covid-Recovered'!EQ112:EQ113)+SUM('time_series_19-covid-Recovered'!EQ120:EQ121)+SUM('time_series_19-covid-Recovered'!EQ163:EQ164)+SUM('time_series_19-covid-Recovered'!EQ172:EQ173)+SUM('time_series_19-covid-Recovered'!EQ200:EQ201)+SUM('time_series_19-covid-Recovered'!EQ232:EQ233)+SUM('time_series_19-covid-Recovered'!EQ249:EQ250)+'time_series_19-covid-Recovered'!EQ5+'time_series_19-covid-Recovered'!EQ7+'time_series_19-covid-Recovered'!EQ35+'time_series_19-covid-Recovered'!EQ38+'time_series_19-covid-Recovered'!EQ40+'time_series_19-covid-Recovered'!EQ41+'time_series_19-covid-Recovered'!EQ80+'time_series_19-covid-Recovered'!EQ89+'time_series_19-covid-Recovered'!EQ93+'time_series_19-covid-Recovered'!EQ96+'time_series_19-covid-Recovered'!EQ116+'time_series_19-covid-Recovered'!EQ139+'time_series_19-covid-Recovered'!EQ146+'time_series_19-covid-Recovered'!EQ188+'time_series_19-covid-Recovered'!EQ194+'time_series_19-covid-Recovered'!EQ204+'time_series_19-covid-Recovered'!EQ210+'time_series_19-covid-Recovered'!EQ215+'time_series_19-covid-Recovered'!EQ217+'time_series_19-covid-Recovered'!EQ242+'time_series_19-covid-Recovered'!EQ246+'time_series_19-covid-Recovered'!EQ253+'time_series_19-covid-Recovered'!EQ255</f>
        <v>91194</v>
      </c>
      <c r="EP4">
        <f>SUM('time_series_19-covid-Recovered'!ER77:ER78)+SUM('time_series_19-covid-Recovered'!ER98:ER99)+SUM('time_series_19-covid-Recovered'!ER112:ER113)+SUM('time_series_19-covid-Recovered'!ER120:ER121)+SUM('time_series_19-covid-Recovered'!ER163:ER164)+SUM('time_series_19-covid-Recovered'!ER172:ER173)+SUM('time_series_19-covid-Recovered'!ER200:ER201)+SUM('time_series_19-covid-Recovered'!ER232:ER233)+SUM('time_series_19-covid-Recovered'!ER249:ER250)+'time_series_19-covid-Recovered'!ER5+'time_series_19-covid-Recovered'!ER7+'time_series_19-covid-Recovered'!ER35+'time_series_19-covid-Recovered'!ER38+'time_series_19-covid-Recovered'!ER40+'time_series_19-covid-Recovered'!ER41+'time_series_19-covid-Recovered'!ER80+'time_series_19-covid-Recovered'!ER89+'time_series_19-covid-Recovered'!ER93+'time_series_19-covid-Recovered'!ER96+'time_series_19-covid-Recovered'!ER116+'time_series_19-covid-Recovered'!ER139+'time_series_19-covid-Recovered'!ER146+'time_series_19-covid-Recovered'!ER188+'time_series_19-covid-Recovered'!ER194+'time_series_19-covid-Recovered'!ER204+'time_series_19-covid-Recovered'!ER210+'time_series_19-covid-Recovered'!ER215+'time_series_19-covid-Recovered'!ER217+'time_series_19-covid-Recovered'!ER242+'time_series_19-covid-Recovered'!ER246+'time_series_19-covid-Recovered'!ER253+'time_series_19-covid-Recovered'!ER255</f>
        <v>94712</v>
      </c>
      <c r="EQ4">
        <f>SUM('time_series_19-covid-Recovered'!ES77:ES78)+SUM('time_series_19-covid-Recovered'!ES98:ES99)+SUM('time_series_19-covid-Recovered'!ES112:ES113)+SUM('time_series_19-covid-Recovered'!ES120:ES121)+SUM('time_series_19-covid-Recovered'!ES163:ES164)+SUM('time_series_19-covid-Recovered'!ES172:ES173)+SUM('time_series_19-covid-Recovered'!ES200:ES201)+SUM('time_series_19-covid-Recovered'!ES232:ES233)+SUM('time_series_19-covid-Recovered'!ES249:ES250)+'time_series_19-covid-Recovered'!ES5+'time_series_19-covid-Recovered'!ES7+'time_series_19-covid-Recovered'!ES35+'time_series_19-covid-Recovered'!ES38+'time_series_19-covid-Recovered'!ES40+'time_series_19-covid-Recovered'!ES41+'time_series_19-covid-Recovered'!ES80+'time_series_19-covid-Recovered'!ES89+'time_series_19-covid-Recovered'!ES93+'time_series_19-covid-Recovered'!ES96+'time_series_19-covid-Recovered'!ES116+'time_series_19-covid-Recovered'!ES139+'time_series_19-covid-Recovered'!ES146+'time_series_19-covid-Recovered'!ES188+'time_series_19-covid-Recovered'!ES194+'time_series_19-covid-Recovered'!ES204+'time_series_19-covid-Recovered'!ES210+'time_series_19-covid-Recovered'!ES215+'time_series_19-covid-Recovered'!ES217+'time_series_19-covid-Recovered'!ES242+'time_series_19-covid-Recovered'!ES246+'time_series_19-covid-Recovered'!ES253+'time_series_19-covid-Recovered'!ES255</f>
        <v>97964</v>
      </c>
      <c r="ER4">
        <f>SUM('time_series_19-covid-Recovered'!ET77:ET78)+SUM('time_series_19-covid-Recovered'!ET98:ET99)+SUM('time_series_19-covid-Recovered'!ET112:ET113)+SUM('time_series_19-covid-Recovered'!ET120:ET121)+SUM('time_series_19-covid-Recovered'!ET163:ET164)+SUM('time_series_19-covid-Recovered'!ET172:ET173)+SUM('time_series_19-covid-Recovered'!ET200:ET201)+SUM('time_series_19-covid-Recovered'!ET232:ET233)+SUM('time_series_19-covid-Recovered'!ET249:ET250)+'time_series_19-covid-Recovered'!ET5+'time_series_19-covid-Recovered'!ET7+'time_series_19-covid-Recovered'!ET35+'time_series_19-covid-Recovered'!ET38+'time_series_19-covid-Recovered'!ET40+'time_series_19-covid-Recovered'!ET41+'time_series_19-covid-Recovered'!ET80+'time_series_19-covid-Recovered'!ET89+'time_series_19-covid-Recovered'!ET93+'time_series_19-covid-Recovered'!ET96+'time_series_19-covid-Recovered'!ET116+'time_series_19-covid-Recovered'!ET139+'time_series_19-covid-Recovered'!ET146+'time_series_19-covid-Recovered'!ET188+'time_series_19-covid-Recovered'!ET194+'time_series_19-covid-Recovered'!ET204+'time_series_19-covid-Recovered'!ET210+'time_series_19-covid-Recovered'!ET215+'time_series_19-covid-Recovered'!ET217+'time_series_19-covid-Recovered'!ET242+'time_series_19-covid-Recovered'!ET246+'time_series_19-covid-Recovered'!ET253+'time_series_19-covid-Recovered'!ET255</f>
        <v>101982</v>
      </c>
      <c r="ES4">
        <f>SUM('time_series_19-covid-Recovered'!EU77:EU78)+SUM('time_series_19-covid-Recovered'!EU98:EU99)+SUM('time_series_19-covid-Recovered'!EU112:EU113)+SUM('time_series_19-covid-Recovered'!EU120:EU121)+SUM('time_series_19-covid-Recovered'!EU163:EU164)+SUM('time_series_19-covid-Recovered'!EU172:EU173)+SUM('time_series_19-covid-Recovered'!EU200:EU201)+SUM('time_series_19-covid-Recovered'!EU232:EU233)+SUM('time_series_19-covid-Recovered'!EU249:EU250)+'time_series_19-covid-Recovered'!EU5+'time_series_19-covid-Recovered'!EU7+'time_series_19-covid-Recovered'!EU35+'time_series_19-covid-Recovered'!EU38+'time_series_19-covid-Recovered'!EU40+'time_series_19-covid-Recovered'!EU41+'time_series_19-covid-Recovered'!EU80+'time_series_19-covid-Recovered'!EU89+'time_series_19-covid-Recovered'!EU93+'time_series_19-covid-Recovered'!EU96+'time_series_19-covid-Recovered'!EU116+'time_series_19-covid-Recovered'!EU139+'time_series_19-covid-Recovered'!EU146+'time_series_19-covid-Recovered'!EU188+'time_series_19-covid-Recovered'!EU194+'time_series_19-covid-Recovered'!EU204+'time_series_19-covid-Recovered'!EU210+'time_series_19-covid-Recovered'!EU215+'time_series_19-covid-Recovered'!EU217+'time_series_19-covid-Recovered'!EU242+'time_series_19-covid-Recovered'!EU246+'time_series_19-covid-Recovered'!EU253+'time_series_19-covid-Recovered'!EU255</f>
        <v>105924</v>
      </c>
      <c r="ET4">
        <f>SUM('time_series_19-covid-Recovered'!EV77:EV78)+SUM('time_series_19-covid-Recovered'!EV98:EV99)+SUM('time_series_19-covid-Recovered'!EV112:EV113)+SUM('time_series_19-covid-Recovered'!EV120:EV121)+SUM('time_series_19-covid-Recovered'!EV163:EV164)+SUM('time_series_19-covid-Recovered'!EV172:EV173)+SUM('time_series_19-covid-Recovered'!EV200:EV201)+SUM('time_series_19-covid-Recovered'!EV232:EV233)+SUM('time_series_19-covid-Recovered'!EV249:EV250)+'time_series_19-covid-Recovered'!EV5+'time_series_19-covid-Recovered'!EV7+'time_series_19-covid-Recovered'!EV35+'time_series_19-covid-Recovered'!EV38+'time_series_19-covid-Recovered'!EV40+'time_series_19-covid-Recovered'!EV41+'time_series_19-covid-Recovered'!EV80+'time_series_19-covid-Recovered'!EV89+'time_series_19-covid-Recovered'!EV93+'time_series_19-covid-Recovered'!EV96+'time_series_19-covid-Recovered'!EV116+'time_series_19-covid-Recovered'!EV139+'time_series_19-covid-Recovered'!EV146+'time_series_19-covid-Recovered'!EV188+'time_series_19-covid-Recovered'!EV194+'time_series_19-covid-Recovered'!EV204+'time_series_19-covid-Recovered'!EV210+'time_series_19-covid-Recovered'!EV215+'time_series_19-covid-Recovered'!EV217+'time_series_19-covid-Recovered'!EV242+'time_series_19-covid-Recovered'!EV246+'time_series_19-covid-Recovered'!EV253+'time_series_19-covid-Recovered'!EV255</f>
        <v>109988</v>
      </c>
      <c r="EU4">
        <f>SUM('time_series_19-covid-Recovered'!EW77:EW78)+SUM('time_series_19-covid-Recovered'!EW98:EW99)+SUM('time_series_19-covid-Recovered'!EW112:EW113)+SUM('time_series_19-covid-Recovered'!EW120:EW121)+SUM('time_series_19-covid-Recovered'!EW163:EW164)+SUM('time_series_19-covid-Recovered'!EW172:EW173)+SUM('time_series_19-covid-Recovered'!EW200:EW201)+SUM('time_series_19-covid-Recovered'!EW232:EW233)+SUM('time_series_19-covid-Recovered'!EW249:EW250)+'time_series_19-covid-Recovered'!EW5+'time_series_19-covid-Recovered'!EW7+'time_series_19-covid-Recovered'!EW35+'time_series_19-covid-Recovered'!EW38+'time_series_19-covid-Recovered'!EW40+'time_series_19-covid-Recovered'!EW41+'time_series_19-covid-Recovered'!EW80+'time_series_19-covid-Recovered'!EW89+'time_series_19-covid-Recovered'!EW93+'time_series_19-covid-Recovered'!EW96+'time_series_19-covid-Recovered'!EW116+'time_series_19-covid-Recovered'!EW139+'time_series_19-covid-Recovered'!EW146+'time_series_19-covid-Recovered'!EW188+'time_series_19-covid-Recovered'!EW194+'time_series_19-covid-Recovered'!EW204+'time_series_19-covid-Recovered'!EW210+'time_series_19-covid-Recovered'!EW215+'time_series_19-covid-Recovered'!EW217+'time_series_19-covid-Recovered'!EW242+'time_series_19-covid-Recovered'!EW246+'time_series_19-covid-Recovered'!EW253+'time_series_19-covid-Recovered'!EW255</f>
        <v>112530</v>
      </c>
      <c r="EV4">
        <f>SUM('time_series_19-covid-Recovered'!EX77:EX78)+SUM('time_series_19-covid-Recovered'!EX98:EX99)+SUM('time_series_19-covid-Recovered'!EX112:EX113)+SUM('time_series_19-covid-Recovered'!EX120:EX121)+SUM('time_series_19-covid-Recovered'!EX163:EX164)+SUM('time_series_19-covid-Recovered'!EX172:EX173)+SUM('time_series_19-covid-Recovered'!EX200:EX201)+SUM('time_series_19-covid-Recovered'!EX232:EX233)+SUM('time_series_19-covid-Recovered'!EX249:EX250)+'time_series_19-covid-Recovered'!EX5+'time_series_19-covid-Recovered'!EX7+'time_series_19-covid-Recovered'!EX35+'time_series_19-covid-Recovered'!EX38+'time_series_19-covid-Recovered'!EX40+'time_series_19-covid-Recovered'!EX41+'time_series_19-covid-Recovered'!EX80+'time_series_19-covid-Recovered'!EX89+'time_series_19-covid-Recovered'!EX93+'time_series_19-covid-Recovered'!EX96+'time_series_19-covid-Recovered'!EX116+'time_series_19-covid-Recovered'!EX139+'time_series_19-covid-Recovered'!EX146+'time_series_19-covid-Recovered'!EX188+'time_series_19-covid-Recovered'!EX194+'time_series_19-covid-Recovered'!EX204+'time_series_19-covid-Recovered'!EX210+'time_series_19-covid-Recovered'!EX215+'time_series_19-covid-Recovered'!EX217+'time_series_19-covid-Recovered'!EX242+'time_series_19-covid-Recovered'!EX246+'time_series_19-covid-Recovered'!EX253+'time_series_19-covid-Recovered'!EX255</f>
        <v>119073</v>
      </c>
      <c r="EW4">
        <f>SUM('time_series_19-covid-Recovered'!EY77:EY78)+SUM('time_series_19-covid-Recovered'!EY98:EY99)+SUM('time_series_19-covid-Recovered'!EY112:EY113)+SUM('time_series_19-covid-Recovered'!EY120:EY121)+SUM('time_series_19-covid-Recovered'!EY163:EY164)+SUM('time_series_19-covid-Recovered'!EY172:EY173)+SUM('time_series_19-covid-Recovered'!EY200:EY201)+SUM('time_series_19-covid-Recovered'!EY232:EY233)+SUM('time_series_19-covid-Recovered'!EY249:EY250)+'time_series_19-covid-Recovered'!EY5+'time_series_19-covid-Recovered'!EY7+'time_series_19-covid-Recovered'!EY35+'time_series_19-covid-Recovered'!EY38+'time_series_19-covid-Recovered'!EY40+'time_series_19-covid-Recovered'!EY41+'time_series_19-covid-Recovered'!EY80+'time_series_19-covid-Recovered'!EY89+'time_series_19-covid-Recovered'!EY93+'time_series_19-covid-Recovered'!EY96+'time_series_19-covid-Recovered'!EY116+'time_series_19-covid-Recovered'!EY139+'time_series_19-covid-Recovered'!EY146+'time_series_19-covid-Recovered'!EY188+'time_series_19-covid-Recovered'!EY194+'time_series_19-covid-Recovered'!EY204+'time_series_19-covid-Recovered'!EY210+'time_series_19-covid-Recovered'!EY215+'time_series_19-covid-Recovered'!EY217+'time_series_19-covid-Recovered'!EY242+'time_series_19-covid-Recovered'!EY246+'time_series_19-covid-Recovered'!EY253+'time_series_19-covid-Recovered'!EY255</f>
        <v>128710</v>
      </c>
      <c r="EX4">
        <f>SUM('time_series_19-covid-Recovered'!EZ77:EZ78)+SUM('time_series_19-covid-Recovered'!EZ98:EZ99)+SUM('time_series_19-covid-Recovered'!EZ112:EZ113)+SUM('time_series_19-covid-Recovered'!EZ120:EZ121)+SUM('time_series_19-covid-Recovered'!EZ163:EZ164)+SUM('time_series_19-covid-Recovered'!EZ172:EZ173)+SUM('time_series_19-covid-Recovered'!EZ200:EZ201)+SUM('time_series_19-covid-Recovered'!EZ232:EZ233)+SUM('time_series_19-covid-Recovered'!EZ249:EZ250)+'time_series_19-covid-Recovered'!EZ5+'time_series_19-covid-Recovered'!EZ7+'time_series_19-covid-Recovered'!EZ35+'time_series_19-covid-Recovered'!EZ38+'time_series_19-covid-Recovered'!EZ40+'time_series_19-covid-Recovered'!EZ41+'time_series_19-covid-Recovered'!EZ80+'time_series_19-covid-Recovered'!EZ89+'time_series_19-covid-Recovered'!EZ93+'time_series_19-covid-Recovered'!EZ96+'time_series_19-covid-Recovered'!EZ116+'time_series_19-covid-Recovered'!EZ139+'time_series_19-covid-Recovered'!EZ146+'time_series_19-covid-Recovered'!EZ188+'time_series_19-covid-Recovered'!EZ194+'time_series_19-covid-Recovered'!EZ204+'time_series_19-covid-Recovered'!EZ210+'time_series_19-covid-Recovered'!EZ215+'time_series_19-covid-Recovered'!EZ217+'time_series_19-covid-Recovered'!EZ242+'time_series_19-covid-Recovered'!EZ246+'time_series_19-covid-Recovered'!EZ253+'time_series_19-covid-Recovered'!EZ255</f>
        <v>132101</v>
      </c>
      <c r="EY4">
        <f>SUM('time_series_19-covid-Recovered'!FA77:FA78)+SUM('time_series_19-covid-Recovered'!FA98:FA99)+SUM('time_series_19-covid-Recovered'!FA112:FA113)+SUM('time_series_19-covid-Recovered'!FA120:FA121)+SUM('time_series_19-covid-Recovered'!FA163:FA164)+SUM('time_series_19-covid-Recovered'!FA172:FA173)+SUM('time_series_19-covid-Recovered'!FA200:FA201)+SUM('time_series_19-covid-Recovered'!FA232:FA233)+SUM('time_series_19-covid-Recovered'!FA249:FA250)+'time_series_19-covid-Recovered'!FA5+'time_series_19-covid-Recovered'!FA7+'time_series_19-covid-Recovered'!FA35+'time_series_19-covid-Recovered'!FA38+'time_series_19-covid-Recovered'!FA40+'time_series_19-covid-Recovered'!FA41+'time_series_19-covid-Recovered'!FA80+'time_series_19-covid-Recovered'!FA89+'time_series_19-covid-Recovered'!FA93+'time_series_19-covid-Recovered'!FA96+'time_series_19-covid-Recovered'!FA116+'time_series_19-covid-Recovered'!FA139+'time_series_19-covid-Recovered'!FA146+'time_series_19-covid-Recovered'!FA188+'time_series_19-covid-Recovered'!FA194+'time_series_19-covid-Recovered'!FA204+'time_series_19-covid-Recovered'!FA210+'time_series_19-covid-Recovered'!FA215+'time_series_19-covid-Recovered'!FA217+'time_series_19-covid-Recovered'!FA242+'time_series_19-covid-Recovered'!FA246+'time_series_19-covid-Recovered'!FA253+'time_series_19-covid-Recovered'!FA255</f>
        <v>136117</v>
      </c>
      <c r="EZ4">
        <f>SUM('time_series_19-covid-Recovered'!FB77:FB78)+SUM('time_series_19-covid-Recovered'!FB98:FB99)+SUM('time_series_19-covid-Recovered'!FB112:FB113)+SUM('time_series_19-covid-Recovered'!FB120:FB121)+SUM('time_series_19-covid-Recovered'!FB163:FB164)+SUM('time_series_19-covid-Recovered'!FB172:FB173)+SUM('time_series_19-covid-Recovered'!FB200:FB201)+SUM('time_series_19-covid-Recovered'!FB232:FB233)+SUM('time_series_19-covid-Recovered'!FB249:FB250)+'time_series_19-covid-Recovered'!FB5+'time_series_19-covid-Recovered'!FB7+'time_series_19-covid-Recovered'!FB35+'time_series_19-covid-Recovered'!FB38+'time_series_19-covid-Recovered'!FB40+'time_series_19-covid-Recovered'!FB41+'time_series_19-covid-Recovered'!FB80+'time_series_19-covid-Recovered'!FB89+'time_series_19-covid-Recovered'!FB93+'time_series_19-covid-Recovered'!FB96+'time_series_19-covid-Recovered'!FB116+'time_series_19-covid-Recovered'!FB139+'time_series_19-covid-Recovered'!FB146+'time_series_19-covid-Recovered'!FB188+'time_series_19-covid-Recovered'!FB194+'time_series_19-covid-Recovered'!FB204+'time_series_19-covid-Recovered'!FB210+'time_series_19-covid-Recovered'!FB215+'time_series_19-covid-Recovered'!FB217+'time_series_19-covid-Recovered'!FB242+'time_series_19-covid-Recovered'!FB246+'time_series_19-covid-Recovered'!FB253+'time_series_19-covid-Recovered'!FB255</f>
        <v>139558</v>
      </c>
      <c r="FA4">
        <f>SUM('time_series_19-covid-Recovered'!FC77:FC78)+SUM('time_series_19-covid-Recovered'!FC98:FC99)+SUM('time_series_19-covid-Recovered'!FC112:FC113)+SUM('time_series_19-covid-Recovered'!FC120:FC121)+SUM('time_series_19-covid-Recovered'!FC163:FC164)+SUM('time_series_19-covid-Recovered'!FC172:FC173)+SUM('time_series_19-covid-Recovered'!FC200:FC201)+SUM('time_series_19-covid-Recovered'!FC232:FC233)+SUM('time_series_19-covid-Recovered'!FC249:FC250)+'time_series_19-covid-Recovered'!FC5+'time_series_19-covid-Recovered'!FC7+'time_series_19-covid-Recovered'!FC35+'time_series_19-covid-Recovered'!FC38+'time_series_19-covid-Recovered'!FC40+'time_series_19-covid-Recovered'!FC41+'time_series_19-covid-Recovered'!FC80+'time_series_19-covid-Recovered'!FC89+'time_series_19-covid-Recovered'!FC93+'time_series_19-covid-Recovered'!FC96+'time_series_19-covid-Recovered'!FC116+'time_series_19-covid-Recovered'!FC139+'time_series_19-covid-Recovered'!FC146+'time_series_19-covid-Recovered'!FC188+'time_series_19-covid-Recovered'!FC194+'time_series_19-covid-Recovered'!FC204+'time_series_19-covid-Recovered'!FC210+'time_series_19-covid-Recovered'!FC215+'time_series_19-covid-Recovered'!FC217+'time_series_19-covid-Recovered'!FC242+'time_series_19-covid-Recovered'!FC246+'time_series_19-covid-Recovered'!FC253+'time_series_19-covid-Recovered'!FC255</f>
        <v>145711</v>
      </c>
      <c r="FB4">
        <f>SUM('time_series_19-covid-Recovered'!FD77:FD78)+SUM('time_series_19-covid-Recovered'!FD98:FD99)+SUM('time_series_19-covid-Recovered'!FD112:FD113)+SUM('time_series_19-covid-Recovered'!FD120:FD121)+SUM('time_series_19-covid-Recovered'!FD163:FD164)+SUM('time_series_19-covid-Recovered'!FD172:FD173)+SUM('time_series_19-covid-Recovered'!FD200:FD201)+SUM('time_series_19-covid-Recovered'!FD232:FD233)+SUM('time_series_19-covid-Recovered'!FD249:FD250)+'time_series_19-covid-Recovered'!FD5+'time_series_19-covid-Recovered'!FD7+'time_series_19-covid-Recovered'!FD35+'time_series_19-covid-Recovered'!FD38+'time_series_19-covid-Recovered'!FD40+'time_series_19-covid-Recovered'!FD41+'time_series_19-covid-Recovered'!FD80+'time_series_19-covid-Recovered'!FD89+'time_series_19-covid-Recovered'!FD93+'time_series_19-covid-Recovered'!FD96+'time_series_19-covid-Recovered'!FD116+'time_series_19-covid-Recovered'!FD139+'time_series_19-covid-Recovered'!FD146+'time_series_19-covid-Recovered'!FD188+'time_series_19-covid-Recovered'!FD194+'time_series_19-covid-Recovered'!FD204+'time_series_19-covid-Recovered'!FD210+'time_series_19-covid-Recovered'!FD215+'time_series_19-covid-Recovered'!FD217+'time_series_19-covid-Recovered'!FD242+'time_series_19-covid-Recovered'!FD246+'time_series_19-covid-Recovered'!FD253+'time_series_19-covid-Recovered'!FD255</f>
        <v>150593</v>
      </c>
      <c r="FC4">
        <f>SUM('time_series_19-covid-Recovered'!FE77:FE78)+SUM('time_series_19-covid-Recovered'!FE98:FE99)+SUM('time_series_19-covid-Recovered'!FE112:FE113)+SUM('time_series_19-covid-Recovered'!FE120:FE121)+SUM('time_series_19-covid-Recovered'!FE163:FE164)+SUM('time_series_19-covid-Recovered'!FE172:FE173)+SUM('time_series_19-covid-Recovered'!FE200:FE201)+SUM('time_series_19-covid-Recovered'!FE232:FE233)+SUM('time_series_19-covid-Recovered'!FE249:FE250)+'time_series_19-covid-Recovered'!FE5+'time_series_19-covid-Recovered'!FE7+'time_series_19-covid-Recovered'!FE35+'time_series_19-covid-Recovered'!FE38+'time_series_19-covid-Recovered'!FE40+'time_series_19-covid-Recovered'!FE41+'time_series_19-covid-Recovered'!FE80+'time_series_19-covid-Recovered'!FE89+'time_series_19-covid-Recovered'!FE93+'time_series_19-covid-Recovered'!FE96+'time_series_19-covid-Recovered'!FE116+'time_series_19-covid-Recovered'!FE139+'time_series_19-covid-Recovered'!FE146+'time_series_19-covid-Recovered'!FE188+'time_series_19-covid-Recovered'!FE194+'time_series_19-covid-Recovered'!FE204+'time_series_19-covid-Recovered'!FE210+'time_series_19-covid-Recovered'!FE215+'time_series_19-covid-Recovered'!FE217+'time_series_19-covid-Recovered'!FE242+'time_series_19-covid-Recovered'!FE246+'time_series_19-covid-Recovered'!FE253+'time_series_19-covid-Recovered'!FE255</f>
        <v>157171</v>
      </c>
      <c r="FD4">
        <f>SUM('time_series_19-covid-Recovered'!FF77:FF78)+SUM('time_series_19-covid-Recovered'!FF98:FF99)+SUM('time_series_19-covid-Recovered'!FF112:FF113)+SUM('time_series_19-covid-Recovered'!FF120:FF121)+SUM('time_series_19-covid-Recovered'!FF163:FF164)+SUM('time_series_19-covid-Recovered'!FF172:FF173)+SUM('time_series_19-covid-Recovered'!FF200:FF201)+SUM('time_series_19-covid-Recovered'!FF232:FF233)+SUM('time_series_19-covid-Recovered'!FF249:FF250)+'time_series_19-covid-Recovered'!FF5+'time_series_19-covid-Recovered'!FF7+'time_series_19-covid-Recovered'!FF35+'time_series_19-covid-Recovered'!FF38+'time_series_19-covid-Recovered'!FF40+'time_series_19-covid-Recovered'!FF41+'time_series_19-covid-Recovered'!FF80+'time_series_19-covid-Recovered'!FF89+'time_series_19-covid-Recovered'!FF93+'time_series_19-covid-Recovered'!FF96+'time_series_19-covid-Recovered'!FF116+'time_series_19-covid-Recovered'!FF139+'time_series_19-covid-Recovered'!FF146+'time_series_19-covid-Recovered'!FF188+'time_series_19-covid-Recovered'!FF194+'time_series_19-covid-Recovered'!FF204+'time_series_19-covid-Recovered'!FF210+'time_series_19-covid-Recovered'!FF215+'time_series_19-covid-Recovered'!FF217+'time_series_19-covid-Recovered'!FF242+'time_series_19-covid-Recovered'!FF246+'time_series_19-covid-Recovered'!FF253+'time_series_19-covid-Recovered'!FF255</f>
        <v>162446</v>
      </c>
      <c r="FE4">
        <f>SUM('time_series_19-covid-Recovered'!FG77:FG78)+SUM('time_series_19-covid-Recovered'!FG98:FG99)+SUM('time_series_19-covid-Recovered'!FG112:FG113)+SUM('time_series_19-covid-Recovered'!FG120:FG121)+SUM('time_series_19-covid-Recovered'!FG163:FG164)+SUM('time_series_19-covid-Recovered'!FG172:FG173)+SUM('time_series_19-covid-Recovered'!FG200:FG201)+SUM('time_series_19-covid-Recovered'!FG232:FG233)+SUM('time_series_19-covid-Recovered'!FG249:FG250)+'time_series_19-covid-Recovered'!FG5+'time_series_19-covid-Recovered'!FG7+'time_series_19-covid-Recovered'!FG35+'time_series_19-covid-Recovered'!FG38+'time_series_19-covid-Recovered'!FG40+'time_series_19-covid-Recovered'!FG41+'time_series_19-covid-Recovered'!FG80+'time_series_19-covid-Recovered'!FG89+'time_series_19-covid-Recovered'!FG93+'time_series_19-covid-Recovered'!FG96+'time_series_19-covid-Recovered'!FG116+'time_series_19-covid-Recovered'!FG139+'time_series_19-covid-Recovered'!FG146+'time_series_19-covid-Recovered'!FG188+'time_series_19-covid-Recovered'!FG194+'time_series_19-covid-Recovered'!FG204+'time_series_19-covid-Recovered'!FG210+'time_series_19-covid-Recovered'!FG215+'time_series_19-covid-Recovered'!FG217+'time_series_19-covid-Recovered'!FG242+'time_series_19-covid-Recovered'!FG246+'time_series_19-covid-Recovered'!FG253+'time_series_19-covid-Recovered'!FG255</f>
        <v>166314</v>
      </c>
      <c r="FF4">
        <f>SUM('time_series_19-covid-Recovered'!FH77:FH78)+SUM('time_series_19-covid-Recovered'!FH98:FH99)+SUM('time_series_19-covid-Recovered'!FH112:FH113)+SUM('time_series_19-covid-Recovered'!FH120:FH121)+SUM('time_series_19-covid-Recovered'!FH163:FH164)+SUM('time_series_19-covid-Recovered'!FH172:FH173)+SUM('time_series_19-covid-Recovered'!FH200:FH201)+SUM('time_series_19-covid-Recovered'!FH232:FH233)+SUM('time_series_19-covid-Recovered'!FH249:FH250)+'time_series_19-covid-Recovered'!FH5+'time_series_19-covid-Recovered'!FH7+'time_series_19-covid-Recovered'!FH35+'time_series_19-covid-Recovered'!FH38+'time_series_19-covid-Recovered'!FH40+'time_series_19-covid-Recovered'!FH41+'time_series_19-covid-Recovered'!FH80+'time_series_19-covid-Recovered'!FH89+'time_series_19-covid-Recovered'!FH93+'time_series_19-covid-Recovered'!FH96+'time_series_19-covid-Recovered'!FH116+'time_series_19-covid-Recovered'!FH139+'time_series_19-covid-Recovered'!FH146+'time_series_19-covid-Recovered'!FH188+'time_series_19-covid-Recovered'!FH194+'time_series_19-covid-Recovered'!FH204+'time_series_19-covid-Recovered'!FH210+'time_series_19-covid-Recovered'!FH215+'time_series_19-covid-Recovered'!FH217+'time_series_19-covid-Recovered'!FH242+'time_series_19-covid-Recovered'!FH246+'time_series_19-covid-Recovered'!FH253+'time_series_19-covid-Recovered'!FH255</f>
        <v>170375</v>
      </c>
      <c r="FG4">
        <f>SUM('time_series_19-covid-Recovered'!FI77:FI78)+SUM('time_series_19-covid-Recovered'!FI98:FI99)+SUM('time_series_19-covid-Recovered'!FI112:FI113)+SUM('time_series_19-covid-Recovered'!FI120:FI121)+SUM('time_series_19-covid-Recovered'!FI163:FI164)+SUM('time_series_19-covid-Recovered'!FI172:FI173)+SUM('time_series_19-covid-Recovered'!FI200:FI201)+SUM('time_series_19-covid-Recovered'!FI232:FI233)+SUM('time_series_19-covid-Recovered'!FI249:FI250)+'time_series_19-covid-Recovered'!FI5+'time_series_19-covid-Recovered'!FI7+'time_series_19-covid-Recovered'!FI35+'time_series_19-covid-Recovered'!FI38+'time_series_19-covid-Recovered'!FI40+'time_series_19-covid-Recovered'!FI41+'time_series_19-covid-Recovered'!FI80+'time_series_19-covid-Recovered'!FI89+'time_series_19-covid-Recovered'!FI93+'time_series_19-covid-Recovered'!FI96+'time_series_19-covid-Recovered'!FI116+'time_series_19-covid-Recovered'!FI139+'time_series_19-covid-Recovered'!FI146+'time_series_19-covid-Recovered'!FI188+'time_series_19-covid-Recovered'!FI194+'time_series_19-covid-Recovered'!FI204+'time_series_19-covid-Recovered'!FI210+'time_series_19-covid-Recovered'!FI215+'time_series_19-covid-Recovered'!FI217+'time_series_19-covid-Recovered'!FI242+'time_series_19-covid-Recovered'!FI246+'time_series_19-covid-Recovered'!FI253+'time_series_19-covid-Recovered'!FI255</f>
        <v>175725</v>
      </c>
      <c r="FH4">
        <f>SUM('time_series_19-covid-Recovered'!FJ77:FJ78)+SUM('time_series_19-covid-Recovered'!FJ98:FJ99)+SUM('time_series_19-covid-Recovered'!FJ112:FJ113)+SUM('time_series_19-covid-Recovered'!FJ120:FJ121)+SUM('time_series_19-covid-Recovered'!FJ163:FJ164)+SUM('time_series_19-covid-Recovered'!FJ172:FJ173)+SUM('time_series_19-covid-Recovered'!FJ200:FJ201)+SUM('time_series_19-covid-Recovered'!FJ232:FJ233)+SUM('time_series_19-covid-Recovered'!FJ249:FJ250)+'time_series_19-covid-Recovered'!FJ5+'time_series_19-covid-Recovered'!FJ7+'time_series_19-covid-Recovered'!FJ35+'time_series_19-covid-Recovered'!FJ38+'time_series_19-covid-Recovered'!FJ40+'time_series_19-covid-Recovered'!FJ41+'time_series_19-covid-Recovered'!FJ80+'time_series_19-covid-Recovered'!FJ89+'time_series_19-covid-Recovered'!FJ93+'time_series_19-covid-Recovered'!FJ96+'time_series_19-covid-Recovered'!FJ116+'time_series_19-covid-Recovered'!FJ139+'time_series_19-covid-Recovered'!FJ146+'time_series_19-covid-Recovered'!FJ188+'time_series_19-covid-Recovered'!FJ194+'time_series_19-covid-Recovered'!FJ204+'time_series_19-covid-Recovered'!FJ210+'time_series_19-covid-Recovered'!FJ215+'time_series_19-covid-Recovered'!FJ217+'time_series_19-covid-Recovered'!FJ242+'time_series_19-covid-Recovered'!FJ246+'time_series_19-covid-Recovered'!FJ253+'time_series_19-covid-Recovered'!FJ255</f>
        <v>181061</v>
      </c>
      <c r="FI4">
        <f>SUM('time_series_19-covid-Recovered'!FK77:FK78)+SUM('time_series_19-covid-Recovered'!FK98:FK99)+SUM('time_series_19-covid-Recovered'!FK112:FK113)+SUM('time_series_19-covid-Recovered'!FK120:FK121)+SUM('time_series_19-covid-Recovered'!FK163:FK164)+SUM('time_series_19-covid-Recovered'!FK172:FK173)+SUM('time_series_19-covid-Recovered'!FK200:FK201)+SUM('time_series_19-covid-Recovered'!FK232:FK233)+SUM('time_series_19-covid-Recovered'!FK249:FK250)+'time_series_19-covid-Recovered'!FK5+'time_series_19-covid-Recovered'!FK7+'time_series_19-covid-Recovered'!FK35+'time_series_19-covid-Recovered'!FK38+'time_series_19-covid-Recovered'!FK40+'time_series_19-covid-Recovered'!FK41+'time_series_19-covid-Recovered'!FK80+'time_series_19-covid-Recovered'!FK89+'time_series_19-covid-Recovered'!FK93+'time_series_19-covid-Recovered'!FK96+'time_series_19-covid-Recovered'!FK116+'time_series_19-covid-Recovered'!FK139+'time_series_19-covid-Recovered'!FK146+'time_series_19-covid-Recovered'!FK188+'time_series_19-covid-Recovered'!FK194+'time_series_19-covid-Recovered'!FK204+'time_series_19-covid-Recovered'!FK210+'time_series_19-covid-Recovered'!FK215+'time_series_19-covid-Recovered'!FK217+'time_series_19-covid-Recovered'!FK242+'time_series_19-covid-Recovered'!FK246+'time_series_19-covid-Recovered'!FK253+'time_series_19-covid-Recovered'!FK255</f>
        <v>189482</v>
      </c>
      <c r="FJ4">
        <f>SUM('time_series_19-covid-Recovered'!FL77:FL78)+SUM('time_series_19-covid-Recovered'!FL98:FL99)+SUM('time_series_19-covid-Recovered'!FL112:FL113)+SUM('time_series_19-covid-Recovered'!FL120:FL121)+SUM('time_series_19-covid-Recovered'!FL163:FL164)+SUM('time_series_19-covid-Recovered'!FL172:FL173)+SUM('time_series_19-covid-Recovered'!FL200:FL201)+SUM('time_series_19-covid-Recovered'!FL232:FL233)+SUM('time_series_19-covid-Recovered'!FL249:FL250)+'time_series_19-covid-Recovered'!FL5+'time_series_19-covid-Recovered'!FL7+'time_series_19-covid-Recovered'!FL35+'time_series_19-covid-Recovered'!FL38+'time_series_19-covid-Recovered'!FL40+'time_series_19-covid-Recovered'!FL41+'time_series_19-covid-Recovered'!FL80+'time_series_19-covid-Recovered'!FL89+'time_series_19-covid-Recovered'!FL93+'time_series_19-covid-Recovered'!FL96+'time_series_19-covid-Recovered'!FL116+'time_series_19-covid-Recovered'!FL139+'time_series_19-covid-Recovered'!FL146+'time_series_19-covid-Recovered'!FL188+'time_series_19-covid-Recovered'!FL194+'time_series_19-covid-Recovered'!FL204+'time_series_19-covid-Recovered'!FL210+'time_series_19-covid-Recovered'!FL215+'time_series_19-covid-Recovered'!FL217+'time_series_19-covid-Recovered'!FL242+'time_series_19-covid-Recovered'!FL246+'time_series_19-covid-Recovered'!FL253+'time_series_19-covid-Recovered'!FL255</f>
        <v>197027</v>
      </c>
      <c r="FK4">
        <f>SUM('time_series_19-covid-Recovered'!FM77:FM78)+SUM('time_series_19-covid-Recovered'!FM98:FM99)+SUM('time_series_19-covid-Recovered'!FM112:FM113)+SUM('time_series_19-covid-Recovered'!FM120:FM121)+SUM('time_series_19-covid-Recovered'!FM163:FM164)+SUM('time_series_19-covid-Recovered'!FM172:FM173)+SUM('time_series_19-covid-Recovered'!FM200:FM201)+SUM('time_series_19-covid-Recovered'!FM232:FM233)+SUM('time_series_19-covid-Recovered'!FM249:FM250)+'time_series_19-covid-Recovered'!FM5+'time_series_19-covid-Recovered'!FM7+'time_series_19-covid-Recovered'!FM35+'time_series_19-covid-Recovered'!FM38+'time_series_19-covid-Recovered'!FM40+'time_series_19-covid-Recovered'!FM41+'time_series_19-covid-Recovered'!FM80+'time_series_19-covid-Recovered'!FM89+'time_series_19-covid-Recovered'!FM93+'time_series_19-covid-Recovered'!FM96+'time_series_19-covid-Recovered'!FM116+'time_series_19-covid-Recovered'!FM139+'time_series_19-covid-Recovered'!FM146+'time_series_19-covid-Recovered'!FM188+'time_series_19-covid-Recovered'!FM194+'time_series_19-covid-Recovered'!FM204+'time_series_19-covid-Recovered'!FM210+'time_series_19-covid-Recovered'!FM215+'time_series_19-covid-Recovered'!FM217+'time_series_19-covid-Recovered'!FM242+'time_series_19-covid-Recovered'!FM246+'time_series_19-covid-Recovered'!FM253+'time_series_19-covid-Recovered'!FM255</f>
        <v>203875</v>
      </c>
      <c r="FL4">
        <f>SUM('time_series_19-covid-Recovered'!FN77:FN78)+SUM('time_series_19-covid-Recovered'!FN98:FN99)+SUM('time_series_19-covid-Recovered'!FN112:FN113)+SUM('time_series_19-covid-Recovered'!FN120:FN121)+SUM('time_series_19-covid-Recovered'!FN163:FN164)+SUM('time_series_19-covid-Recovered'!FN172:FN173)+SUM('time_series_19-covid-Recovered'!FN200:FN201)+SUM('time_series_19-covid-Recovered'!FN232:FN233)+SUM('time_series_19-covid-Recovered'!FN249:FN250)+'time_series_19-covid-Recovered'!FN5+'time_series_19-covid-Recovered'!FN7+'time_series_19-covid-Recovered'!FN35+'time_series_19-covid-Recovered'!FN38+'time_series_19-covid-Recovered'!FN40+'time_series_19-covid-Recovered'!FN41+'time_series_19-covid-Recovered'!FN80+'time_series_19-covid-Recovered'!FN89+'time_series_19-covid-Recovered'!FN93+'time_series_19-covid-Recovered'!FN96+'time_series_19-covid-Recovered'!FN116+'time_series_19-covid-Recovered'!FN139+'time_series_19-covid-Recovered'!FN146+'time_series_19-covid-Recovered'!FN188+'time_series_19-covid-Recovered'!FN194+'time_series_19-covid-Recovered'!FN204+'time_series_19-covid-Recovered'!FN210+'time_series_19-covid-Recovered'!FN215+'time_series_19-covid-Recovered'!FN217+'time_series_19-covid-Recovered'!FN242+'time_series_19-covid-Recovered'!FN246+'time_series_19-covid-Recovered'!FN253+'time_series_19-covid-Recovered'!FN255</f>
        <v>208522</v>
      </c>
      <c r="FM4">
        <f>SUM('time_series_19-covid-Recovered'!FO77:FO78)+SUM('time_series_19-covid-Recovered'!FO98:FO99)+SUM('time_series_19-covid-Recovered'!FO112:FO113)+SUM('time_series_19-covid-Recovered'!FO120:FO121)+SUM('time_series_19-covid-Recovered'!FO163:FO164)+SUM('time_series_19-covid-Recovered'!FO172:FO173)+SUM('time_series_19-covid-Recovered'!FO200:FO201)+SUM('time_series_19-covid-Recovered'!FO232:FO233)+SUM('time_series_19-covid-Recovered'!FO249:FO250)+'time_series_19-covid-Recovered'!FO5+'time_series_19-covid-Recovered'!FO7+'time_series_19-covid-Recovered'!FO35+'time_series_19-covid-Recovered'!FO38+'time_series_19-covid-Recovered'!FO40+'time_series_19-covid-Recovered'!FO41+'time_series_19-covid-Recovered'!FO80+'time_series_19-covid-Recovered'!FO89+'time_series_19-covid-Recovered'!FO93+'time_series_19-covid-Recovered'!FO96+'time_series_19-covid-Recovered'!FO116+'time_series_19-covid-Recovered'!FO139+'time_series_19-covid-Recovered'!FO146+'time_series_19-covid-Recovered'!FO188+'time_series_19-covid-Recovered'!FO194+'time_series_19-covid-Recovered'!FO204+'time_series_19-covid-Recovered'!FO210+'time_series_19-covid-Recovered'!FO215+'time_series_19-covid-Recovered'!FO217+'time_series_19-covid-Recovered'!FO242+'time_series_19-covid-Recovered'!FO246+'time_series_19-covid-Recovered'!FO253+'time_series_19-covid-Recovered'!FO255</f>
        <v>216328</v>
      </c>
    </row>
    <row r="5" spans="1:169" x14ac:dyDescent="0.35">
      <c r="A5" t="s">
        <v>376</v>
      </c>
      <c r="B5" t="s">
        <v>378</v>
      </c>
      <c r="C5">
        <f>'time_series_19-covid-Recovered'!E9+'time_series_19-covid-Recovered'!E30+'time_series_19-covid-Recovered'!E32+'time_series_19-covid-Recovered'!E42+'time_series_19-covid-Recovered'!E76+'time_series_19-covid-Recovered'!E79+'time_series_19-covid-Recovered'!E92+'time_series_19-covid-Recovered'!E94+'time_series_19-covid-Recovered'!E119+'time_series_19-covid-Recovered'!E122+'time_series_19-covid-Recovered'!E125+'time_series_19-covid-Recovered'!E157+'time_series_19-covid-Recovered'!E171+'time_series_19-covid-Recovered'!E178+'time_series_19-covid-Recovered'!E180+'time_series_19-covid-Recovered'!E181+'time_series_19-covid-Recovered'!E205+'time_series_19-covid-Recovered'!E227+'time_series_19-covid-Recovered'!E230</f>
        <v>0</v>
      </c>
      <c r="D5">
        <f>'time_series_19-covid-Recovered'!F9+'time_series_19-covid-Recovered'!F30+'time_series_19-covid-Recovered'!F32+'time_series_19-covid-Recovered'!F42+'time_series_19-covid-Recovered'!F76+'time_series_19-covid-Recovered'!F79+'time_series_19-covid-Recovered'!F92+'time_series_19-covid-Recovered'!F94+'time_series_19-covid-Recovered'!F119+'time_series_19-covid-Recovered'!F122+'time_series_19-covid-Recovered'!F125+'time_series_19-covid-Recovered'!F157+'time_series_19-covid-Recovered'!F171+'time_series_19-covid-Recovered'!F178+'time_series_19-covid-Recovered'!F180+'time_series_19-covid-Recovered'!F181+'time_series_19-covid-Recovered'!F205+'time_series_19-covid-Recovered'!F227+'time_series_19-covid-Recovered'!F230</f>
        <v>0</v>
      </c>
      <c r="E5">
        <f>'time_series_19-covid-Recovered'!G9+'time_series_19-covid-Recovered'!G30+'time_series_19-covid-Recovered'!G32+'time_series_19-covid-Recovered'!G42+'time_series_19-covid-Recovered'!G76+'time_series_19-covid-Recovered'!G79+'time_series_19-covid-Recovered'!G92+'time_series_19-covid-Recovered'!G94+'time_series_19-covid-Recovered'!G119+'time_series_19-covid-Recovered'!G122+'time_series_19-covid-Recovered'!G125+'time_series_19-covid-Recovered'!G157+'time_series_19-covid-Recovered'!G171+'time_series_19-covid-Recovered'!G178+'time_series_19-covid-Recovered'!G180+'time_series_19-covid-Recovered'!G181+'time_series_19-covid-Recovered'!G205+'time_series_19-covid-Recovered'!G227+'time_series_19-covid-Recovered'!G230</f>
        <v>0</v>
      </c>
      <c r="F5">
        <f>'time_series_19-covid-Recovered'!H9+'time_series_19-covid-Recovered'!H30+'time_series_19-covid-Recovered'!H32+'time_series_19-covid-Recovered'!H42+'time_series_19-covid-Recovered'!H76+'time_series_19-covid-Recovered'!H79+'time_series_19-covid-Recovered'!H92+'time_series_19-covid-Recovered'!H94+'time_series_19-covid-Recovered'!H119+'time_series_19-covid-Recovered'!H122+'time_series_19-covid-Recovered'!H125+'time_series_19-covid-Recovered'!H157+'time_series_19-covid-Recovered'!H171+'time_series_19-covid-Recovered'!H178+'time_series_19-covid-Recovered'!H180+'time_series_19-covid-Recovered'!H181+'time_series_19-covid-Recovered'!H205+'time_series_19-covid-Recovered'!H227+'time_series_19-covid-Recovered'!H230</f>
        <v>0</v>
      </c>
      <c r="G5">
        <f>'time_series_19-covid-Recovered'!I9+'time_series_19-covid-Recovered'!I30+'time_series_19-covid-Recovered'!I32+'time_series_19-covid-Recovered'!I42+'time_series_19-covid-Recovered'!I76+'time_series_19-covid-Recovered'!I79+'time_series_19-covid-Recovered'!I92+'time_series_19-covid-Recovered'!I94+'time_series_19-covid-Recovered'!I119+'time_series_19-covid-Recovered'!I122+'time_series_19-covid-Recovered'!I125+'time_series_19-covid-Recovered'!I157+'time_series_19-covid-Recovered'!I171+'time_series_19-covid-Recovered'!I178+'time_series_19-covid-Recovered'!I180+'time_series_19-covid-Recovered'!I181+'time_series_19-covid-Recovered'!I205+'time_series_19-covid-Recovered'!I227+'time_series_19-covid-Recovered'!I230</f>
        <v>0</v>
      </c>
      <c r="H5">
        <f>'time_series_19-covid-Recovered'!J9+'time_series_19-covid-Recovered'!J30+'time_series_19-covid-Recovered'!J32+'time_series_19-covid-Recovered'!J42+'time_series_19-covid-Recovered'!J76+'time_series_19-covid-Recovered'!J79+'time_series_19-covid-Recovered'!J92+'time_series_19-covid-Recovered'!J94+'time_series_19-covid-Recovered'!J119+'time_series_19-covid-Recovered'!J122+'time_series_19-covid-Recovered'!J125+'time_series_19-covid-Recovered'!J157+'time_series_19-covid-Recovered'!J171+'time_series_19-covid-Recovered'!J178+'time_series_19-covid-Recovered'!J180+'time_series_19-covid-Recovered'!J181+'time_series_19-covid-Recovered'!J205+'time_series_19-covid-Recovered'!J227+'time_series_19-covid-Recovered'!J230</f>
        <v>0</v>
      </c>
      <c r="I5">
        <f>'time_series_19-covid-Recovered'!K9+'time_series_19-covid-Recovered'!K30+'time_series_19-covid-Recovered'!K32+'time_series_19-covid-Recovered'!K42+'time_series_19-covid-Recovered'!K76+'time_series_19-covid-Recovered'!K79+'time_series_19-covid-Recovered'!K92+'time_series_19-covid-Recovered'!K94+'time_series_19-covid-Recovered'!K119+'time_series_19-covid-Recovered'!K122+'time_series_19-covid-Recovered'!K125+'time_series_19-covid-Recovered'!K157+'time_series_19-covid-Recovered'!K171+'time_series_19-covid-Recovered'!K178+'time_series_19-covid-Recovered'!K180+'time_series_19-covid-Recovered'!K181+'time_series_19-covid-Recovered'!K205+'time_series_19-covid-Recovered'!K227+'time_series_19-covid-Recovered'!K230</f>
        <v>0</v>
      </c>
      <c r="J5">
        <f>'time_series_19-covid-Recovered'!L9+'time_series_19-covid-Recovered'!L30+'time_series_19-covid-Recovered'!L32+'time_series_19-covid-Recovered'!L42+'time_series_19-covid-Recovered'!L76+'time_series_19-covid-Recovered'!L79+'time_series_19-covid-Recovered'!L92+'time_series_19-covid-Recovered'!L94+'time_series_19-covid-Recovered'!L119+'time_series_19-covid-Recovered'!L122+'time_series_19-covid-Recovered'!L125+'time_series_19-covid-Recovered'!L157+'time_series_19-covid-Recovered'!L171+'time_series_19-covid-Recovered'!L178+'time_series_19-covid-Recovered'!L180+'time_series_19-covid-Recovered'!L181+'time_series_19-covid-Recovered'!L205+'time_series_19-covid-Recovered'!L227+'time_series_19-covid-Recovered'!L230</f>
        <v>0</v>
      </c>
      <c r="K5">
        <f>'time_series_19-covid-Recovered'!M9+'time_series_19-covid-Recovered'!M30+'time_series_19-covid-Recovered'!M32+'time_series_19-covid-Recovered'!M42+'time_series_19-covid-Recovered'!M76+'time_series_19-covid-Recovered'!M79+'time_series_19-covid-Recovered'!M92+'time_series_19-covid-Recovered'!M94+'time_series_19-covid-Recovered'!M119+'time_series_19-covid-Recovered'!M122+'time_series_19-covid-Recovered'!M125+'time_series_19-covid-Recovered'!M157+'time_series_19-covid-Recovered'!M171+'time_series_19-covid-Recovered'!M178+'time_series_19-covid-Recovered'!M180+'time_series_19-covid-Recovered'!M181+'time_series_19-covid-Recovered'!M205+'time_series_19-covid-Recovered'!M227+'time_series_19-covid-Recovered'!M230</f>
        <v>0</v>
      </c>
      <c r="L5">
        <f>'time_series_19-covid-Recovered'!N9+'time_series_19-covid-Recovered'!N30+'time_series_19-covid-Recovered'!N32+'time_series_19-covid-Recovered'!N42+'time_series_19-covid-Recovered'!N76+'time_series_19-covid-Recovered'!N79+'time_series_19-covid-Recovered'!N92+'time_series_19-covid-Recovered'!N94+'time_series_19-covid-Recovered'!N119+'time_series_19-covid-Recovered'!N122+'time_series_19-covid-Recovered'!N125+'time_series_19-covid-Recovered'!N157+'time_series_19-covid-Recovered'!N171+'time_series_19-covid-Recovered'!N178+'time_series_19-covid-Recovered'!N180+'time_series_19-covid-Recovered'!N181+'time_series_19-covid-Recovered'!N205+'time_series_19-covid-Recovered'!N227+'time_series_19-covid-Recovered'!N230</f>
        <v>0</v>
      </c>
      <c r="M5">
        <f>'time_series_19-covid-Recovered'!O9+'time_series_19-covid-Recovered'!O30+'time_series_19-covid-Recovered'!O32+'time_series_19-covid-Recovered'!O42+'time_series_19-covid-Recovered'!O76+'time_series_19-covid-Recovered'!O79+'time_series_19-covid-Recovered'!O92+'time_series_19-covid-Recovered'!O94+'time_series_19-covid-Recovered'!O119+'time_series_19-covid-Recovered'!O122+'time_series_19-covid-Recovered'!O125+'time_series_19-covid-Recovered'!O157+'time_series_19-covid-Recovered'!O171+'time_series_19-covid-Recovered'!O178+'time_series_19-covid-Recovered'!O180+'time_series_19-covid-Recovered'!O181+'time_series_19-covid-Recovered'!O205+'time_series_19-covid-Recovered'!O227+'time_series_19-covid-Recovered'!O230</f>
        <v>0</v>
      </c>
      <c r="N5">
        <f>'time_series_19-covid-Recovered'!P9+'time_series_19-covid-Recovered'!P30+'time_series_19-covid-Recovered'!P32+'time_series_19-covid-Recovered'!P42+'time_series_19-covid-Recovered'!P76+'time_series_19-covid-Recovered'!P79+'time_series_19-covid-Recovered'!P92+'time_series_19-covid-Recovered'!P94+'time_series_19-covid-Recovered'!P119+'time_series_19-covid-Recovered'!P122+'time_series_19-covid-Recovered'!P125+'time_series_19-covid-Recovered'!P157+'time_series_19-covid-Recovered'!P171+'time_series_19-covid-Recovered'!P178+'time_series_19-covid-Recovered'!P180+'time_series_19-covid-Recovered'!P181+'time_series_19-covid-Recovered'!P205+'time_series_19-covid-Recovered'!P227+'time_series_19-covid-Recovered'!P230</f>
        <v>0</v>
      </c>
      <c r="O5">
        <f>'time_series_19-covid-Recovered'!Q9+'time_series_19-covid-Recovered'!Q30+'time_series_19-covid-Recovered'!Q32+'time_series_19-covid-Recovered'!Q42+'time_series_19-covid-Recovered'!Q76+'time_series_19-covid-Recovered'!Q79+'time_series_19-covid-Recovered'!Q92+'time_series_19-covid-Recovered'!Q94+'time_series_19-covid-Recovered'!Q119+'time_series_19-covid-Recovered'!Q122+'time_series_19-covid-Recovered'!Q125+'time_series_19-covid-Recovered'!Q157+'time_series_19-covid-Recovered'!Q171+'time_series_19-covid-Recovered'!Q178+'time_series_19-covid-Recovered'!Q180+'time_series_19-covid-Recovered'!Q181+'time_series_19-covid-Recovered'!Q205+'time_series_19-covid-Recovered'!Q227+'time_series_19-covid-Recovered'!Q230</f>
        <v>0</v>
      </c>
      <c r="P5">
        <f>'time_series_19-covid-Recovered'!R9+'time_series_19-covid-Recovered'!R30+'time_series_19-covid-Recovered'!R32+'time_series_19-covid-Recovered'!R42+'time_series_19-covid-Recovered'!R76+'time_series_19-covid-Recovered'!R79+'time_series_19-covid-Recovered'!R92+'time_series_19-covid-Recovered'!R94+'time_series_19-covid-Recovered'!R119+'time_series_19-covid-Recovered'!R122+'time_series_19-covid-Recovered'!R125+'time_series_19-covid-Recovered'!R157+'time_series_19-covid-Recovered'!R171+'time_series_19-covid-Recovered'!R178+'time_series_19-covid-Recovered'!R180+'time_series_19-covid-Recovered'!R181+'time_series_19-covid-Recovered'!R205+'time_series_19-covid-Recovered'!R227+'time_series_19-covid-Recovered'!R230</f>
        <v>0</v>
      </c>
      <c r="Q5">
        <f>'time_series_19-covid-Recovered'!S9+'time_series_19-covid-Recovered'!S30+'time_series_19-covid-Recovered'!S32+'time_series_19-covid-Recovered'!S42+'time_series_19-covid-Recovered'!S76+'time_series_19-covid-Recovered'!S79+'time_series_19-covid-Recovered'!S92+'time_series_19-covid-Recovered'!S94+'time_series_19-covid-Recovered'!S119+'time_series_19-covid-Recovered'!S122+'time_series_19-covid-Recovered'!S125+'time_series_19-covid-Recovered'!S157+'time_series_19-covid-Recovered'!S171+'time_series_19-covid-Recovered'!S178+'time_series_19-covid-Recovered'!S180+'time_series_19-covid-Recovered'!S181+'time_series_19-covid-Recovered'!S205+'time_series_19-covid-Recovered'!S227+'time_series_19-covid-Recovered'!S230</f>
        <v>0</v>
      </c>
      <c r="R5">
        <f>'time_series_19-covid-Recovered'!T9+'time_series_19-covid-Recovered'!T30+'time_series_19-covid-Recovered'!T32+'time_series_19-covid-Recovered'!T42+'time_series_19-covid-Recovered'!T76+'time_series_19-covid-Recovered'!T79+'time_series_19-covid-Recovered'!T92+'time_series_19-covid-Recovered'!T94+'time_series_19-covid-Recovered'!T119+'time_series_19-covid-Recovered'!T122+'time_series_19-covid-Recovered'!T125+'time_series_19-covid-Recovered'!T157+'time_series_19-covid-Recovered'!T171+'time_series_19-covid-Recovered'!T178+'time_series_19-covid-Recovered'!T180+'time_series_19-covid-Recovered'!T181+'time_series_19-covid-Recovered'!T205+'time_series_19-covid-Recovered'!T227+'time_series_19-covid-Recovered'!T230</f>
        <v>0</v>
      </c>
      <c r="S5">
        <f>'time_series_19-covid-Recovered'!U9+'time_series_19-covid-Recovered'!U30+'time_series_19-covid-Recovered'!U32+'time_series_19-covid-Recovered'!U42+'time_series_19-covid-Recovered'!U76+'time_series_19-covid-Recovered'!U79+'time_series_19-covid-Recovered'!U92+'time_series_19-covid-Recovered'!U94+'time_series_19-covid-Recovered'!U119+'time_series_19-covid-Recovered'!U122+'time_series_19-covid-Recovered'!U125+'time_series_19-covid-Recovered'!U157+'time_series_19-covid-Recovered'!U171+'time_series_19-covid-Recovered'!U178+'time_series_19-covid-Recovered'!U180+'time_series_19-covid-Recovered'!U181+'time_series_19-covid-Recovered'!U205+'time_series_19-covid-Recovered'!U227+'time_series_19-covid-Recovered'!U230</f>
        <v>0</v>
      </c>
      <c r="T5">
        <f>'time_series_19-covid-Recovered'!V9+'time_series_19-covid-Recovered'!V30+'time_series_19-covid-Recovered'!V32+'time_series_19-covid-Recovered'!V42+'time_series_19-covid-Recovered'!V76+'time_series_19-covid-Recovered'!V79+'time_series_19-covid-Recovered'!V92+'time_series_19-covid-Recovered'!V94+'time_series_19-covid-Recovered'!V119+'time_series_19-covid-Recovered'!V122+'time_series_19-covid-Recovered'!V125+'time_series_19-covid-Recovered'!V157+'time_series_19-covid-Recovered'!V171+'time_series_19-covid-Recovered'!V178+'time_series_19-covid-Recovered'!V180+'time_series_19-covid-Recovered'!V181+'time_series_19-covid-Recovered'!V205+'time_series_19-covid-Recovered'!V227+'time_series_19-covid-Recovered'!V230</f>
        <v>0</v>
      </c>
      <c r="U5">
        <f>'time_series_19-covid-Recovered'!W9+'time_series_19-covid-Recovered'!W30+'time_series_19-covid-Recovered'!W32+'time_series_19-covid-Recovered'!W42+'time_series_19-covid-Recovered'!W76+'time_series_19-covid-Recovered'!W79+'time_series_19-covid-Recovered'!W92+'time_series_19-covid-Recovered'!W94+'time_series_19-covid-Recovered'!W119+'time_series_19-covid-Recovered'!W122+'time_series_19-covid-Recovered'!W125+'time_series_19-covid-Recovered'!W157+'time_series_19-covid-Recovered'!W171+'time_series_19-covid-Recovered'!W178+'time_series_19-covid-Recovered'!W180+'time_series_19-covid-Recovered'!W181+'time_series_19-covid-Recovered'!W205+'time_series_19-covid-Recovered'!W227+'time_series_19-covid-Recovered'!W230</f>
        <v>0</v>
      </c>
      <c r="V5">
        <f>'time_series_19-covid-Recovered'!X9+'time_series_19-covid-Recovered'!X30+'time_series_19-covid-Recovered'!X32+'time_series_19-covid-Recovered'!X42+'time_series_19-covid-Recovered'!X76+'time_series_19-covid-Recovered'!X79+'time_series_19-covid-Recovered'!X92+'time_series_19-covid-Recovered'!X94+'time_series_19-covid-Recovered'!X119+'time_series_19-covid-Recovered'!X122+'time_series_19-covid-Recovered'!X125+'time_series_19-covid-Recovered'!X157+'time_series_19-covid-Recovered'!X171+'time_series_19-covid-Recovered'!X178+'time_series_19-covid-Recovered'!X180+'time_series_19-covid-Recovered'!X181+'time_series_19-covid-Recovered'!X205+'time_series_19-covid-Recovered'!X227+'time_series_19-covid-Recovered'!X230</f>
        <v>0</v>
      </c>
      <c r="W5">
        <f>'time_series_19-covid-Recovered'!Y9+'time_series_19-covid-Recovered'!Y30+'time_series_19-covid-Recovered'!Y32+'time_series_19-covid-Recovered'!Y42+'time_series_19-covid-Recovered'!Y76+'time_series_19-covid-Recovered'!Y79+'time_series_19-covid-Recovered'!Y92+'time_series_19-covid-Recovered'!Y94+'time_series_19-covid-Recovered'!Y119+'time_series_19-covid-Recovered'!Y122+'time_series_19-covid-Recovered'!Y125+'time_series_19-covid-Recovered'!Y157+'time_series_19-covid-Recovered'!Y171+'time_series_19-covid-Recovered'!Y178+'time_series_19-covid-Recovered'!Y180+'time_series_19-covid-Recovered'!Y181+'time_series_19-covid-Recovered'!Y205+'time_series_19-covid-Recovered'!Y227+'time_series_19-covid-Recovered'!Y230</f>
        <v>0</v>
      </c>
      <c r="X5">
        <f>'time_series_19-covid-Recovered'!Z9+'time_series_19-covid-Recovered'!Z30+'time_series_19-covid-Recovered'!Z32+'time_series_19-covid-Recovered'!Z42+'time_series_19-covid-Recovered'!Z76+'time_series_19-covid-Recovered'!Z79+'time_series_19-covid-Recovered'!Z92+'time_series_19-covid-Recovered'!Z94+'time_series_19-covid-Recovered'!Z119+'time_series_19-covid-Recovered'!Z122+'time_series_19-covid-Recovered'!Z125+'time_series_19-covid-Recovered'!Z157+'time_series_19-covid-Recovered'!Z171+'time_series_19-covid-Recovered'!Z178+'time_series_19-covid-Recovered'!Z180+'time_series_19-covid-Recovered'!Z181+'time_series_19-covid-Recovered'!Z205+'time_series_19-covid-Recovered'!Z227+'time_series_19-covid-Recovered'!Z230</f>
        <v>0</v>
      </c>
      <c r="Y5">
        <f>'time_series_19-covid-Recovered'!AA9+'time_series_19-covid-Recovered'!AA30+'time_series_19-covid-Recovered'!AA32+'time_series_19-covid-Recovered'!AA42+'time_series_19-covid-Recovered'!AA76+'time_series_19-covid-Recovered'!AA79+'time_series_19-covid-Recovered'!AA92+'time_series_19-covid-Recovered'!AA94+'time_series_19-covid-Recovered'!AA119+'time_series_19-covid-Recovered'!AA122+'time_series_19-covid-Recovered'!AA125+'time_series_19-covid-Recovered'!AA157+'time_series_19-covid-Recovered'!AA171+'time_series_19-covid-Recovered'!AA178+'time_series_19-covid-Recovered'!AA180+'time_series_19-covid-Recovered'!AA181+'time_series_19-covid-Recovered'!AA205+'time_series_19-covid-Recovered'!AA227+'time_series_19-covid-Recovered'!AA230</f>
        <v>0</v>
      </c>
      <c r="Z5">
        <f>'time_series_19-covid-Recovered'!AB9+'time_series_19-covid-Recovered'!AB30+'time_series_19-covid-Recovered'!AB32+'time_series_19-covid-Recovered'!AB42+'time_series_19-covid-Recovered'!AB76+'time_series_19-covid-Recovered'!AB79+'time_series_19-covid-Recovered'!AB92+'time_series_19-covid-Recovered'!AB94+'time_series_19-covid-Recovered'!AB119+'time_series_19-covid-Recovered'!AB122+'time_series_19-covid-Recovered'!AB125+'time_series_19-covid-Recovered'!AB157+'time_series_19-covid-Recovered'!AB171+'time_series_19-covid-Recovered'!AB178+'time_series_19-covid-Recovered'!AB180+'time_series_19-covid-Recovered'!AB181+'time_series_19-covid-Recovered'!AB205+'time_series_19-covid-Recovered'!AB227+'time_series_19-covid-Recovered'!AB230</f>
        <v>0</v>
      </c>
      <c r="AA5">
        <f>'time_series_19-covid-Recovered'!AC9+'time_series_19-covid-Recovered'!AC30+'time_series_19-covid-Recovered'!AC32+'time_series_19-covid-Recovered'!AC42+'time_series_19-covid-Recovered'!AC76+'time_series_19-covid-Recovered'!AC79+'time_series_19-covid-Recovered'!AC92+'time_series_19-covid-Recovered'!AC94+'time_series_19-covid-Recovered'!AC119+'time_series_19-covid-Recovered'!AC122+'time_series_19-covid-Recovered'!AC125+'time_series_19-covid-Recovered'!AC157+'time_series_19-covid-Recovered'!AC171+'time_series_19-covid-Recovered'!AC178+'time_series_19-covid-Recovered'!AC180+'time_series_19-covid-Recovered'!AC181+'time_series_19-covid-Recovered'!AC205+'time_series_19-covid-Recovered'!AC227+'time_series_19-covid-Recovered'!AC230</f>
        <v>0</v>
      </c>
      <c r="AB5">
        <f>'time_series_19-covid-Recovered'!AD9+'time_series_19-covid-Recovered'!AD30+'time_series_19-covid-Recovered'!AD32+'time_series_19-covid-Recovered'!AD42+'time_series_19-covid-Recovered'!AD76+'time_series_19-covid-Recovered'!AD79+'time_series_19-covid-Recovered'!AD92+'time_series_19-covid-Recovered'!AD94+'time_series_19-covid-Recovered'!AD119+'time_series_19-covid-Recovered'!AD122+'time_series_19-covid-Recovered'!AD125+'time_series_19-covid-Recovered'!AD157+'time_series_19-covid-Recovered'!AD171+'time_series_19-covid-Recovered'!AD178+'time_series_19-covid-Recovered'!AD180+'time_series_19-covid-Recovered'!AD181+'time_series_19-covid-Recovered'!AD205+'time_series_19-covid-Recovered'!AD227+'time_series_19-covid-Recovered'!AD230</f>
        <v>0</v>
      </c>
      <c r="AC5">
        <f>'time_series_19-covid-Recovered'!AE9+'time_series_19-covid-Recovered'!AE30+'time_series_19-covid-Recovered'!AE32+'time_series_19-covid-Recovered'!AE42+'time_series_19-covid-Recovered'!AE76+'time_series_19-covid-Recovered'!AE79+'time_series_19-covid-Recovered'!AE92+'time_series_19-covid-Recovered'!AE94+'time_series_19-covid-Recovered'!AE119+'time_series_19-covid-Recovered'!AE122+'time_series_19-covid-Recovered'!AE125+'time_series_19-covid-Recovered'!AE157+'time_series_19-covid-Recovered'!AE171+'time_series_19-covid-Recovered'!AE178+'time_series_19-covid-Recovered'!AE180+'time_series_19-covid-Recovered'!AE181+'time_series_19-covid-Recovered'!AE205+'time_series_19-covid-Recovered'!AE227+'time_series_19-covid-Recovered'!AE230</f>
        <v>0</v>
      </c>
      <c r="AD5">
        <f>'time_series_19-covid-Recovered'!AF9+'time_series_19-covid-Recovered'!AF30+'time_series_19-covid-Recovered'!AF32+'time_series_19-covid-Recovered'!AF42+'time_series_19-covid-Recovered'!AF76+'time_series_19-covid-Recovered'!AF79+'time_series_19-covid-Recovered'!AF92+'time_series_19-covid-Recovered'!AF94+'time_series_19-covid-Recovered'!AF119+'time_series_19-covid-Recovered'!AF122+'time_series_19-covid-Recovered'!AF125+'time_series_19-covid-Recovered'!AF157+'time_series_19-covid-Recovered'!AF171+'time_series_19-covid-Recovered'!AF178+'time_series_19-covid-Recovered'!AF180+'time_series_19-covid-Recovered'!AF181+'time_series_19-covid-Recovered'!AF205+'time_series_19-covid-Recovered'!AF227+'time_series_19-covid-Recovered'!AF230</f>
        <v>0</v>
      </c>
      <c r="AE5">
        <f>'time_series_19-covid-Recovered'!AG9+'time_series_19-covid-Recovered'!AG30+'time_series_19-covid-Recovered'!AG32+'time_series_19-covid-Recovered'!AG42+'time_series_19-covid-Recovered'!AG76+'time_series_19-covid-Recovered'!AG79+'time_series_19-covid-Recovered'!AG92+'time_series_19-covid-Recovered'!AG94+'time_series_19-covid-Recovered'!AG119+'time_series_19-covid-Recovered'!AG122+'time_series_19-covid-Recovered'!AG125+'time_series_19-covid-Recovered'!AG157+'time_series_19-covid-Recovered'!AG171+'time_series_19-covid-Recovered'!AG178+'time_series_19-covid-Recovered'!AG180+'time_series_19-covid-Recovered'!AG181+'time_series_19-covid-Recovered'!AG205+'time_series_19-covid-Recovered'!AG227+'time_series_19-covid-Recovered'!AG230</f>
        <v>0</v>
      </c>
      <c r="AF5">
        <f>'time_series_19-covid-Recovered'!AH9+'time_series_19-covid-Recovered'!AH30+'time_series_19-covid-Recovered'!AH32+'time_series_19-covid-Recovered'!AH42+'time_series_19-covid-Recovered'!AH76+'time_series_19-covid-Recovered'!AH79+'time_series_19-covid-Recovered'!AH92+'time_series_19-covid-Recovered'!AH94+'time_series_19-covid-Recovered'!AH119+'time_series_19-covid-Recovered'!AH122+'time_series_19-covid-Recovered'!AH125+'time_series_19-covid-Recovered'!AH157+'time_series_19-covid-Recovered'!AH171+'time_series_19-covid-Recovered'!AH178+'time_series_19-covid-Recovered'!AH180+'time_series_19-covid-Recovered'!AH181+'time_series_19-covid-Recovered'!AH205+'time_series_19-covid-Recovered'!AH227+'time_series_19-covid-Recovered'!AH230</f>
        <v>0</v>
      </c>
      <c r="AG5">
        <f>'time_series_19-covid-Recovered'!AI9+'time_series_19-covid-Recovered'!AI30+'time_series_19-covid-Recovered'!AI32+'time_series_19-covid-Recovered'!AI42+'time_series_19-covid-Recovered'!AI76+'time_series_19-covid-Recovered'!AI79+'time_series_19-covid-Recovered'!AI92+'time_series_19-covid-Recovered'!AI94+'time_series_19-covid-Recovered'!AI119+'time_series_19-covid-Recovered'!AI122+'time_series_19-covid-Recovered'!AI125+'time_series_19-covid-Recovered'!AI157+'time_series_19-covid-Recovered'!AI171+'time_series_19-covid-Recovered'!AI178+'time_series_19-covid-Recovered'!AI180+'time_series_19-covid-Recovered'!AI181+'time_series_19-covid-Recovered'!AI205+'time_series_19-covid-Recovered'!AI227+'time_series_19-covid-Recovered'!AI230</f>
        <v>0</v>
      </c>
      <c r="AH5">
        <f>'time_series_19-covid-Recovered'!AJ9+'time_series_19-covid-Recovered'!AJ30+'time_series_19-covid-Recovered'!AJ32+'time_series_19-covid-Recovered'!AJ42+'time_series_19-covid-Recovered'!AJ76+'time_series_19-covid-Recovered'!AJ79+'time_series_19-covid-Recovered'!AJ92+'time_series_19-covid-Recovered'!AJ94+'time_series_19-covid-Recovered'!AJ119+'time_series_19-covid-Recovered'!AJ122+'time_series_19-covid-Recovered'!AJ125+'time_series_19-covid-Recovered'!AJ157+'time_series_19-covid-Recovered'!AJ171+'time_series_19-covid-Recovered'!AJ178+'time_series_19-covid-Recovered'!AJ180+'time_series_19-covid-Recovered'!AJ181+'time_series_19-covid-Recovered'!AJ205+'time_series_19-covid-Recovered'!AJ227+'time_series_19-covid-Recovered'!AJ230</f>
        <v>0</v>
      </c>
      <c r="AI5">
        <f>'time_series_19-covid-Recovered'!AK9+'time_series_19-covid-Recovered'!AK30+'time_series_19-covid-Recovered'!AK32+'time_series_19-covid-Recovered'!AK42+'time_series_19-covid-Recovered'!AK76+'time_series_19-covid-Recovered'!AK79+'time_series_19-covid-Recovered'!AK92+'time_series_19-covid-Recovered'!AK94+'time_series_19-covid-Recovered'!AK119+'time_series_19-covid-Recovered'!AK122+'time_series_19-covid-Recovered'!AK125+'time_series_19-covid-Recovered'!AK157+'time_series_19-covid-Recovered'!AK171+'time_series_19-covid-Recovered'!AK178+'time_series_19-covid-Recovered'!AK180+'time_series_19-covid-Recovered'!AK181+'time_series_19-covid-Recovered'!AK205+'time_series_19-covid-Recovered'!AK227+'time_series_19-covid-Recovered'!AK230</f>
        <v>0</v>
      </c>
      <c r="AJ5">
        <f>'time_series_19-covid-Recovered'!AL9+'time_series_19-covid-Recovered'!AL30+'time_series_19-covid-Recovered'!AL32+'time_series_19-covid-Recovered'!AL42+'time_series_19-covid-Recovered'!AL76+'time_series_19-covid-Recovered'!AL79+'time_series_19-covid-Recovered'!AL92+'time_series_19-covid-Recovered'!AL94+'time_series_19-covid-Recovered'!AL119+'time_series_19-covid-Recovered'!AL122+'time_series_19-covid-Recovered'!AL125+'time_series_19-covid-Recovered'!AL157+'time_series_19-covid-Recovered'!AL171+'time_series_19-covid-Recovered'!AL178+'time_series_19-covid-Recovered'!AL180+'time_series_19-covid-Recovered'!AL181+'time_series_19-covid-Recovered'!AL205+'time_series_19-covid-Recovered'!AL227+'time_series_19-covid-Recovered'!AL230</f>
        <v>0</v>
      </c>
      <c r="AK5">
        <f>'time_series_19-covid-Recovered'!AM9+'time_series_19-covid-Recovered'!AM30+'time_series_19-covid-Recovered'!AM32+'time_series_19-covid-Recovered'!AM42+'time_series_19-covid-Recovered'!AM76+'time_series_19-covid-Recovered'!AM79+'time_series_19-covid-Recovered'!AM92+'time_series_19-covid-Recovered'!AM94+'time_series_19-covid-Recovered'!AM119+'time_series_19-covid-Recovered'!AM122+'time_series_19-covid-Recovered'!AM125+'time_series_19-covid-Recovered'!AM157+'time_series_19-covid-Recovered'!AM171+'time_series_19-covid-Recovered'!AM178+'time_series_19-covid-Recovered'!AM180+'time_series_19-covid-Recovered'!AM181+'time_series_19-covid-Recovered'!AM205+'time_series_19-covid-Recovered'!AM227+'time_series_19-covid-Recovered'!AM230</f>
        <v>0</v>
      </c>
      <c r="AL5">
        <f>'time_series_19-covid-Recovered'!AN9+'time_series_19-covid-Recovered'!AN30+'time_series_19-covid-Recovered'!AN32+'time_series_19-covid-Recovered'!AN42+'time_series_19-covid-Recovered'!AN76+'time_series_19-covid-Recovered'!AN79+'time_series_19-covid-Recovered'!AN92+'time_series_19-covid-Recovered'!AN94+'time_series_19-covid-Recovered'!AN119+'time_series_19-covid-Recovered'!AN122+'time_series_19-covid-Recovered'!AN125+'time_series_19-covid-Recovered'!AN157+'time_series_19-covid-Recovered'!AN171+'time_series_19-covid-Recovered'!AN178+'time_series_19-covid-Recovered'!AN180+'time_series_19-covid-Recovered'!AN181+'time_series_19-covid-Recovered'!AN205+'time_series_19-covid-Recovered'!AN227+'time_series_19-covid-Recovered'!AN230</f>
        <v>0</v>
      </c>
      <c r="AM5">
        <f>'time_series_19-covid-Recovered'!AO9+'time_series_19-covid-Recovered'!AO30+'time_series_19-covid-Recovered'!AO32+'time_series_19-covid-Recovered'!AO42+'time_series_19-covid-Recovered'!AO76+'time_series_19-covid-Recovered'!AO79+'time_series_19-covid-Recovered'!AO92+'time_series_19-covid-Recovered'!AO94+'time_series_19-covid-Recovered'!AO119+'time_series_19-covid-Recovered'!AO122+'time_series_19-covid-Recovered'!AO125+'time_series_19-covid-Recovered'!AO157+'time_series_19-covid-Recovered'!AO171+'time_series_19-covid-Recovered'!AO178+'time_series_19-covid-Recovered'!AO180+'time_series_19-covid-Recovered'!AO181+'time_series_19-covid-Recovered'!AO205+'time_series_19-covid-Recovered'!AO227+'time_series_19-covid-Recovered'!AO230</f>
        <v>0</v>
      </c>
      <c r="AN5">
        <f>'time_series_19-covid-Recovered'!AP9+'time_series_19-covid-Recovered'!AP30+'time_series_19-covid-Recovered'!AP32+'time_series_19-covid-Recovered'!AP42+'time_series_19-covid-Recovered'!AP76+'time_series_19-covid-Recovered'!AP79+'time_series_19-covid-Recovered'!AP92+'time_series_19-covid-Recovered'!AP94+'time_series_19-covid-Recovered'!AP119+'time_series_19-covid-Recovered'!AP122+'time_series_19-covid-Recovered'!AP125+'time_series_19-covid-Recovered'!AP157+'time_series_19-covid-Recovered'!AP171+'time_series_19-covid-Recovered'!AP178+'time_series_19-covid-Recovered'!AP180+'time_series_19-covid-Recovered'!AP181+'time_series_19-covid-Recovered'!AP205+'time_series_19-covid-Recovered'!AP227+'time_series_19-covid-Recovered'!AP230</f>
        <v>0</v>
      </c>
      <c r="AO5">
        <f>'time_series_19-covid-Recovered'!AQ9+'time_series_19-covid-Recovered'!AQ30+'time_series_19-covid-Recovered'!AQ32+'time_series_19-covid-Recovered'!AQ42+'time_series_19-covid-Recovered'!AQ76+'time_series_19-covid-Recovered'!AQ79+'time_series_19-covid-Recovered'!AQ92+'time_series_19-covid-Recovered'!AQ94+'time_series_19-covid-Recovered'!AQ119+'time_series_19-covid-Recovered'!AQ122+'time_series_19-covid-Recovered'!AQ125+'time_series_19-covid-Recovered'!AQ157+'time_series_19-covid-Recovered'!AQ171+'time_series_19-covid-Recovered'!AQ178+'time_series_19-covid-Recovered'!AQ180+'time_series_19-covid-Recovered'!AQ181+'time_series_19-covid-Recovered'!AQ205+'time_series_19-covid-Recovered'!AQ227+'time_series_19-covid-Recovered'!AQ230</f>
        <v>0</v>
      </c>
      <c r="AP5">
        <f>'time_series_19-covid-Recovered'!AR9+'time_series_19-covid-Recovered'!AR30+'time_series_19-covid-Recovered'!AR32+'time_series_19-covid-Recovered'!AR42+'time_series_19-covid-Recovered'!AR76+'time_series_19-covid-Recovered'!AR79+'time_series_19-covid-Recovered'!AR92+'time_series_19-covid-Recovered'!AR94+'time_series_19-covid-Recovered'!AR119+'time_series_19-covid-Recovered'!AR122+'time_series_19-covid-Recovered'!AR125+'time_series_19-covid-Recovered'!AR157+'time_series_19-covid-Recovered'!AR171+'time_series_19-covid-Recovered'!AR178+'time_series_19-covid-Recovered'!AR180+'time_series_19-covid-Recovered'!AR181+'time_series_19-covid-Recovered'!AR205+'time_series_19-covid-Recovered'!AR227+'time_series_19-covid-Recovered'!AR230</f>
        <v>0</v>
      </c>
      <c r="AQ5">
        <f>'time_series_19-covid-Recovered'!AS9+'time_series_19-covid-Recovered'!AS30+'time_series_19-covid-Recovered'!AS32+'time_series_19-covid-Recovered'!AS42+'time_series_19-covid-Recovered'!AS76+'time_series_19-covid-Recovered'!AS79+'time_series_19-covid-Recovered'!AS92+'time_series_19-covid-Recovered'!AS94+'time_series_19-covid-Recovered'!AS119+'time_series_19-covid-Recovered'!AS122+'time_series_19-covid-Recovered'!AS125+'time_series_19-covid-Recovered'!AS157+'time_series_19-covid-Recovered'!AS171+'time_series_19-covid-Recovered'!AS178+'time_series_19-covid-Recovered'!AS180+'time_series_19-covid-Recovered'!AS181+'time_series_19-covid-Recovered'!AS205+'time_series_19-covid-Recovered'!AS227+'time_series_19-covid-Recovered'!AS230</f>
        <v>0</v>
      </c>
      <c r="AR5">
        <f>'time_series_19-covid-Recovered'!AT9+'time_series_19-covid-Recovered'!AT30+'time_series_19-covid-Recovered'!AT32+'time_series_19-covid-Recovered'!AT42+'time_series_19-covid-Recovered'!AT76+'time_series_19-covid-Recovered'!AT79+'time_series_19-covid-Recovered'!AT92+'time_series_19-covid-Recovered'!AT94+'time_series_19-covid-Recovered'!AT119+'time_series_19-covid-Recovered'!AT122+'time_series_19-covid-Recovered'!AT125+'time_series_19-covid-Recovered'!AT157+'time_series_19-covid-Recovered'!AT171+'time_series_19-covid-Recovered'!AT178+'time_series_19-covid-Recovered'!AT180+'time_series_19-covid-Recovered'!AT181+'time_series_19-covid-Recovered'!AT205+'time_series_19-covid-Recovered'!AT227+'time_series_19-covid-Recovered'!AT230</f>
        <v>1</v>
      </c>
      <c r="AS5">
        <f>'time_series_19-covid-Recovered'!AU9+'time_series_19-covid-Recovered'!AU30+'time_series_19-covid-Recovered'!AU32+'time_series_19-covid-Recovered'!AU42+'time_series_19-covid-Recovered'!AU76+'time_series_19-covid-Recovered'!AU79+'time_series_19-covid-Recovered'!AU92+'time_series_19-covid-Recovered'!AU94+'time_series_19-covid-Recovered'!AU119+'time_series_19-covid-Recovered'!AU122+'time_series_19-covid-Recovered'!AU125+'time_series_19-covid-Recovered'!AU157+'time_series_19-covid-Recovered'!AU171+'time_series_19-covid-Recovered'!AU178+'time_series_19-covid-Recovered'!AU180+'time_series_19-covid-Recovered'!AU181+'time_series_19-covid-Recovered'!AU205+'time_series_19-covid-Recovered'!AU227+'time_series_19-covid-Recovered'!AU230</f>
        <v>1</v>
      </c>
      <c r="AT5">
        <f>'time_series_19-covid-Recovered'!AV9+'time_series_19-covid-Recovered'!AV30+'time_series_19-covid-Recovered'!AV32+'time_series_19-covid-Recovered'!AV42+'time_series_19-covid-Recovered'!AV76+'time_series_19-covid-Recovered'!AV79+'time_series_19-covid-Recovered'!AV92+'time_series_19-covid-Recovered'!AV94+'time_series_19-covid-Recovered'!AV119+'time_series_19-covid-Recovered'!AV122+'time_series_19-covid-Recovered'!AV125+'time_series_19-covid-Recovered'!AV157+'time_series_19-covid-Recovered'!AV171+'time_series_19-covid-Recovered'!AV178+'time_series_19-covid-Recovered'!AV180+'time_series_19-covid-Recovered'!AV181+'time_series_19-covid-Recovered'!AV205+'time_series_19-covid-Recovered'!AV227+'time_series_19-covid-Recovered'!AV230</f>
        <v>1</v>
      </c>
      <c r="AU5">
        <f>'time_series_19-covid-Recovered'!AW9+'time_series_19-covid-Recovered'!AW30+'time_series_19-covid-Recovered'!AW32+'time_series_19-covid-Recovered'!AW42+'time_series_19-covid-Recovered'!AW76+'time_series_19-covid-Recovered'!AW79+'time_series_19-covid-Recovered'!AW92+'time_series_19-covid-Recovered'!AW94+'time_series_19-covid-Recovered'!AW119+'time_series_19-covid-Recovered'!AW122+'time_series_19-covid-Recovered'!AW125+'time_series_19-covid-Recovered'!AW157+'time_series_19-covid-Recovered'!AW171+'time_series_19-covid-Recovered'!AW178+'time_series_19-covid-Recovered'!AW180+'time_series_19-covid-Recovered'!AW181+'time_series_19-covid-Recovered'!AW205+'time_series_19-covid-Recovered'!AW227+'time_series_19-covid-Recovered'!AW230</f>
        <v>1</v>
      </c>
      <c r="AV5">
        <f>'time_series_19-covid-Recovered'!AX9+'time_series_19-covid-Recovered'!AX30+'time_series_19-covid-Recovered'!AX32+'time_series_19-covid-Recovered'!AX42+'time_series_19-covid-Recovered'!AX76+'time_series_19-covid-Recovered'!AX79+'time_series_19-covid-Recovered'!AX92+'time_series_19-covid-Recovered'!AX94+'time_series_19-covid-Recovered'!AX119+'time_series_19-covid-Recovered'!AX122+'time_series_19-covid-Recovered'!AX125+'time_series_19-covid-Recovered'!AX157+'time_series_19-covid-Recovered'!AX171+'time_series_19-covid-Recovered'!AX178+'time_series_19-covid-Recovered'!AX180+'time_series_19-covid-Recovered'!AX181+'time_series_19-covid-Recovered'!AX205+'time_series_19-covid-Recovered'!AX227+'time_series_19-covid-Recovered'!AX230</f>
        <v>1</v>
      </c>
      <c r="AW5">
        <f>'time_series_19-covid-Recovered'!AY9+'time_series_19-covid-Recovered'!AY30+'time_series_19-covid-Recovered'!AY32+'time_series_19-covid-Recovered'!AY42+'time_series_19-covid-Recovered'!AY76+'time_series_19-covid-Recovered'!AY79+'time_series_19-covid-Recovered'!AY92+'time_series_19-covid-Recovered'!AY94+'time_series_19-covid-Recovered'!AY119+'time_series_19-covid-Recovered'!AY122+'time_series_19-covid-Recovered'!AY125+'time_series_19-covid-Recovered'!AY157+'time_series_19-covid-Recovered'!AY171+'time_series_19-covid-Recovered'!AY178+'time_series_19-covid-Recovered'!AY180+'time_series_19-covid-Recovered'!AY181+'time_series_19-covid-Recovered'!AY205+'time_series_19-covid-Recovered'!AY227+'time_series_19-covid-Recovered'!AY230</f>
        <v>1</v>
      </c>
      <c r="AX5">
        <f>'time_series_19-covid-Recovered'!AZ9+'time_series_19-covid-Recovered'!AZ30+'time_series_19-covid-Recovered'!AZ32+'time_series_19-covid-Recovered'!AZ42+'time_series_19-covid-Recovered'!AZ76+'time_series_19-covid-Recovered'!AZ79+'time_series_19-covid-Recovered'!AZ92+'time_series_19-covid-Recovered'!AZ94+'time_series_19-covid-Recovered'!AZ119+'time_series_19-covid-Recovered'!AZ122+'time_series_19-covid-Recovered'!AZ125+'time_series_19-covid-Recovered'!AZ157+'time_series_19-covid-Recovered'!AZ171+'time_series_19-covid-Recovered'!AZ178+'time_series_19-covid-Recovered'!AZ180+'time_series_19-covid-Recovered'!AZ181+'time_series_19-covid-Recovered'!AZ205+'time_series_19-covid-Recovered'!AZ227+'time_series_19-covid-Recovered'!AZ230</f>
        <v>1</v>
      </c>
      <c r="AY5">
        <f>'time_series_19-covid-Recovered'!BA9+'time_series_19-covid-Recovered'!BA30+'time_series_19-covid-Recovered'!BA32+'time_series_19-covid-Recovered'!BA42+'time_series_19-covid-Recovered'!BA76+'time_series_19-covid-Recovered'!BA79+'time_series_19-covid-Recovered'!BA92+'time_series_19-covid-Recovered'!BA94+'time_series_19-covid-Recovered'!BA119+'time_series_19-covid-Recovered'!BA122+'time_series_19-covid-Recovered'!BA125+'time_series_19-covid-Recovered'!BA157+'time_series_19-covid-Recovered'!BA171+'time_series_19-covid-Recovered'!BA178+'time_series_19-covid-Recovered'!BA180+'time_series_19-covid-Recovered'!BA181+'time_series_19-covid-Recovered'!BA205+'time_series_19-covid-Recovered'!BA227+'time_series_19-covid-Recovered'!BA230</f>
        <v>4</v>
      </c>
      <c r="AZ5">
        <f>'time_series_19-covid-Recovered'!BB9+'time_series_19-covid-Recovered'!BB30+'time_series_19-covid-Recovered'!BB32+'time_series_19-covid-Recovered'!BB42+'time_series_19-covid-Recovered'!BB76+'time_series_19-covid-Recovered'!BB79+'time_series_19-covid-Recovered'!BB92+'time_series_19-covid-Recovered'!BB94+'time_series_19-covid-Recovered'!BB119+'time_series_19-covid-Recovered'!BB122+'time_series_19-covid-Recovered'!BB125+'time_series_19-covid-Recovered'!BB157+'time_series_19-covid-Recovered'!BB171+'time_series_19-covid-Recovered'!BB178+'time_series_19-covid-Recovered'!BB180+'time_series_19-covid-Recovered'!BB181+'time_series_19-covid-Recovered'!BB205+'time_series_19-covid-Recovered'!BB227+'time_series_19-covid-Recovered'!BB230</f>
        <v>4</v>
      </c>
      <c r="BA5">
        <f>'time_series_19-covid-Recovered'!BC9+'time_series_19-covid-Recovered'!BC30+'time_series_19-covid-Recovered'!BC32+'time_series_19-covid-Recovered'!BC42+'time_series_19-covid-Recovered'!BC76+'time_series_19-covid-Recovered'!BC79+'time_series_19-covid-Recovered'!BC92+'time_series_19-covid-Recovered'!BC94+'time_series_19-covid-Recovered'!BC119+'time_series_19-covid-Recovered'!BC122+'time_series_19-covid-Recovered'!BC125+'time_series_19-covid-Recovered'!BC157+'time_series_19-covid-Recovered'!BC171+'time_series_19-covid-Recovered'!BC178+'time_series_19-covid-Recovered'!BC180+'time_series_19-covid-Recovered'!BC181+'time_series_19-covid-Recovered'!BC205+'time_series_19-covid-Recovered'!BC227+'time_series_19-covid-Recovered'!BC230</f>
        <v>4</v>
      </c>
      <c r="BB5">
        <f>'time_series_19-covid-Recovered'!BD9+'time_series_19-covid-Recovered'!BD30+'time_series_19-covid-Recovered'!BD32+'time_series_19-covid-Recovered'!BD42+'time_series_19-covid-Recovered'!BD76+'time_series_19-covid-Recovered'!BD79+'time_series_19-covid-Recovered'!BD92+'time_series_19-covid-Recovered'!BD94+'time_series_19-covid-Recovered'!BD119+'time_series_19-covid-Recovered'!BD122+'time_series_19-covid-Recovered'!BD125+'time_series_19-covid-Recovered'!BD157+'time_series_19-covid-Recovered'!BD171+'time_series_19-covid-Recovered'!BD178+'time_series_19-covid-Recovered'!BD180+'time_series_19-covid-Recovered'!BD181+'time_series_19-covid-Recovered'!BD205+'time_series_19-covid-Recovered'!BD227+'time_series_19-covid-Recovered'!BD230</f>
        <v>4</v>
      </c>
      <c r="BC5">
        <f>'time_series_19-covid-Recovered'!BE9+'time_series_19-covid-Recovered'!BE30+'time_series_19-covid-Recovered'!BE32+'time_series_19-covid-Recovered'!BE42+'time_series_19-covid-Recovered'!BE76+'time_series_19-covid-Recovered'!BE79+'time_series_19-covid-Recovered'!BE92+'time_series_19-covid-Recovered'!BE94+'time_series_19-covid-Recovered'!BE119+'time_series_19-covid-Recovered'!BE122+'time_series_19-covid-Recovered'!BE125+'time_series_19-covid-Recovered'!BE157+'time_series_19-covid-Recovered'!BE171+'time_series_19-covid-Recovered'!BE178+'time_series_19-covid-Recovered'!BE180+'time_series_19-covid-Recovered'!BE181+'time_series_19-covid-Recovered'!BE205+'time_series_19-covid-Recovered'!BE227+'time_series_19-covid-Recovered'!BE230</f>
        <v>5</v>
      </c>
      <c r="BD5">
        <f>'time_series_19-covid-Recovered'!BF9+'time_series_19-covid-Recovered'!BF30+'time_series_19-covid-Recovered'!BF32+'time_series_19-covid-Recovered'!BF42+'time_series_19-covid-Recovered'!BF76+'time_series_19-covid-Recovered'!BF79+'time_series_19-covid-Recovered'!BF92+'time_series_19-covid-Recovered'!BF94+'time_series_19-covid-Recovered'!BF119+'time_series_19-covid-Recovered'!BF122+'time_series_19-covid-Recovered'!BF125+'time_series_19-covid-Recovered'!BF157+'time_series_19-covid-Recovered'!BF171+'time_series_19-covid-Recovered'!BF178+'time_series_19-covid-Recovered'!BF180+'time_series_19-covid-Recovered'!BF181+'time_series_19-covid-Recovered'!BF205+'time_series_19-covid-Recovered'!BF227+'time_series_19-covid-Recovered'!BF230</f>
        <v>5</v>
      </c>
      <c r="BE5">
        <f>'time_series_19-covid-Recovered'!BG9+'time_series_19-covid-Recovered'!BG30+'time_series_19-covid-Recovered'!BG32+'time_series_19-covid-Recovered'!BG42+'time_series_19-covid-Recovered'!BG76+'time_series_19-covid-Recovered'!BG79+'time_series_19-covid-Recovered'!BG92+'time_series_19-covid-Recovered'!BG94+'time_series_19-covid-Recovered'!BG119+'time_series_19-covid-Recovered'!BG122+'time_series_19-covid-Recovered'!BG125+'time_series_19-covid-Recovered'!BG157+'time_series_19-covid-Recovered'!BG171+'time_series_19-covid-Recovered'!BG178+'time_series_19-covid-Recovered'!BG180+'time_series_19-covid-Recovered'!BG181+'time_series_19-covid-Recovered'!BG205+'time_series_19-covid-Recovered'!BG227+'time_series_19-covid-Recovered'!BG230</f>
        <v>6</v>
      </c>
      <c r="BF5">
        <f>'time_series_19-covid-Recovered'!BH9+'time_series_19-covid-Recovered'!BH30+'time_series_19-covid-Recovered'!BH32+'time_series_19-covid-Recovered'!BH42+'time_series_19-covid-Recovered'!BH76+'time_series_19-covid-Recovered'!BH79+'time_series_19-covid-Recovered'!BH92+'time_series_19-covid-Recovered'!BH94+'time_series_19-covid-Recovered'!BH119+'time_series_19-covid-Recovered'!BH122+'time_series_19-covid-Recovered'!BH125+'time_series_19-covid-Recovered'!BH157+'time_series_19-covid-Recovered'!BH171+'time_series_19-covid-Recovered'!BH178+'time_series_19-covid-Recovered'!BH180+'time_series_19-covid-Recovered'!BH181+'time_series_19-covid-Recovered'!BH205+'time_series_19-covid-Recovered'!BH227+'time_series_19-covid-Recovered'!BH230</f>
        <v>11</v>
      </c>
      <c r="BG5">
        <f>'time_series_19-covid-Recovered'!BI9+'time_series_19-covid-Recovered'!BI30+'time_series_19-covid-Recovered'!BI32+'time_series_19-covid-Recovered'!BI42+'time_series_19-covid-Recovered'!BI76+'time_series_19-covid-Recovered'!BI79+'time_series_19-covid-Recovered'!BI92+'time_series_19-covid-Recovered'!BI94+'time_series_19-covid-Recovered'!BI119+'time_series_19-covid-Recovered'!BI122+'time_series_19-covid-Recovered'!BI125+'time_series_19-covid-Recovered'!BI157+'time_series_19-covid-Recovered'!BI171+'time_series_19-covid-Recovered'!BI178+'time_series_19-covid-Recovered'!BI180+'time_series_19-covid-Recovered'!BI181+'time_series_19-covid-Recovered'!BI205+'time_series_19-covid-Recovered'!BI227+'time_series_19-covid-Recovered'!BI230</f>
        <v>11</v>
      </c>
      <c r="BH5">
        <f>'time_series_19-covid-Recovered'!BJ9+'time_series_19-covid-Recovered'!BJ30+'time_series_19-covid-Recovered'!BJ32+'time_series_19-covid-Recovered'!BJ42+'time_series_19-covid-Recovered'!BJ76+'time_series_19-covid-Recovered'!BJ79+'time_series_19-covid-Recovered'!BJ92+'time_series_19-covid-Recovered'!BJ94+'time_series_19-covid-Recovered'!BJ119+'time_series_19-covid-Recovered'!BJ122+'time_series_19-covid-Recovered'!BJ125+'time_series_19-covid-Recovered'!BJ157+'time_series_19-covid-Recovered'!BJ171+'time_series_19-covid-Recovered'!BJ178+'time_series_19-covid-Recovered'!BJ180+'time_series_19-covid-Recovered'!BJ181+'time_series_19-covid-Recovered'!BJ205+'time_series_19-covid-Recovered'!BJ227+'time_series_19-covid-Recovered'!BJ230</f>
        <v>11</v>
      </c>
      <c r="BI5">
        <f>'time_series_19-covid-Recovered'!BK9+'time_series_19-covid-Recovered'!BK30+'time_series_19-covid-Recovered'!BK32+'time_series_19-covid-Recovered'!BK42+'time_series_19-covid-Recovered'!BK76+'time_series_19-covid-Recovered'!BK79+'time_series_19-covid-Recovered'!BK92+'time_series_19-covid-Recovered'!BK94+'time_series_19-covid-Recovered'!BK119+'time_series_19-covid-Recovered'!BK122+'time_series_19-covid-Recovered'!BK125+'time_series_19-covid-Recovered'!BK157+'time_series_19-covid-Recovered'!BK171+'time_series_19-covid-Recovered'!BK178+'time_series_19-covid-Recovered'!BK180+'time_series_19-covid-Recovered'!BK181+'time_series_19-covid-Recovered'!BK205+'time_series_19-covid-Recovered'!BK227+'time_series_19-covid-Recovered'!BK230</f>
        <v>17</v>
      </c>
      <c r="BJ5">
        <f>'time_series_19-covid-Recovered'!BL9+'time_series_19-covid-Recovered'!BL30+'time_series_19-covid-Recovered'!BL32+'time_series_19-covid-Recovered'!BL42+'time_series_19-covid-Recovered'!BL76+'time_series_19-covid-Recovered'!BL79+'time_series_19-covid-Recovered'!BL92+'time_series_19-covid-Recovered'!BL94+'time_series_19-covid-Recovered'!BL119+'time_series_19-covid-Recovered'!BL122+'time_series_19-covid-Recovered'!BL125+'time_series_19-covid-Recovered'!BL157+'time_series_19-covid-Recovered'!BL171+'time_series_19-covid-Recovered'!BL178+'time_series_19-covid-Recovered'!BL180+'time_series_19-covid-Recovered'!BL181+'time_series_19-covid-Recovered'!BL205+'time_series_19-covid-Recovered'!BL227+'time_series_19-covid-Recovered'!BL230</f>
        <v>22</v>
      </c>
      <c r="BK5">
        <f>'time_series_19-covid-Recovered'!BM9+'time_series_19-covid-Recovered'!BM30+'time_series_19-covid-Recovered'!BM32+'time_series_19-covid-Recovered'!BM42+'time_series_19-covid-Recovered'!BM76+'time_series_19-covid-Recovered'!BM79+'time_series_19-covid-Recovered'!BM92+'time_series_19-covid-Recovered'!BM94+'time_series_19-covid-Recovered'!BM119+'time_series_19-covid-Recovered'!BM122+'time_series_19-covid-Recovered'!BM125+'time_series_19-covid-Recovered'!BM157+'time_series_19-covid-Recovered'!BM171+'time_series_19-covid-Recovered'!BM178+'time_series_19-covid-Recovered'!BM180+'time_series_19-covid-Recovered'!BM181+'time_series_19-covid-Recovered'!BM205+'time_series_19-covid-Recovered'!BM227+'time_series_19-covid-Recovered'!BM230</f>
        <v>41</v>
      </c>
      <c r="BL5">
        <f>'time_series_19-covid-Recovered'!BN9+'time_series_19-covid-Recovered'!BN30+'time_series_19-covid-Recovered'!BN32+'time_series_19-covid-Recovered'!BN42+'time_series_19-covid-Recovered'!BN76+'time_series_19-covid-Recovered'!BN79+'time_series_19-covid-Recovered'!BN92+'time_series_19-covid-Recovered'!BN94+'time_series_19-covid-Recovered'!BN119+'time_series_19-covid-Recovered'!BN122+'time_series_19-covid-Recovered'!BN125+'time_series_19-covid-Recovered'!BN157+'time_series_19-covid-Recovered'!BN171+'time_series_19-covid-Recovered'!BN178+'time_series_19-covid-Recovered'!BN180+'time_series_19-covid-Recovered'!BN181+'time_series_19-covid-Recovered'!BN205+'time_series_19-covid-Recovered'!BN227+'time_series_19-covid-Recovered'!BN230</f>
        <v>41</v>
      </c>
      <c r="BM5">
        <f>'time_series_19-covid-Recovered'!BO9+'time_series_19-covid-Recovered'!BO30+'time_series_19-covid-Recovered'!BO32+'time_series_19-covid-Recovered'!BO42+'time_series_19-covid-Recovered'!BO76+'time_series_19-covid-Recovered'!BO79+'time_series_19-covid-Recovered'!BO92+'time_series_19-covid-Recovered'!BO94+'time_series_19-covid-Recovered'!BO119+'time_series_19-covid-Recovered'!BO122+'time_series_19-covid-Recovered'!BO125+'time_series_19-covid-Recovered'!BO157+'time_series_19-covid-Recovered'!BO171+'time_series_19-covid-Recovered'!BO178+'time_series_19-covid-Recovered'!BO180+'time_series_19-covid-Recovered'!BO181+'time_series_19-covid-Recovered'!BO205+'time_series_19-covid-Recovered'!BO227+'time_series_19-covid-Recovered'!BO230</f>
        <v>103</v>
      </c>
      <c r="BN5">
        <f>'time_series_19-covid-Recovered'!BP9+'time_series_19-covid-Recovered'!BP30+'time_series_19-covid-Recovered'!BP32+'time_series_19-covid-Recovered'!BP42+'time_series_19-covid-Recovered'!BP76+'time_series_19-covid-Recovered'!BP79+'time_series_19-covid-Recovered'!BP92+'time_series_19-covid-Recovered'!BP94+'time_series_19-covid-Recovered'!BP119+'time_series_19-covid-Recovered'!BP122+'time_series_19-covid-Recovered'!BP125+'time_series_19-covid-Recovered'!BP157+'time_series_19-covid-Recovered'!BP171+'time_series_19-covid-Recovered'!BP178+'time_series_19-covid-Recovered'!BP180+'time_series_19-covid-Recovered'!BP181+'time_series_19-covid-Recovered'!BP205+'time_series_19-covid-Recovered'!BP227+'time_series_19-covid-Recovered'!BP230</f>
        <v>114</v>
      </c>
      <c r="BO5">
        <f>'time_series_19-covid-Recovered'!BQ9+'time_series_19-covid-Recovered'!BQ30+'time_series_19-covid-Recovered'!BQ32+'time_series_19-covid-Recovered'!BQ42+'time_series_19-covid-Recovered'!BQ76+'time_series_19-covid-Recovered'!BQ79+'time_series_19-covid-Recovered'!BQ92+'time_series_19-covid-Recovered'!BQ94+'time_series_19-covid-Recovered'!BQ119+'time_series_19-covid-Recovered'!BQ122+'time_series_19-covid-Recovered'!BQ125+'time_series_19-covid-Recovered'!BQ157+'time_series_19-covid-Recovered'!BQ171+'time_series_19-covid-Recovered'!BQ178+'time_series_19-covid-Recovered'!BQ180+'time_series_19-covid-Recovered'!BQ181+'time_series_19-covid-Recovered'!BQ205+'time_series_19-covid-Recovered'!BQ227+'time_series_19-covid-Recovered'!BQ230</f>
        <v>143</v>
      </c>
      <c r="BP5">
        <f>'time_series_19-covid-Recovered'!BR9+'time_series_19-covid-Recovered'!BR30+'time_series_19-covid-Recovered'!BR32+'time_series_19-covid-Recovered'!BR42+'time_series_19-covid-Recovered'!BR76+'time_series_19-covid-Recovered'!BR79+'time_series_19-covid-Recovered'!BR92+'time_series_19-covid-Recovered'!BR94+'time_series_19-covid-Recovered'!BR119+'time_series_19-covid-Recovered'!BR122+'time_series_19-covid-Recovered'!BR125+'time_series_19-covid-Recovered'!BR157+'time_series_19-covid-Recovered'!BR171+'time_series_19-covid-Recovered'!BR178+'time_series_19-covid-Recovered'!BR180+'time_series_19-covid-Recovered'!BR181+'time_series_19-covid-Recovered'!BR205+'time_series_19-covid-Recovered'!BR227+'time_series_19-covid-Recovered'!BR230</f>
        <v>195</v>
      </c>
      <c r="BQ5">
        <f>'time_series_19-covid-Recovered'!BS9+'time_series_19-covid-Recovered'!BS30+'time_series_19-covid-Recovered'!BS32+'time_series_19-covid-Recovered'!BS42+'time_series_19-covid-Recovered'!BS76+'time_series_19-covid-Recovered'!BS79+'time_series_19-covid-Recovered'!BS92+'time_series_19-covid-Recovered'!BS94+'time_series_19-covid-Recovered'!BS119+'time_series_19-covid-Recovered'!BS122+'time_series_19-covid-Recovered'!BS125+'time_series_19-covid-Recovered'!BS157+'time_series_19-covid-Recovered'!BS171+'time_series_19-covid-Recovered'!BS178+'time_series_19-covid-Recovered'!BS180+'time_series_19-covid-Recovered'!BS181+'time_series_19-covid-Recovered'!BS205+'time_series_19-covid-Recovered'!BS227+'time_series_19-covid-Recovered'!BS230</f>
        <v>230</v>
      </c>
      <c r="BR5">
        <f>'time_series_19-covid-Recovered'!BT9+'time_series_19-covid-Recovered'!BT30+'time_series_19-covid-Recovered'!BT32+'time_series_19-covid-Recovered'!BT42+'time_series_19-covid-Recovered'!BT76+'time_series_19-covid-Recovered'!BT79+'time_series_19-covid-Recovered'!BT92+'time_series_19-covid-Recovered'!BT94+'time_series_19-covid-Recovered'!BT119+'time_series_19-covid-Recovered'!BT122+'time_series_19-covid-Recovered'!BT125+'time_series_19-covid-Recovered'!BT157+'time_series_19-covid-Recovered'!BT171+'time_series_19-covid-Recovered'!BT178+'time_series_19-covid-Recovered'!BT180+'time_series_19-covid-Recovered'!BT181+'time_series_19-covid-Recovered'!BT205+'time_series_19-covid-Recovered'!BT227+'time_series_19-covid-Recovered'!BT230</f>
        <v>246</v>
      </c>
      <c r="BS5">
        <f>'time_series_19-covid-Recovered'!BU9+'time_series_19-covid-Recovered'!BU30+'time_series_19-covid-Recovered'!BU32+'time_series_19-covid-Recovered'!BU42+'time_series_19-covid-Recovered'!BU76+'time_series_19-covid-Recovered'!BU79+'time_series_19-covid-Recovered'!BU92+'time_series_19-covid-Recovered'!BU94+'time_series_19-covid-Recovered'!BU119+'time_series_19-covid-Recovered'!BU122+'time_series_19-covid-Recovered'!BU125+'time_series_19-covid-Recovered'!BU157+'time_series_19-covid-Recovered'!BU171+'time_series_19-covid-Recovered'!BU178+'time_series_19-covid-Recovered'!BU180+'time_series_19-covid-Recovered'!BU181+'time_series_19-covid-Recovered'!BU205+'time_series_19-covid-Recovered'!BU227+'time_series_19-covid-Recovered'!BU230</f>
        <v>671</v>
      </c>
      <c r="BT5">
        <f>'time_series_19-covid-Recovered'!BV9+'time_series_19-covid-Recovered'!BV30+'time_series_19-covid-Recovered'!BV32+'time_series_19-covid-Recovered'!BV42+'time_series_19-covid-Recovered'!BV76+'time_series_19-covid-Recovered'!BV79+'time_series_19-covid-Recovered'!BV92+'time_series_19-covid-Recovered'!BV94+'time_series_19-covid-Recovered'!BV119+'time_series_19-covid-Recovered'!BV122+'time_series_19-covid-Recovered'!BV125+'time_series_19-covid-Recovered'!BV157+'time_series_19-covid-Recovered'!BV171+'time_series_19-covid-Recovered'!BV178+'time_series_19-covid-Recovered'!BV180+'time_series_19-covid-Recovered'!BV181+'time_series_19-covid-Recovered'!BV205+'time_series_19-covid-Recovered'!BV227+'time_series_19-covid-Recovered'!BV230</f>
        <v>1146</v>
      </c>
      <c r="BU5">
        <f>'time_series_19-covid-Recovered'!BW9+'time_series_19-covid-Recovered'!BW30+'time_series_19-covid-Recovered'!BW32+'time_series_19-covid-Recovered'!BW42+'time_series_19-covid-Recovered'!BW76+'time_series_19-covid-Recovered'!BW79+'time_series_19-covid-Recovered'!BW92+'time_series_19-covid-Recovered'!BW94+'time_series_19-covid-Recovered'!BW119+'time_series_19-covid-Recovered'!BW122+'time_series_19-covid-Recovered'!BW125+'time_series_19-covid-Recovered'!BW157+'time_series_19-covid-Recovered'!BW171+'time_series_19-covid-Recovered'!BW178+'time_series_19-covid-Recovered'!BW180+'time_series_19-covid-Recovered'!BW181+'time_series_19-covid-Recovered'!BW205+'time_series_19-covid-Recovered'!BW227+'time_series_19-covid-Recovered'!BW230</f>
        <v>1268</v>
      </c>
      <c r="BV5">
        <f>'time_series_19-covid-Recovered'!BX9+'time_series_19-covid-Recovered'!BX30+'time_series_19-covid-Recovered'!BX32+'time_series_19-covid-Recovered'!BX42+'time_series_19-covid-Recovered'!BX76+'time_series_19-covid-Recovered'!BX79+'time_series_19-covid-Recovered'!BX92+'time_series_19-covid-Recovered'!BX94+'time_series_19-covid-Recovered'!BX119+'time_series_19-covid-Recovered'!BX122+'time_series_19-covid-Recovered'!BX125+'time_series_19-covid-Recovered'!BX157+'time_series_19-covid-Recovered'!BX171+'time_series_19-covid-Recovered'!BX178+'time_series_19-covid-Recovered'!BX180+'time_series_19-covid-Recovered'!BX181+'time_series_19-covid-Recovered'!BX205+'time_series_19-covid-Recovered'!BX227+'time_series_19-covid-Recovered'!BX230</f>
        <v>1554</v>
      </c>
      <c r="BW5">
        <f>'time_series_19-covid-Recovered'!BY9+'time_series_19-covid-Recovered'!BY30+'time_series_19-covid-Recovered'!BY32+'time_series_19-covid-Recovered'!BY42+'time_series_19-covid-Recovered'!BY76+'time_series_19-covid-Recovered'!BY79+'time_series_19-covid-Recovered'!BY92+'time_series_19-covid-Recovered'!BY94+'time_series_19-covid-Recovered'!BY119+'time_series_19-covid-Recovered'!BY122+'time_series_19-covid-Recovered'!BY125+'time_series_19-covid-Recovered'!BY157+'time_series_19-covid-Recovered'!BY171+'time_series_19-covid-Recovered'!BY178+'time_series_19-covid-Recovered'!BY180+'time_series_19-covid-Recovered'!BY181+'time_series_19-covid-Recovered'!BY205+'time_series_19-covid-Recovered'!BY227+'time_series_19-covid-Recovered'!BY230</f>
        <v>2291</v>
      </c>
      <c r="BX5">
        <f>'time_series_19-covid-Recovered'!BZ9+'time_series_19-covid-Recovered'!BZ30+'time_series_19-covid-Recovered'!BZ32+'time_series_19-covid-Recovered'!BZ42+'time_series_19-covid-Recovered'!BZ76+'time_series_19-covid-Recovered'!BZ79+'time_series_19-covid-Recovered'!BZ92+'time_series_19-covid-Recovered'!BZ94+'time_series_19-covid-Recovered'!BZ119+'time_series_19-covid-Recovered'!BZ122+'time_series_19-covid-Recovered'!BZ125+'time_series_19-covid-Recovered'!BZ157+'time_series_19-covid-Recovered'!BZ171+'time_series_19-covid-Recovered'!BZ178+'time_series_19-covid-Recovered'!BZ180+'time_series_19-covid-Recovered'!BZ181+'time_series_19-covid-Recovered'!BZ205+'time_series_19-covid-Recovered'!BZ227+'time_series_19-covid-Recovered'!BZ230</f>
        <v>2870</v>
      </c>
      <c r="BY5">
        <f>'time_series_19-covid-Recovered'!CA9+'time_series_19-covid-Recovered'!CA30+'time_series_19-covid-Recovered'!CA32+'time_series_19-covid-Recovered'!CA42+'time_series_19-covid-Recovered'!CA76+'time_series_19-covid-Recovered'!CA79+'time_series_19-covid-Recovered'!CA92+'time_series_19-covid-Recovered'!CA94+'time_series_19-covid-Recovered'!CA119+'time_series_19-covid-Recovered'!CA122+'time_series_19-covid-Recovered'!CA125+'time_series_19-covid-Recovered'!CA157+'time_series_19-covid-Recovered'!CA171+'time_series_19-covid-Recovered'!CA178+'time_series_19-covid-Recovered'!CA180+'time_series_19-covid-Recovered'!CA181+'time_series_19-covid-Recovered'!CA205+'time_series_19-covid-Recovered'!CA227+'time_series_19-covid-Recovered'!CA230</f>
        <v>3057</v>
      </c>
      <c r="BZ5">
        <f>'time_series_19-covid-Recovered'!CB9+'time_series_19-covid-Recovered'!CB30+'time_series_19-covid-Recovered'!CB32+'time_series_19-covid-Recovered'!CB42+'time_series_19-covid-Recovered'!CB76+'time_series_19-covid-Recovered'!CB79+'time_series_19-covid-Recovered'!CB92+'time_series_19-covid-Recovered'!CB94+'time_series_19-covid-Recovered'!CB119+'time_series_19-covid-Recovered'!CB122+'time_series_19-covid-Recovered'!CB125+'time_series_19-covid-Recovered'!CB157+'time_series_19-covid-Recovered'!CB171+'time_series_19-covid-Recovered'!CB178+'time_series_19-covid-Recovered'!CB180+'time_series_19-covid-Recovered'!CB181+'time_series_19-covid-Recovered'!CB205+'time_series_19-covid-Recovered'!CB227+'time_series_19-covid-Recovered'!CB230</f>
        <v>3265</v>
      </c>
      <c r="CA5">
        <f>'time_series_19-covid-Recovered'!CC9+'time_series_19-covid-Recovered'!CC30+'time_series_19-covid-Recovered'!CC32+'time_series_19-covid-Recovered'!CC42+'time_series_19-covid-Recovered'!CC76+'time_series_19-covid-Recovered'!CC79+'time_series_19-covid-Recovered'!CC92+'time_series_19-covid-Recovered'!CC94+'time_series_19-covid-Recovered'!CC119+'time_series_19-covid-Recovered'!CC122+'time_series_19-covid-Recovered'!CC125+'time_series_19-covid-Recovered'!CC157+'time_series_19-covid-Recovered'!CC171+'time_series_19-covid-Recovered'!CC178+'time_series_19-covid-Recovered'!CC180+'time_series_19-covid-Recovered'!CC181+'time_series_19-covid-Recovered'!CC205+'time_series_19-covid-Recovered'!CC227+'time_series_19-covid-Recovered'!CC230</f>
        <v>3803</v>
      </c>
      <c r="CB5">
        <f>'time_series_19-covid-Recovered'!CD9+'time_series_19-covid-Recovered'!CD30+'time_series_19-covid-Recovered'!CD32+'time_series_19-covid-Recovered'!CD42+'time_series_19-covid-Recovered'!CD76+'time_series_19-covid-Recovered'!CD79+'time_series_19-covid-Recovered'!CD92+'time_series_19-covid-Recovered'!CD94+'time_series_19-covid-Recovered'!CD119+'time_series_19-covid-Recovered'!CD122+'time_series_19-covid-Recovered'!CD125+'time_series_19-covid-Recovered'!CD157+'time_series_19-covid-Recovered'!CD171+'time_series_19-covid-Recovered'!CD178+'time_series_19-covid-Recovered'!CD180+'time_series_19-covid-Recovered'!CD181+'time_series_19-covid-Recovered'!CD205+'time_series_19-covid-Recovered'!CD227+'time_series_19-covid-Recovered'!CD230</f>
        <v>4191</v>
      </c>
      <c r="CC5">
        <f>'time_series_19-covid-Recovered'!CE9+'time_series_19-covid-Recovered'!CE30+'time_series_19-covid-Recovered'!CE32+'time_series_19-covid-Recovered'!CE42+'time_series_19-covid-Recovered'!CE76+'time_series_19-covid-Recovered'!CE79+'time_series_19-covid-Recovered'!CE92+'time_series_19-covid-Recovered'!CE94+'time_series_19-covid-Recovered'!CE119+'time_series_19-covid-Recovered'!CE122+'time_series_19-covid-Recovered'!CE125+'time_series_19-covid-Recovered'!CE157+'time_series_19-covid-Recovered'!CE171+'time_series_19-covid-Recovered'!CE178+'time_series_19-covid-Recovered'!CE180+'time_series_19-covid-Recovered'!CE181+'time_series_19-covid-Recovered'!CE205+'time_series_19-covid-Recovered'!CE227+'time_series_19-covid-Recovered'!CE230</f>
        <v>4801</v>
      </c>
      <c r="CD5">
        <f>'time_series_19-covid-Recovered'!CF9+'time_series_19-covid-Recovered'!CF30+'time_series_19-covid-Recovered'!CF32+'time_series_19-covid-Recovered'!CF42+'time_series_19-covid-Recovered'!CF76+'time_series_19-covid-Recovered'!CF79+'time_series_19-covid-Recovered'!CF92+'time_series_19-covid-Recovered'!CF94+'time_series_19-covid-Recovered'!CF119+'time_series_19-covid-Recovered'!CF122+'time_series_19-covid-Recovered'!CF125+'time_series_19-covid-Recovered'!CF157+'time_series_19-covid-Recovered'!CF171+'time_series_19-covid-Recovered'!CF178+'time_series_19-covid-Recovered'!CF180+'time_series_19-covid-Recovered'!CF181+'time_series_19-covid-Recovered'!CF205+'time_series_19-covid-Recovered'!CF227+'time_series_19-covid-Recovered'!CF230</f>
        <v>5313</v>
      </c>
      <c r="CE5">
        <f>'time_series_19-covid-Recovered'!CG9+'time_series_19-covid-Recovered'!CG30+'time_series_19-covid-Recovered'!CG32+'time_series_19-covid-Recovered'!CG42+'time_series_19-covid-Recovered'!CG76+'time_series_19-covid-Recovered'!CG79+'time_series_19-covid-Recovered'!CG92+'time_series_19-covid-Recovered'!CG94+'time_series_19-covid-Recovered'!CG119+'time_series_19-covid-Recovered'!CG122+'time_series_19-covid-Recovered'!CG125+'time_series_19-covid-Recovered'!CG157+'time_series_19-covid-Recovered'!CG171+'time_series_19-covid-Recovered'!CG178+'time_series_19-covid-Recovered'!CG180+'time_series_19-covid-Recovered'!CG181+'time_series_19-covid-Recovered'!CG205+'time_series_19-covid-Recovered'!CG227+'time_series_19-covid-Recovered'!CG230</f>
        <v>5934</v>
      </c>
      <c r="CF5">
        <f>'time_series_19-covid-Recovered'!CH9+'time_series_19-covid-Recovered'!CH30+'time_series_19-covid-Recovered'!CH32+'time_series_19-covid-Recovered'!CH42+'time_series_19-covid-Recovered'!CH76+'time_series_19-covid-Recovered'!CH79+'time_series_19-covid-Recovered'!CH92+'time_series_19-covid-Recovered'!CH94+'time_series_19-covid-Recovered'!CH119+'time_series_19-covid-Recovered'!CH122+'time_series_19-covid-Recovered'!CH125+'time_series_19-covid-Recovered'!CH157+'time_series_19-covid-Recovered'!CH171+'time_series_19-covid-Recovered'!CH178+'time_series_19-covid-Recovered'!CH180+'time_series_19-covid-Recovered'!CH181+'time_series_19-covid-Recovered'!CH205+'time_series_19-covid-Recovered'!CH227+'time_series_19-covid-Recovered'!CH230</f>
        <v>7531</v>
      </c>
      <c r="CG5">
        <f>'time_series_19-covid-Recovered'!CI9+'time_series_19-covid-Recovered'!CI30+'time_series_19-covid-Recovered'!CI32+'time_series_19-covid-Recovered'!CI42+'time_series_19-covid-Recovered'!CI76+'time_series_19-covid-Recovered'!CI79+'time_series_19-covid-Recovered'!CI92+'time_series_19-covid-Recovered'!CI94+'time_series_19-covid-Recovered'!CI119+'time_series_19-covid-Recovered'!CI122+'time_series_19-covid-Recovered'!CI125+'time_series_19-covid-Recovered'!CI157+'time_series_19-covid-Recovered'!CI171+'time_series_19-covid-Recovered'!CI178+'time_series_19-covid-Recovered'!CI180+'time_series_19-covid-Recovered'!CI181+'time_series_19-covid-Recovered'!CI205+'time_series_19-covid-Recovered'!CI227+'time_series_19-covid-Recovered'!CI230</f>
        <v>8995</v>
      </c>
      <c r="CH5">
        <f>'time_series_19-covid-Recovered'!CJ9+'time_series_19-covid-Recovered'!CJ30+'time_series_19-covid-Recovered'!CJ32+'time_series_19-covid-Recovered'!CJ42+'time_series_19-covid-Recovered'!CJ76+'time_series_19-covid-Recovered'!CJ79+'time_series_19-covid-Recovered'!CJ92+'time_series_19-covid-Recovered'!CJ94+'time_series_19-covid-Recovered'!CJ119+'time_series_19-covid-Recovered'!CJ122+'time_series_19-covid-Recovered'!CJ125+'time_series_19-covid-Recovered'!CJ157+'time_series_19-covid-Recovered'!CJ171+'time_series_19-covid-Recovered'!CJ178+'time_series_19-covid-Recovered'!CJ180+'time_series_19-covid-Recovered'!CJ181+'time_series_19-covid-Recovered'!CJ205+'time_series_19-covid-Recovered'!CJ227+'time_series_19-covid-Recovered'!CJ230</f>
        <v>12728</v>
      </c>
      <c r="CI5">
        <f>'time_series_19-covid-Recovered'!CK9+'time_series_19-covid-Recovered'!CK30+'time_series_19-covid-Recovered'!CK32+'time_series_19-covid-Recovered'!CK42+'time_series_19-covid-Recovered'!CK76+'time_series_19-covid-Recovered'!CK79+'time_series_19-covid-Recovered'!CK92+'time_series_19-covid-Recovered'!CK94+'time_series_19-covid-Recovered'!CK119+'time_series_19-covid-Recovered'!CK122+'time_series_19-covid-Recovered'!CK125+'time_series_19-covid-Recovered'!CK157+'time_series_19-covid-Recovered'!CK171+'time_series_19-covid-Recovered'!CK178+'time_series_19-covid-Recovered'!CK180+'time_series_19-covid-Recovered'!CK181+'time_series_19-covid-Recovered'!CK205+'time_series_19-covid-Recovered'!CK227+'time_series_19-covid-Recovered'!CK230</f>
        <v>24652</v>
      </c>
      <c r="CJ5">
        <f>'time_series_19-covid-Recovered'!CL9+'time_series_19-covid-Recovered'!CL30+'time_series_19-covid-Recovered'!CL32+'time_series_19-covid-Recovered'!CL42+'time_series_19-covid-Recovered'!CL76+'time_series_19-covid-Recovered'!CL79+'time_series_19-covid-Recovered'!CL92+'time_series_19-covid-Recovered'!CL94+'time_series_19-covid-Recovered'!CL119+'time_series_19-covid-Recovered'!CL122+'time_series_19-covid-Recovered'!CL125+'time_series_19-covid-Recovered'!CL157+'time_series_19-covid-Recovered'!CL171+'time_series_19-covid-Recovered'!CL178+'time_series_19-covid-Recovered'!CL180+'time_series_19-covid-Recovered'!CL181+'time_series_19-covid-Recovered'!CL205+'time_series_19-covid-Recovered'!CL227+'time_series_19-covid-Recovered'!CL230</f>
        <v>28258</v>
      </c>
      <c r="CK5">
        <f>'time_series_19-covid-Recovered'!CM9+'time_series_19-covid-Recovered'!CM30+'time_series_19-covid-Recovered'!CM32+'time_series_19-covid-Recovered'!CM42+'time_series_19-covid-Recovered'!CM76+'time_series_19-covid-Recovered'!CM79+'time_series_19-covid-Recovered'!CM92+'time_series_19-covid-Recovered'!CM94+'time_series_19-covid-Recovered'!CM119+'time_series_19-covid-Recovered'!CM122+'time_series_19-covid-Recovered'!CM125+'time_series_19-covid-Recovered'!CM157+'time_series_19-covid-Recovered'!CM171+'time_series_19-covid-Recovered'!CM178+'time_series_19-covid-Recovered'!CM180+'time_series_19-covid-Recovered'!CM181+'time_series_19-covid-Recovered'!CM205+'time_series_19-covid-Recovered'!CM227+'time_series_19-covid-Recovered'!CM230</f>
        <v>29186</v>
      </c>
      <c r="CL5">
        <f>'time_series_19-covid-Recovered'!CN9+'time_series_19-covid-Recovered'!CN30+'time_series_19-covid-Recovered'!CN32+'time_series_19-covid-Recovered'!CN42+'time_series_19-covid-Recovered'!CN76+'time_series_19-covid-Recovered'!CN79+'time_series_19-covid-Recovered'!CN92+'time_series_19-covid-Recovered'!CN94+'time_series_19-covid-Recovered'!CN119+'time_series_19-covid-Recovered'!CN122+'time_series_19-covid-Recovered'!CN125+'time_series_19-covid-Recovered'!CN157+'time_series_19-covid-Recovered'!CN171+'time_series_19-covid-Recovered'!CN178+'time_series_19-covid-Recovered'!CN180+'time_series_19-covid-Recovered'!CN181+'time_series_19-covid-Recovered'!CN205+'time_series_19-covid-Recovered'!CN227+'time_series_19-covid-Recovered'!CN230</f>
        <v>29988</v>
      </c>
      <c r="CM5">
        <f>'time_series_19-covid-Recovered'!CO9+'time_series_19-covid-Recovered'!CO30+'time_series_19-covid-Recovered'!CO32+'time_series_19-covid-Recovered'!CO42+'time_series_19-covid-Recovered'!CO76+'time_series_19-covid-Recovered'!CO79+'time_series_19-covid-Recovered'!CO92+'time_series_19-covid-Recovered'!CO94+'time_series_19-covid-Recovered'!CO119+'time_series_19-covid-Recovered'!CO122+'time_series_19-covid-Recovered'!CO125+'time_series_19-covid-Recovered'!CO157+'time_series_19-covid-Recovered'!CO171+'time_series_19-covid-Recovered'!CO178+'time_series_19-covid-Recovered'!CO180+'time_series_19-covid-Recovered'!CO181+'time_series_19-covid-Recovered'!CO205+'time_series_19-covid-Recovered'!CO227+'time_series_19-covid-Recovered'!CO230</f>
        <v>39227</v>
      </c>
      <c r="CN5">
        <f>'time_series_19-covid-Recovered'!CP9+'time_series_19-covid-Recovered'!CP30+'time_series_19-covid-Recovered'!CP32+'time_series_19-covid-Recovered'!CP42+'time_series_19-covid-Recovered'!CP76+'time_series_19-covid-Recovered'!CP79+'time_series_19-covid-Recovered'!CP92+'time_series_19-covid-Recovered'!CP94+'time_series_19-covid-Recovered'!CP119+'time_series_19-covid-Recovered'!CP122+'time_series_19-covid-Recovered'!CP125+'time_series_19-covid-Recovered'!CP157+'time_series_19-covid-Recovered'!CP171+'time_series_19-covid-Recovered'!CP178+'time_series_19-covid-Recovered'!CP180+'time_series_19-covid-Recovered'!CP181+'time_series_19-covid-Recovered'!CP205+'time_series_19-covid-Recovered'!CP227+'time_series_19-covid-Recovered'!CP230</f>
        <v>40001</v>
      </c>
      <c r="CO5">
        <f>'time_series_19-covid-Recovered'!CQ9+'time_series_19-covid-Recovered'!CQ30+'time_series_19-covid-Recovered'!CQ32+'time_series_19-covid-Recovered'!CQ42+'time_series_19-covid-Recovered'!CQ76+'time_series_19-covid-Recovered'!CQ79+'time_series_19-covid-Recovered'!CQ92+'time_series_19-covid-Recovered'!CQ94+'time_series_19-covid-Recovered'!CQ119+'time_series_19-covid-Recovered'!CQ122+'time_series_19-covid-Recovered'!CQ125+'time_series_19-covid-Recovered'!CQ157+'time_series_19-covid-Recovered'!CQ171+'time_series_19-covid-Recovered'!CQ178+'time_series_19-covid-Recovered'!CQ180+'time_series_19-covid-Recovered'!CQ181+'time_series_19-covid-Recovered'!CQ205+'time_series_19-covid-Recovered'!CQ227+'time_series_19-covid-Recovered'!CQ230</f>
        <v>41428</v>
      </c>
      <c r="CP5">
        <f>'time_series_19-covid-Recovered'!CR9+'time_series_19-covid-Recovered'!CR30+'time_series_19-covid-Recovered'!CR32+'time_series_19-covid-Recovered'!CR42+'time_series_19-covid-Recovered'!CR76+'time_series_19-covid-Recovered'!CR79+'time_series_19-covid-Recovered'!CR92+'time_series_19-covid-Recovered'!CR94+'time_series_19-covid-Recovered'!CR119+'time_series_19-covid-Recovered'!CR122+'time_series_19-covid-Recovered'!CR125+'time_series_19-covid-Recovered'!CR157+'time_series_19-covid-Recovered'!CR171+'time_series_19-covid-Recovered'!CR178+'time_series_19-covid-Recovered'!CR180+'time_series_19-covid-Recovered'!CR181+'time_series_19-covid-Recovered'!CR205+'time_series_19-covid-Recovered'!CR227+'time_series_19-covid-Recovered'!CR230</f>
        <v>44477</v>
      </c>
      <c r="CQ5">
        <f>'time_series_19-covid-Recovered'!CS9+'time_series_19-covid-Recovered'!CS30+'time_series_19-covid-Recovered'!CS32+'time_series_19-covid-Recovered'!CS42+'time_series_19-covid-Recovered'!CS76+'time_series_19-covid-Recovered'!CS79+'time_series_19-covid-Recovered'!CS92+'time_series_19-covid-Recovered'!CS94+'time_series_19-covid-Recovered'!CS119+'time_series_19-covid-Recovered'!CS122+'time_series_19-covid-Recovered'!CS125+'time_series_19-covid-Recovered'!CS157+'time_series_19-covid-Recovered'!CS171+'time_series_19-covid-Recovered'!CS178+'time_series_19-covid-Recovered'!CS180+'time_series_19-covid-Recovered'!CS181+'time_series_19-covid-Recovered'!CS205+'time_series_19-covid-Recovered'!CS227+'time_series_19-covid-Recovered'!CS230</f>
        <v>46808</v>
      </c>
      <c r="CR5">
        <f>'time_series_19-covid-Recovered'!CT9+'time_series_19-covid-Recovered'!CT30+'time_series_19-covid-Recovered'!CT32+'time_series_19-covid-Recovered'!CT42+'time_series_19-covid-Recovered'!CT76+'time_series_19-covid-Recovered'!CT79+'time_series_19-covid-Recovered'!CT92+'time_series_19-covid-Recovered'!CT94+'time_series_19-covid-Recovered'!CT119+'time_series_19-covid-Recovered'!CT122+'time_series_19-covid-Recovered'!CT125+'time_series_19-covid-Recovered'!CT157+'time_series_19-covid-Recovered'!CT171+'time_series_19-covid-Recovered'!CT178+'time_series_19-covid-Recovered'!CT180+'time_series_19-covid-Recovered'!CT181+'time_series_19-covid-Recovered'!CT205+'time_series_19-covid-Recovered'!CT227+'time_series_19-covid-Recovered'!CT230</f>
        <v>48807</v>
      </c>
      <c r="CS5">
        <f>'time_series_19-covid-Recovered'!CU9+'time_series_19-covid-Recovered'!CU30+'time_series_19-covid-Recovered'!CU32+'time_series_19-covid-Recovered'!CU42+'time_series_19-covid-Recovered'!CU76+'time_series_19-covid-Recovered'!CU79+'time_series_19-covid-Recovered'!CU92+'time_series_19-covid-Recovered'!CU94+'time_series_19-covid-Recovered'!CU119+'time_series_19-covid-Recovered'!CU122+'time_series_19-covid-Recovered'!CU125+'time_series_19-covid-Recovered'!CU157+'time_series_19-covid-Recovered'!CU171+'time_series_19-covid-Recovered'!CU178+'time_series_19-covid-Recovered'!CU180+'time_series_19-covid-Recovered'!CU181+'time_series_19-covid-Recovered'!CU205+'time_series_19-covid-Recovered'!CU227+'time_series_19-covid-Recovered'!CU230</f>
        <v>55747</v>
      </c>
      <c r="CT5">
        <f>'time_series_19-covid-Recovered'!CV9+'time_series_19-covid-Recovered'!CV30+'time_series_19-covid-Recovered'!CV32+'time_series_19-covid-Recovered'!CV42+'time_series_19-covid-Recovered'!CV76+'time_series_19-covid-Recovered'!CV79+'time_series_19-covid-Recovered'!CV92+'time_series_19-covid-Recovered'!CV94+'time_series_19-covid-Recovered'!CV119+'time_series_19-covid-Recovered'!CV122+'time_series_19-covid-Recovered'!CV125+'time_series_19-covid-Recovered'!CV157+'time_series_19-covid-Recovered'!CV171+'time_series_19-covid-Recovered'!CV178+'time_series_19-covid-Recovered'!CV180+'time_series_19-covid-Recovered'!CV181+'time_series_19-covid-Recovered'!CV205+'time_series_19-covid-Recovered'!CV227+'time_series_19-covid-Recovered'!CV230</f>
        <v>58726</v>
      </c>
      <c r="CU5">
        <f>'time_series_19-covid-Recovered'!CW9+'time_series_19-covid-Recovered'!CW30+'time_series_19-covid-Recovered'!CW32+'time_series_19-covid-Recovered'!CW42+'time_series_19-covid-Recovered'!CW76+'time_series_19-covid-Recovered'!CW79+'time_series_19-covid-Recovered'!CW92+'time_series_19-covid-Recovered'!CW94+'time_series_19-covid-Recovered'!CW119+'time_series_19-covid-Recovered'!CW122+'time_series_19-covid-Recovered'!CW125+'time_series_19-covid-Recovered'!CW157+'time_series_19-covid-Recovered'!CW171+'time_series_19-covid-Recovered'!CW178+'time_series_19-covid-Recovered'!CW180+'time_series_19-covid-Recovered'!CW181+'time_series_19-covid-Recovered'!CW205+'time_series_19-covid-Recovered'!CW227+'time_series_19-covid-Recovered'!CW230</f>
        <v>61594</v>
      </c>
      <c r="CV5">
        <f>'time_series_19-covid-Recovered'!CX9+'time_series_19-covid-Recovered'!CX30+'time_series_19-covid-Recovered'!CX32+'time_series_19-covid-Recovered'!CX42+'time_series_19-covid-Recovered'!CX76+'time_series_19-covid-Recovered'!CX79+'time_series_19-covid-Recovered'!CX92+'time_series_19-covid-Recovered'!CX94+'time_series_19-covid-Recovered'!CX119+'time_series_19-covid-Recovered'!CX122+'time_series_19-covid-Recovered'!CX125+'time_series_19-covid-Recovered'!CX157+'time_series_19-covid-Recovered'!CX171+'time_series_19-covid-Recovered'!CX178+'time_series_19-covid-Recovered'!CX180+'time_series_19-covid-Recovered'!CX181+'time_series_19-covid-Recovered'!CX205+'time_series_19-covid-Recovered'!CX227+'time_series_19-covid-Recovered'!CX230</f>
        <v>66606</v>
      </c>
      <c r="CW5">
        <f>'time_series_19-covid-Recovered'!CY9+'time_series_19-covid-Recovered'!CY30+'time_series_19-covid-Recovered'!CY32+'time_series_19-covid-Recovered'!CY42+'time_series_19-covid-Recovered'!CY76+'time_series_19-covid-Recovered'!CY79+'time_series_19-covid-Recovered'!CY92+'time_series_19-covid-Recovered'!CY94+'time_series_19-covid-Recovered'!CY119+'time_series_19-covid-Recovered'!CY122+'time_series_19-covid-Recovered'!CY125+'time_series_19-covid-Recovered'!CY157+'time_series_19-covid-Recovered'!CY171+'time_series_19-covid-Recovered'!CY178+'time_series_19-covid-Recovered'!CY180+'time_series_19-covid-Recovered'!CY181+'time_series_19-covid-Recovered'!CY205+'time_series_19-covid-Recovered'!CY227+'time_series_19-covid-Recovered'!CY230</f>
        <v>69706</v>
      </c>
      <c r="CX5">
        <f>'time_series_19-covid-Recovered'!CZ9+'time_series_19-covid-Recovered'!CZ30+'time_series_19-covid-Recovered'!CZ32+'time_series_19-covid-Recovered'!CZ42+'time_series_19-covid-Recovered'!CZ76+'time_series_19-covid-Recovered'!CZ79+'time_series_19-covid-Recovered'!CZ92+'time_series_19-covid-Recovered'!CZ94+'time_series_19-covid-Recovered'!CZ119+'time_series_19-covid-Recovered'!CZ122+'time_series_19-covid-Recovered'!CZ125+'time_series_19-covid-Recovered'!CZ157+'time_series_19-covid-Recovered'!CZ171+'time_series_19-covid-Recovered'!CZ178+'time_series_19-covid-Recovered'!CZ180+'time_series_19-covid-Recovered'!CZ181+'time_series_19-covid-Recovered'!CZ205+'time_series_19-covid-Recovered'!CZ227+'time_series_19-covid-Recovered'!CZ230</f>
        <v>72615</v>
      </c>
      <c r="CY5">
        <f>'time_series_19-covid-Recovered'!DA9+'time_series_19-covid-Recovered'!DA30+'time_series_19-covid-Recovered'!DA32+'time_series_19-covid-Recovered'!DA42+'time_series_19-covid-Recovered'!DA76+'time_series_19-covid-Recovered'!DA79+'time_series_19-covid-Recovered'!DA92+'time_series_19-covid-Recovered'!DA94+'time_series_19-covid-Recovered'!DA119+'time_series_19-covid-Recovered'!DA122+'time_series_19-covid-Recovered'!DA125+'time_series_19-covid-Recovered'!DA157+'time_series_19-covid-Recovered'!DA171+'time_series_19-covid-Recovered'!DA178+'time_series_19-covid-Recovered'!DA180+'time_series_19-covid-Recovered'!DA181+'time_series_19-covid-Recovered'!DA205+'time_series_19-covid-Recovered'!DA227+'time_series_19-covid-Recovered'!DA230</f>
        <v>77473</v>
      </c>
      <c r="CZ5">
        <f>'time_series_19-covid-Recovered'!DB9+'time_series_19-covid-Recovered'!DB30+'time_series_19-covid-Recovered'!DB32+'time_series_19-covid-Recovered'!DB42+'time_series_19-covid-Recovered'!DB76+'time_series_19-covid-Recovered'!DB79+'time_series_19-covid-Recovered'!DB92+'time_series_19-covid-Recovered'!DB94+'time_series_19-covid-Recovered'!DB119+'time_series_19-covid-Recovered'!DB122+'time_series_19-covid-Recovered'!DB125+'time_series_19-covid-Recovered'!DB157+'time_series_19-covid-Recovered'!DB171+'time_series_19-covid-Recovered'!DB178+'time_series_19-covid-Recovered'!DB180+'time_series_19-covid-Recovered'!DB181+'time_series_19-covid-Recovered'!DB205+'time_series_19-covid-Recovered'!DB227+'time_series_19-covid-Recovered'!DB230</f>
        <v>82683</v>
      </c>
      <c r="DA5">
        <f>'time_series_19-covid-Recovered'!DC9+'time_series_19-covid-Recovered'!DC30+'time_series_19-covid-Recovered'!DC32+'time_series_19-covid-Recovered'!DC42+'time_series_19-covid-Recovered'!DC76+'time_series_19-covid-Recovered'!DC79+'time_series_19-covid-Recovered'!DC92+'time_series_19-covid-Recovered'!DC94+'time_series_19-covid-Recovered'!DC119+'time_series_19-covid-Recovered'!DC122+'time_series_19-covid-Recovered'!DC125+'time_series_19-covid-Recovered'!DC157+'time_series_19-covid-Recovered'!DC171+'time_series_19-covid-Recovered'!DC178+'time_series_19-covid-Recovered'!DC180+'time_series_19-covid-Recovered'!DC181+'time_series_19-covid-Recovered'!DC205+'time_series_19-covid-Recovered'!DC227+'time_series_19-covid-Recovered'!DC230</f>
        <v>88706</v>
      </c>
      <c r="DB5">
        <f>'time_series_19-covid-Recovered'!DD9+'time_series_19-covid-Recovered'!DD30+'time_series_19-covid-Recovered'!DD32+'time_series_19-covid-Recovered'!DD42+'time_series_19-covid-Recovered'!DD76+'time_series_19-covid-Recovered'!DD79+'time_series_19-covid-Recovered'!DD92+'time_series_19-covid-Recovered'!DD94+'time_series_19-covid-Recovered'!DD119+'time_series_19-covid-Recovered'!DD122+'time_series_19-covid-Recovered'!DD125+'time_series_19-covid-Recovered'!DD157+'time_series_19-covid-Recovered'!DD171+'time_series_19-covid-Recovered'!DD178+'time_series_19-covid-Recovered'!DD180+'time_series_19-covid-Recovered'!DD181+'time_series_19-covid-Recovered'!DD205+'time_series_19-covid-Recovered'!DD227+'time_series_19-covid-Recovered'!DD230</f>
        <v>93159</v>
      </c>
      <c r="DC5">
        <f>'time_series_19-covid-Recovered'!DE9+'time_series_19-covid-Recovered'!DE30+'time_series_19-covid-Recovered'!DE32+'time_series_19-covid-Recovered'!DE42+'time_series_19-covid-Recovered'!DE76+'time_series_19-covid-Recovered'!DE79+'time_series_19-covid-Recovered'!DE92+'time_series_19-covid-Recovered'!DE94+'time_series_19-covid-Recovered'!DE119+'time_series_19-covid-Recovered'!DE122+'time_series_19-covid-Recovered'!DE125+'time_series_19-covid-Recovered'!DE157+'time_series_19-covid-Recovered'!DE171+'time_series_19-covid-Recovered'!DE178+'time_series_19-covid-Recovered'!DE180+'time_series_19-covid-Recovered'!DE181+'time_series_19-covid-Recovered'!DE205+'time_series_19-covid-Recovered'!DE227+'time_series_19-covid-Recovered'!DE230</f>
        <v>100705</v>
      </c>
      <c r="DD5">
        <f>'time_series_19-covid-Recovered'!DF9+'time_series_19-covid-Recovered'!DF30+'time_series_19-covid-Recovered'!DF32+'time_series_19-covid-Recovered'!DF42+'time_series_19-covid-Recovered'!DF76+'time_series_19-covid-Recovered'!DF79+'time_series_19-covid-Recovered'!DF92+'time_series_19-covid-Recovered'!DF94+'time_series_19-covid-Recovered'!DF119+'time_series_19-covid-Recovered'!DF122+'time_series_19-covid-Recovered'!DF125+'time_series_19-covid-Recovered'!DF157+'time_series_19-covid-Recovered'!DF171+'time_series_19-covid-Recovered'!DF178+'time_series_19-covid-Recovered'!DF180+'time_series_19-covid-Recovered'!DF181+'time_series_19-covid-Recovered'!DF205+'time_series_19-covid-Recovered'!DF227+'time_series_19-covid-Recovered'!DF230</f>
        <v>107741</v>
      </c>
      <c r="DE5">
        <f>'time_series_19-covid-Recovered'!DG9+'time_series_19-covid-Recovered'!DG30+'time_series_19-covid-Recovered'!DG32+'time_series_19-covid-Recovered'!DG42+'time_series_19-covid-Recovered'!DG76+'time_series_19-covid-Recovered'!DG79+'time_series_19-covid-Recovered'!DG92+'time_series_19-covid-Recovered'!DG94+'time_series_19-covid-Recovered'!DG119+'time_series_19-covid-Recovered'!DG122+'time_series_19-covid-Recovered'!DG125+'time_series_19-covid-Recovered'!DG157+'time_series_19-covid-Recovered'!DG171+'time_series_19-covid-Recovered'!DG178+'time_series_19-covid-Recovered'!DG180+'time_series_19-covid-Recovered'!DG181+'time_series_19-covid-Recovered'!DG205+'time_series_19-covid-Recovered'!DG227+'time_series_19-covid-Recovered'!DG230</f>
        <v>113431</v>
      </c>
      <c r="DF5">
        <f>'time_series_19-covid-Recovered'!DH9+'time_series_19-covid-Recovered'!DH30+'time_series_19-covid-Recovered'!DH32+'time_series_19-covid-Recovered'!DH42+'time_series_19-covid-Recovered'!DH76+'time_series_19-covid-Recovered'!DH79+'time_series_19-covid-Recovered'!DH92+'time_series_19-covid-Recovered'!DH94+'time_series_19-covid-Recovered'!DH119+'time_series_19-covid-Recovered'!DH122+'time_series_19-covid-Recovered'!DH125+'time_series_19-covid-Recovered'!DH157+'time_series_19-covid-Recovered'!DH171+'time_series_19-covid-Recovered'!DH178+'time_series_19-covid-Recovered'!DH180+'time_series_19-covid-Recovered'!DH181+'time_series_19-covid-Recovered'!DH205+'time_series_19-covid-Recovered'!DH227+'time_series_19-covid-Recovered'!DH230</f>
        <v>121332</v>
      </c>
      <c r="DG5">
        <f>'time_series_19-covid-Recovered'!DI9+'time_series_19-covid-Recovered'!DI30+'time_series_19-covid-Recovered'!DI32+'time_series_19-covid-Recovered'!DI42+'time_series_19-covid-Recovered'!DI76+'time_series_19-covid-Recovered'!DI79+'time_series_19-covid-Recovered'!DI92+'time_series_19-covid-Recovered'!DI94+'time_series_19-covid-Recovered'!DI119+'time_series_19-covid-Recovered'!DI122+'time_series_19-covid-Recovered'!DI125+'time_series_19-covid-Recovered'!DI157+'time_series_19-covid-Recovered'!DI171+'time_series_19-covid-Recovered'!DI178+'time_series_19-covid-Recovered'!DI180+'time_series_19-covid-Recovered'!DI181+'time_series_19-covid-Recovered'!DI205+'time_series_19-covid-Recovered'!DI227+'time_series_19-covid-Recovered'!DI230</f>
        <v>130875</v>
      </c>
      <c r="DH5">
        <f>'time_series_19-covid-Recovered'!DJ9+'time_series_19-covid-Recovered'!DJ30+'time_series_19-covid-Recovered'!DJ32+'time_series_19-covid-Recovered'!DJ42+'time_series_19-covid-Recovered'!DJ76+'time_series_19-covid-Recovered'!DJ79+'time_series_19-covid-Recovered'!DJ92+'time_series_19-covid-Recovered'!DJ94+'time_series_19-covid-Recovered'!DJ119+'time_series_19-covid-Recovered'!DJ122+'time_series_19-covid-Recovered'!DJ125+'time_series_19-covid-Recovered'!DJ157+'time_series_19-covid-Recovered'!DJ171+'time_series_19-covid-Recovered'!DJ178+'time_series_19-covid-Recovered'!DJ180+'time_series_19-covid-Recovered'!DJ181+'time_series_19-covid-Recovered'!DJ205+'time_series_19-covid-Recovered'!DJ227+'time_series_19-covid-Recovered'!DJ230</f>
        <v>136130</v>
      </c>
      <c r="DI5">
        <f>'time_series_19-covid-Recovered'!DK9+'time_series_19-covid-Recovered'!DK30+'time_series_19-covid-Recovered'!DK32+'time_series_19-covid-Recovered'!DK42+'time_series_19-covid-Recovered'!DK76+'time_series_19-covid-Recovered'!DK79+'time_series_19-covid-Recovered'!DK92+'time_series_19-covid-Recovered'!DK94+'time_series_19-covid-Recovered'!DK119+'time_series_19-covid-Recovered'!DK122+'time_series_19-covid-Recovered'!DK125+'time_series_19-covid-Recovered'!DK157+'time_series_19-covid-Recovered'!DK171+'time_series_19-covid-Recovered'!DK178+'time_series_19-covid-Recovered'!DK180+'time_series_19-covid-Recovered'!DK181+'time_series_19-covid-Recovered'!DK205+'time_series_19-covid-Recovered'!DK227+'time_series_19-covid-Recovered'!DK230</f>
        <v>141685</v>
      </c>
      <c r="DJ5">
        <f>'time_series_19-covid-Recovered'!DL9+'time_series_19-covid-Recovered'!DL30+'time_series_19-covid-Recovered'!DL32+'time_series_19-covid-Recovered'!DL42+'time_series_19-covid-Recovered'!DL76+'time_series_19-covid-Recovered'!DL79+'time_series_19-covid-Recovered'!DL92+'time_series_19-covid-Recovered'!DL94+'time_series_19-covid-Recovered'!DL119+'time_series_19-covid-Recovered'!DL122+'time_series_19-covid-Recovered'!DL125+'time_series_19-covid-Recovered'!DL157+'time_series_19-covid-Recovered'!DL171+'time_series_19-covid-Recovered'!DL178+'time_series_19-covid-Recovered'!DL180+'time_series_19-covid-Recovered'!DL181+'time_series_19-covid-Recovered'!DL205+'time_series_19-covid-Recovered'!DL227+'time_series_19-covid-Recovered'!DL230</f>
        <v>152758</v>
      </c>
      <c r="DK5">
        <f>'time_series_19-covid-Recovered'!DM9+'time_series_19-covid-Recovered'!DM30+'time_series_19-covid-Recovered'!DM32+'time_series_19-covid-Recovered'!DM42+'time_series_19-covid-Recovered'!DM76+'time_series_19-covid-Recovered'!DM79+'time_series_19-covid-Recovered'!DM92+'time_series_19-covid-Recovered'!DM94+'time_series_19-covid-Recovered'!DM119+'time_series_19-covid-Recovered'!DM122+'time_series_19-covid-Recovered'!DM125+'time_series_19-covid-Recovered'!DM157+'time_series_19-covid-Recovered'!DM171+'time_series_19-covid-Recovered'!DM178+'time_series_19-covid-Recovered'!DM180+'time_series_19-covid-Recovered'!DM181+'time_series_19-covid-Recovered'!DM205+'time_series_19-covid-Recovered'!DM227+'time_series_19-covid-Recovered'!DM230</f>
        <v>162104</v>
      </c>
      <c r="DL5">
        <f>'time_series_19-covid-Recovered'!DN9+'time_series_19-covid-Recovered'!DN30+'time_series_19-covid-Recovered'!DN32+'time_series_19-covid-Recovered'!DN42+'time_series_19-covid-Recovered'!DN76+'time_series_19-covid-Recovered'!DN79+'time_series_19-covid-Recovered'!DN92+'time_series_19-covid-Recovered'!DN94+'time_series_19-covid-Recovered'!DN119+'time_series_19-covid-Recovered'!DN122+'time_series_19-covid-Recovered'!DN125+'time_series_19-covid-Recovered'!DN157+'time_series_19-covid-Recovered'!DN171+'time_series_19-covid-Recovered'!DN178+'time_series_19-covid-Recovered'!DN180+'time_series_19-covid-Recovered'!DN181+'time_series_19-covid-Recovered'!DN205+'time_series_19-covid-Recovered'!DN227+'time_series_19-covid-Recovered'!DN230</f>
        <v>166703</v>
      </c>
      <c r="DM5">
        <f>'time_series_19-covid-Recovered'!DO9+'time_series_19-covid-Recovered'!DO30+'time_series_19-covid-Recovered'!DO32+'time_series_19-covid-Recovered'!DO42+'time_series_19-covid-Recovered'!DO76+'time_series_19-covid-Recovered'!DO79+'time_series_19-covid-Recovered'!DO92+'time_series_19-covid-Recovered'!DO94+'time_series_19-covid-Recovered'!DO119+'time_series_19-covid-Recovered'!DO122+'time_series_19-covid-Recovered'!DO125+'time_series_19-covid-Recovered'!DO157+'time_series_19-covid-Recovered'!DO171+'time_series_19-covid-Recovered'!DO178+'time_series_19-covid-Recovered'!DO180+'time_series_19-covid-Recovered'!DO181+'time_series_19-covid-Recovered'!DO205+'time_series_19-covid-Recovered'!DO227+'time_series_19-covid-Recovered'!DO230</f>
        <v>177478</v>
      </c>
      <c r="DN5">
        <f>'time_series_19-covid-Recovered'!DP9+'time_series_19-covid-Recovered'!DP30+'time_series_19-covid-Recovered'!DP32+'time_series_19-covid-Recovered'!DP42+'time_series_19-covid-Recovered'!DP76+'time_series_19-covid-Recovered'!DP79+'time_series_19-covid-Recovered'!DP92+'time_series_19-covid-Recovered'!DP94+'time_series_19-covid-Recovered'!DP119+'time_series_19-covid-Recovered'!DP122+'time_series_19-covid-Recovered'!DP125+'time_series_19-covid-Recovered'!DP157+'time_series_19-covid-Recovered'!DP171+'time_series_19-covid-Recovered'!DP178+'time_series_19-covid-Recovered'!DP180+'time_series_19-covid-Recovered'!DP181+'time_series_19-covid-Recovered'!DP205+'time_series_19-covid-Recovered'!DP227+'time_series_19-covid-Recovered'!DP230</f>
        <v>186377</v>
      </c>
      <c r="DO5">
        <f>'time_series_19-covid-Recovered'!DQ9+'time_series_19-covid-Recovered'!DQ30+'time_series_19-covid-Recovered'!DQ32+'time_series_19-covid-Recovered'!DQ42+'time_series_19-covid-Recovered'!DQ76+'time_series_19-covid-Recovered'!DQ79+'time_series_19-covid-Recovered'!DQ92+'time_series_19-covid-Recovered'!DQ94+'time_series_19-covid-Recovered'!DQ119+'time_series_19-covid-Recovered'!DQ122+'time_series_19-covid-Recovered'!DQ125+'time_series_19-covid-Recovered'!DQ157+'time_series_19-covid-Recovered'!DQ171+'time_series_19-covid-Recovered'!DQ178+'time_series_19-covid-Recovered'!DQ180+'time_series_19-covid-Recovered'!DQ181+'time_series_19-covid-Recovered'!DQ205+'time_series_19-covid-Recovered'!DQ227+'time_series_19-covid-Recovered'!DQ230</f>
        <v>194164</v>
      </c>
      <c r="DP5">
        <f>'time_series_19-covid-Recovered'!DR9+'time_series_19-covid-Recovered'!DR30+'time_series_19-covid-Recovered'!DR32+'time_series_19-covid-Recovered'!DR42+'time_series_19-covid-Recovered'!DR76+'time_series_19-covid-Recovered'!DR79+'time_series_19-covid-Recovered'!DR92+'time_series_19-covid-Recovered'!DR94+'time_series_19-covid-Recovered'!DR119+'time_series_19-covid-Recovered'!DR122+'time_series_19-covid-Recovered'!DR125+'time_series_19-covid-Recovered'!DR157+'time_series_19-covid-Recovered'!DR171+'time_series_19-covid-Recovered'!DR178+'time_series_19-covid-Recovered'!DR180+'time_series_19-covid-Recovered'!DR181+'time_series_19-covid-Recovered'!DR205+'time_series_19-covid-Recovered'!DR227+'time_series_19-covid-Recovered'!DR230</f>
        <v>205491</v>
      </c>
      <c r="DQ5">
        <f>'time_series_19-covid-Recovered'!DS9+'time_series_19-covid-Recovered'!DS30+'time_series_19-covid-Recovered'!DS32+'time_series_19-covid-Recovered'!DS42+'time_series_19-covid-Recovered'!DS76+'time_series_19-covid-Recovered'!DS79+'time_series_19-covid-Recovered'!DS92+'time_series_19-covid-Recovered'!DS94+'time_series_19-covid-Recovered'!DS119+'time_series_19-covid-Recovered'!DS122+'time_series_19-covid-Recovered'!DS125+'time_series_19-covid-Recovered'!DS157+'time_series_19-covid-Recovered'!DS171+'time_series_19-covid-Recovered'!DS178+'time_series_19-covid-Recovered'!DS180+'time_series_19-covid-Recovered'!DS181+'time_series_19-covid-Recovered'!DS205+'time_series_19-covid-Recovered'!DS227+'time_series_19-covid-Recovered'!DS230</f>
        <v>222155</v>
      </c>
      <c r="DR5">
        <f>'time_series_19-covid-Recovered'!DT9+'time_series_19-covid-Recovered'!DT30+'time_series_19-covid-Recovered'!DT32+'time_series_19-covid-Recovered'!DT42+'time_series_19-covid-Recovered'!DT76+'time_series_19-covid-Recovered'!DT79+'time_series_19-covid-Recovered'!DT92+'time_series_19-covid-Recovered'!DT94+'time_series_19-covid-Recovered'!DT119+'time_series_19-covid-Recovered'!DT122+'time_series_19-covid-Recovered'!DT125+'time_series_19-covid-Recovered'!DT157+'time_series_19-covid-Recovered'!DT171+'time_series_19-covid-Recovered'!DT178+'time_series_19-covid-Recovered'!DT180+'time_series_19-covid-Recovered'!DT181+'time_series_19-covid-Recovered'!DT205+'time_series_19-covid-Recovered'!DT227+'time_series_19-covid-Recovered'!DT230</f>
        <v>240041</v>
      </c>
      <c r="DS5">
        <f>'time_series_19-covid-Recovered'!DU9+'time_series_19-covid-Recovered'!DU30+'time_series_19-covid-Recovered'!DU32+'time_series_19-covid-Recovered'!DU42+'time_series_19-covid-Recovered'!DU76+'time_series_19-covid-Recovered'!DU79+'time_series_19-covid-Recovered'!DU92+'time_series_19-covid-Recovered'!DU94+'time_series_19-covid-Recovered'!DU119+'time_series_19-covid-Recovered'!DU122+'time_series_19-covid-Recovered'!DU125+'time_series_19-covid-Recovered'!DU157+'time_series_19-covid-Recovered'!DU171+'time_series_19-covid-Recovered'!DU178+'time_series_19-covid-Recovered'!DU180+'time_series_19-covid-Recovered'!DU181+'time_series_19-covid-Recovered'!DU205+'time_series_19-covid-Recovered'!DU227+'time_series_19-covid-Recovered'!DU230</f>
        <v>254649</v>
      </c>
      <c r="DT5">
        <f>'time_series_19-covid-Recovered'!DV9+'time_series_19-covid-Recovered'!DV30+'time_series_19-covid-Recovered'!DV32+'time_series_19-covid-Recovered'!DV42+'time_series_19-covid-Recovered'!DV76+'time_series_19-covid-Recovered'!DV79+'time_series_19-covid-Recovered'!DV92+'time_series_19-covid-Recovered'!DV94+'time_series_19-covid-Recovered'!DV119+'time_series_19-covid-Recovered'!DV122+'time_series_19-covid-Recovered'!DV125+'time_series_19-covid-Recovered'!DV157+'time_series_19-covid-Recovered'!DV171+'time_series_19-covid-Recovered'!DV178+'time_series_19-covid-Recovered'!DV180+'time_series_19-covid-Recovered'!DV181+'time_series_19-covid-Recovered'!DV205+'time_series_19-covid-Recovered'!DV227+'time_series_19-covid-Recovered'!DV230</f>
        <v>269080</v>
      </c>
      <c r="DU5">
        <f>'time_series_19-covid-Recovered'!DW9+'time_series_19-covid-Recovered'!DW30+'time_series_19-covid-Recovered'!DW32+'time_series_19-covid-Recovered'!DW42+'time_series_19-covid-Recovered'!DW76+'time_series_19-covid-Recovered'!DW79+'time_series_19-covid-Recovered'!DW92+'time_series_19-covid-Recovered'!DW94+'time_series_19-covid-Recovered'!DW119+'time_series_19-covid-Recovered'!DW122+'time_series_19-covid-Recovered'!DW125+'time_series_19-covid-Recovered'!DW157+'time_series_19-covid-Recovered'!DW171+'time_series_19-covid-Recovered'!DW178+'time_series_19-covid-Recovered'!DW180+'time_series_19-covid-Recovered'!DW181+'time_series_19-covid-Recovered'!DW205+'time_series_19-covid-Recovered'!DW227+'time_series_19-covid-Recovered'!DW230</f>
        <v>283467</v>
      </c>
      <c r="DV5">
        <f>'time_series_19-covid-Recovered'!DX9+'time_series_19-covid-Recovered'!DX30+'time_series_19-covid-Recovered'!DX32+'time_series_19-covid-Recovered'!DX42+'time_series_19-covid-Recovered'!DX76+'time_series_19-covid-Recovered'!DX79+'time_series_19-covid-Recovered'!DX92+'time_series_19-covid-Recovered'!DX94+'time_series_19-covid-Recovered'!DX119+'time_series_19-covid-Recovered'!DX122+'time_series_19-covid-Recovered'!DX125+'time_series_19-covid-Recovered'!DX157+'time_series_19-covid-Recovered'!DX171+'time_series_19-covid-Recovered'!DX178+'time_series_19-covid-Recovered'!DX180+'time_series_19-covid-Recovered'!DX181+'time_series_19-covid-Recovered'!DX205+'time_series_19-covid-Recovered'!DX227+'time_series_19-covid-Recovered'!DX230</f>
        <v>297485</v>
      </c>
      <c r="DW5">
        <f>'time_series_19-covid-Recovered'!DY9+'time_series_19-covid-Recovered'!DY30+'time_series_19-covid-Recovered'!DY32+'time_series_19-covid-Recovered'!DY42+'time_series_19-covid-Recovered'!DY76+'time_series_19-covid-Recovered'!DY79+'time_series_19-covid-Recovered'!DY92+'time_series_19-covid-Recovered'!DY94+'time_series_19-covid-Recovered'!DY119+'time_series_19-covid-Recovered'!DY122+'time_series_19-covid-Recovered'!DY125+'time_series_19-covid-Recovered'!DY157+'time_series_19-covid-Recovered'!DY171+'time_series_19-covid-Recovered'!DY178+'time_series_19-covid-Recovered'!DY180+'time_series_19-covid-Recovered'!DY181+'time_series_19-covid-Recovered'!DY205+'time_series_19-covid-Recovered'!DY227+'time_series_19-covid-Recovered'!DY230</f>
        <v>321421</v>
      </c>
      <c r="DX5">
        <f>'time_series_19-covid-Recovered'!DZ9+'time_series_19-covid-Recovered'!DZ30+'time_series_19-covid-Recovered'!DZ32+'time_series_19-covid-Recovered'!DZ42+'time_series_19-covid-Recovered'!DZ76+'time_series_19-covid-Recovered'!DZ79+'time_series_19-covid-Recovered'!DZ92+'time_series_19-covid-Recovered'!DZ94+'time_series_19-covid-Recovered'!DZ119+'time_series_19-covid-Recovered'!DZ122+'time_series_19-covid-Recovered'!DZ125+'time_series_19-covid-Recovered'!DZ157+'time_series_19-covid-Recovered'!DZ171+'time_series_19-covid-Recovered'!DZ178+'time_series_19-covid-Recovered'!DZ180+'time_series_19-covid-Recovered'!DZ181+'time_series_19-covid-Recovered'!DZ205+'time_series_19-covid-Recovered'!DZ227+'time_series_19-covid-Recovered'!DZ230</f>
        <v>332825</v>
      </c>
      <c r="DY5">
        <f>'time_series_19-covid-Recovered'!EA9+'time_series_19-covid-Recovered'!EA30+'time_series_19-covid-Recovered'!EA32+'time_series_19-covid-Recovered'!EA42+'time_series_19-covid-Recovered'!EA76+'time_series_19-covid-Recovered'!EA79+'time_series_19-covid-Recovered'!EA92+'time_series_19-covid-Recovered'!EA94+'time_series_19-covid-Recovered'!EA119+'time_series_19-covid-Recovered'!EA122+'time_series_19-covid-Recovered'!EA125+'time_series_19-covid-Recovered'!EA157+'time_series_19-covid-Recovered'!EA171+'time_series_19-covid-Recovered'!EA178+'time_series_19-covid-Recovered'!EA180+'time_series_19-covid-Recovered'!EA181+'time_series_19-covid-Recovered'!EA205+'time_series_19-covid-Recovered'!EA227+'time_series_19-covid-Recovered'!EA230</f>
        <v>351462</v>
      </c>
      <c r="DZ5">
        <f>'time_series_19-covid-Recovered'!EB9+'time_series_19-covid-Recovered'!EB30+'time_series_19-covid-Recovered'!EB32+'time_series_19-covid-Recovered'!EB42+'time_series_19-covid-Recovered'!EB76+'time_series_19-covid-Recovered'!EB79+'time_series_19-covid-Recovered'!EB92+'time_series_19-covid-Recovered'!EB94+'time_series_19-covid-Recovered'!EB119+'time_series_19-covid-Recovered'!EB122+'time_series_19-covid-Recovered'!EB125+'time_series_19-covid-Recovered'!EB157+'time_series_19-covid-Recovered'!EB171+'time_series_19-covid-Recovered'!EB178+'time_series_19-covid-Recovered'!EB180+'time_series_19-covid-Recovered'!EB181+'time_series_19-covid-Recovered'!EB205+'time_series_19-covid-Recovered'!EB227+'time_series_19-covid-Recovered'!EB230</f>
        <v>371029</v>
      </c>
      <c r="EA5">
        <f>'time_series_19-covid-Recovered'!EC9+'time_series_19-covid-Recovered'!EC30+'time_series_19-covid-Recovered'!EC32+'time_series_19-covid-Recovered'!EC42+'time_series_19-covid-Recovered'!EC76+'time_series_19-covid-Recovered'!EC79+'time_series_19-covid-Recovered'!EC92+'time_series_19-covid-Recovered'!EC94+'time_series_19-covid-Recovered'!EC119+'time_series_19-covid-Recovered'!EC122+'time_series_19-covid-Recovered'!EC125+'time_series_19-covid-Recovered'!EC157+'time_series_19-covid-Recovered'!EC171+'time_series_19-covid-Recovered'!EC178+'time_series_19-covid-Recovered'!EC180+'time_series_19-covid-Recovered'!EC181+'time_series_19-covid-Recovered'!EC205+'time_series_19-covid-Recovered'!EC227+'time_series_19-covid-Recovered'!EC230</f>
        <v>393498</v>
      </c>
      <c r="EB5">
        <f>'time_series_19-covid-Recovered'!ED9+'time_series_19-covid-Recovered'!ED30+'time_series_19-covid-Recovered'!ED32+'time_series_19-covid-Recovered'!ED42+'time_series_19-covid-Recovered'!ED76+'time_series_19-covid-Recovered'!ED79+'time_series_19-covid-Recovered'!ED92+'time_series_19-covid-Recovered'!ED94+'time_series_19-covid-Recovered'!ED119+'time_series_19-covid-Recovered'!ED122+'time_series_19-covid-Recovered'!ED125+'time_series_19-covid-Recovered'!ED157+'time_series_19-covid-Recovered'!ED171+'time_series_19-covid-Recovered'!ED178+'time_series_19-covid-Recovered'!ED180+'time_series_19-covid-Recovered'!ED181+'time_series_19-covid-Recovered'!ED205+'time_series_19-covid-Recovered'!ED227+'time_series_19-covid-Recovered'!ED230</f>
        <v>415060</v>
      </c>
      <c r="EC5">
        <f>'time_series_19-covid-Recovered'!EE9+'time_series_19-covid-Recovered'!EE30+'time_series_19-covid-Recovered'!EE32+'time_series_19-covid-Recovered'!EE42+'time_series_19-covid-Recovered'!EE76+'time_series_19-covid-Recovered'!EE79+'time_series_19-covid-Recovered'!EE92+'time_series_19-covid-Recovered'!EE94+'time_series_19-covid-Recovered'!EE119+'time_series_19-covid-Recovered'!EE122+'time_series_19-covid-Recovered'!EE125+'time_series_19-covid-Recovered'!EE157+'time_series_19-covid-Recovered'!EE171+'time_series_19-covid-Recovered'!EE178+'time_series_19-covid-Recovered'!EE180+'time_series_19-covid-Recovered'!EE181+'time_series_19-covid-Recovered'!EE205+'time_series_19-covid-Recovered'!EE227+'time_series_19-covid-Recovered'!EE230</f>
        <v>427598</v>
      </c>
      <c r="ED5">
        <f>'time_series_19-covid-Recovered'!EF9+'time_series_19-covid-Recovered'!EF30+'time_series_19-covid-Recovered'!EF32+'time_series_19-covid-Recovered'!EF42+'time_series_19-covid-Recovered'!EF76+'time_series_19-covid-Recovered'!EF79+'time_series_19-covid-Recovered'!EF92+'time_series_19-covid-Recovered'!EF94+'time_series_19-covid-Recovered'!EF119+'time_series_19-covid-Recovered'!EF122+'time_series_19-covid-Recovered'!EF125+'time_series_19-covid-Recovered'!EF157+'time_series_19-covid-Recovered'!EF171+'time_series_19-covid-Recovered'!EF178+'time_series_19-covid-Recovered'!EF180+'time_series_19-covid-Recovered'!EF181+'time_series_19-covid-Recovered'!EF205+'time_series_19-covid-Recovered'!EF227+'time_series_19-covid-Recovered'!EF230</f>
        <v>440657</v>
      </c>
      <c r="EE5">
        <f>'time_series_19-covid-Recovered'!EG9+'time_series_19-covid-Recovered'!EG30+'time_series_19-covid-Recovered'!EG32+'time_series_19-covid-Recovered'!EG42+'time_series_19-covid-Recovered'!EG76+'time_series_19-covid-Recovered'!EG79+'time_series_19-covid-Recovered'!EG92+'time_series_19-covid-Recovered'!EG94+'time_series_19-covid-Recovered'!EG119+'time_series_19-covid-Recovered'!EG122+'time_series_19-covid-Recovered'!EG125+'time_series_19-covid-Recovered'!EG157+'time_series_19-covid-Recovered'!EG171+'time_series_19-covid-Recovered'!EG178+'time_series_19-covid-Recovered'!EG180+'time_series_19-covid-Recovered'!EG181+'time_series_19-covid-Recovered'!EG205+'time_series_19-covid-Recovered'!EG227+'time_series_19-covid-Recovered'!EG230</f>
        <v>500247</v>
      </c>
      <c r="EF5">
        <f>'time_series_19-covid-Recovered'!EH9+'time_series_19-covid-Recovered'!EH30+'time_series_19-covid-Recovered'!EH32+'time_series_19-covid-Recovered'!EH42+'time_series_19-covid-Recovered'!EH76+'time_series_19-covid-Recovered'!EH79+'time_series_19-covid-Recovered'!EH92+'time_series_19-covid-Recovered'!EH94+'time_series_19-covid-Recovered'!EH119+'time_series_19-covid-Recovered'!EH122+'time_series_19-covid-Recovered'!EH125+'time_series_19-covid-Recovered'!EH157+'time_series_19-covid-Recovered'!EH171+'time_series_19-covid-Recovered'!EH178+'time_series_19-covid-Recovered'!EH180+'time_series_19-covid-Recovered'!EH181+'time_series_19-covid-Recovered'!EH205+'time_series_19-covid-Recovered'!EH227+'time_series_19-covid-Recovered'!EH230</f>
        <v>527885</v>
      </c>
      <c r="EG5">
        <f>'time_series_19-covid-Recovered'!EI9+'time_series_19-covid-Recovered'!EI30+'time_series_19-covid-Recovered'!EI32+'time_series_19-covid-Recovered'!EI42+'time_series_19-covid-Recovered'!EI76+'time_series_19-covid-Recovered'!EI79+'time_series_19-covid-Recovered'!EI92+'time_series_19-covid-Recovered'!EI94+'time_series_19-covid-Recovered'!EI119+'time_series_19-covid-Recovered'!EI122+'time_series_19-covid-Recovered'!EI125+'time_series_19-covid-Recovered'!EI157+'time_series_19-covid-Recovered'!EI171+'time_series_19-covid-Recovered'!EI178+'time_series_19-covid-Recovered'!EI180+'time_series_19-covid-Recovered'!EI181+'time_series_19-covid-Recovered'!EI205+'time_series_19-covid-Recovered'!EI227+'time_series_19-covid-Recovered'!EI230</f>
        <v>556726</v>
      </c>
      <c r="EH5">
        <f>'time_series_19-covid-Recovered'!EJ9+'time_series_19-covid-Recovered'!EJ30+'time_series_19-covid-Recovered'!EJ32+'time_series_19-covid-Recovered'!EJ42+'time_series_19-covid-Recovered'!EJ76+'time_series_19-covid-Recovered'!EJ79+'time_series_19-covid-Recovered'!EJ92+'time_series_19-covid-Recovered'!EJ94+'time_series_19-covid-Recovered'!EJ119+'time_series_19-covid-Recovered'!EJ122+'time_series_19-covid-Recovered'!EJ125+'time_series_19-covid-Recovered'!EJ157+'time_series_19-covid-Recovered'!EJ171+'time_series_19-covid-Recovered'!EJ178+'time_series_19-covid-Recovered'!EJ180+'time_series_19-covid-Recovered'!EJ181+'time_series_19-covid-Recovered'!EJ205+'time_series_19-covid-Recovered'!EJ227+'time_series_19-covid-Recovered'!EJ230</f>
        <v>580838</v>
      </c>
      <c r="EI5">
        <f>'time_series_19-covid-Recovered'!EK9+'time_series_19-covid-Recovered'!EK30+'time_series_19-covid-Recovered'!EK32+'time_series_19-covid-Recovered'!EK42+'time_series_19-covid-Recovered'!EK76+'time_series_19-covid-Recovered'!EK79+'time_series_19-covid-Recovered'!EK92+'time_series_19-covid-Recovered'!EK94+'time_series_19-covid-Recovered'!EK119+'time_series_19-covid-Recovered'!EK122+'time_series_19-covid-Recovered'!EK125+'time_series_19-covid-Recovered'!EK157+'time_series_19-covid-Recovered'!EK171+'time_series_19-covid-Recovered'!EK178+'time_series_19-covid-Recovered'!EK180+'time_series_19-covid-Recovered'!EK181+'time_series_19-covid-Recovered'!EK205+'time_series_19-covid-Recovered'!EK227+'time_series_19-covid-Recovered'!EK230</f>
        <v>603331</v>
      </c>
      <c r="EJ5">
        <f>'time_series_19-covid-Recovered'!EL9+'time_series_19-covid-Recovered'!EL30+'time_series_19-covid-Recovered'!EL32+'time_series_19-covid-Recovered'!EL42+'time_series_19-covid-Recovered'!EL76+'time_series_19-covid-Recovered'!EL79+'time_series_19-covid-Recovered'!EL92+'time_series_19-covid-Recovered'!EL94+'time_series_19-covid-Recovered'!EL119+'time_series_19-covid-Recovered'!EL122+'time_series_19-covid-Recovered'!EL125+'time_series_19-covid-Recovered'!EL157+'time_series_19-covid-Recovered'!EL171+'time_series_19-covid-Recovered'!EL178+'time_series_19-covid-Recovered'!EL180+'time_series_19-covid-Recovered'!EL181+'time_series_19-covid-Recovered'!EL205+'time_series_19-covid-Recovered'!EL227+'time_series_19-covid-Recovered'!EL230</f>
        <v>622976</v>
      </c>
      <c r="EK5">
        <f>'time_series_19-covid-Recovered'!EM9+'time_series_19-covid-Recovered'!EM30+'time_series_19-covid-Recovered'!EM32+'time_series_19-covid-Recovered'!EM42+'time_series_19-covid-Recovered'!EM76+'time_series_19-covid-Recovered'!EM79+'time_series_19-covid-Recovered'!EM92+'time_series_19-covid-Recovered'!EM94+'time_series_19-covid-Recovered'!EM119+'time_series_19-covid-Recovered'!EM122+'time_series_19-covid-Recovered'!EM125+'time_series_19-covid-Recovered'!EM157+'time_series_19-covid-Recovered'!EM171+'time_series_19-covid-Recovered'!EM178+'time_series_19-covid-Recovered'!EM180+'time_series_19-covid-Recovered'!EM181+'time_series_19-covid-Recovered'!EM205+'time_series_19-covid-Recovered'!EM227+'time_series_19-covid-Recovered'!EM230</f>
        <v>731483</v>
      </c>
      <c r="EL5">
        <f>'time_series_19-covid-Recovered'!EN9+'time_series_19-covid-Recovered'!EN30+'time_series_19-covid-Recovered'!EN32+'time_series_19-covid-Recovered'!EN42+'time_series_19-covid-Recovered'!EN76+'time_series_19-covid-Recovered'!EN79+'time_series_19-covid-Recovered'!EN92+'time_series_19-covid-Recovered'!EN94+'time_series_19-covid-Recovered'!EN119+'time_series_19-covid-Recovered'!EN122+'time_series_19-covid-Recovered'!EN125+'time_series_19-covid-Recovered'!EN157+'time_series_19-covid-Recovered'!EN171+'time_series_19-covid-Recovered'!EN178+'time_series_19-covid-Recovered'!EN180+'time_series_19-covid-Recovered'!EN181+'time_series_19-covid-Recovered'!EN205+'time_series_19-covid-Recovered'!EN227+'time_series_19-covid-Recovered'!EN230</f>
        <v>762802</v>
      </c>
      <c r="EM5">
        <f>'time_series_19-covid-Recovered'!EO9+'time_series_19-covid-Recovered'!EO30+'time_series_19-covid-Recovered'!EO32+'time_series_19-covid-Recovered'!EO42+'time_series_19-covid-Recovered'!EO76+'time_series_19-covid-Recovered'!EO79+'time_series_19-covid-Recovered'!EO92+'time_series_19-covid-Recovered'!EO94+'time_series_19-covid-Recovered'!EO119+'time_series_19-covid-Recovered'!EO122+'time_series_19-covid-Recovered'!EO125+'time_series_19-covid-Recovered'!EO157+'time_series_19-covid-Recovered'!EO171+'time_series_19-covid-Recovered'!EO178+'time_series_19-covid-Recovered'!EO180+'time_series_19-covid-Recovered'!EO181+'time_series_19-covid-Recovered'!EO205+'time_series_19-covid-Recovered'!EO227+'time_series_19-covid-Recovered'!EO230</f>
        <v>794705</v>
      </c>
      <c r="EN5">
        <f>'time_series_19-covid-Recovered'!EP9+'time_series_19-covid-Recovered'!EP30+'time_series_19-covid-Recovered'!EP32+'time_series_19-covid-Recovered'!EP42+'time_series_19-covid-Recovered'!EP76+'time_series_19-covid-Recovered'!EP79+'time_series_19-covid-Recovered'!EP92+'time_series_19-covid-Recovered'!EP94+'time_series_19-covid-Recovered'!EP119+'time_series_19-covid-Recovered'!EP122+'time_series_19-covid-Recovered'!EP125+'time_series_19-covid-Recovered'!EP157+'time_series_19-covid-Recovered'!EP171+'time_series_19-covid-Recovered'!EP178+'time_series_19-covid-Recovered'!EP180+'time_series_19-covid-Recovered'!EP181+'time_series_19-covid-Recovered'!EP205+'time_series_19-covid-Recovered'!EP227+'time_series_19-covid-Recovered'!EP230</f>
        <v>824512</v>
      </c>
      <c r="EO5">
        <f>'time_series_19-covid-Recovered'!EQ9+'time_series_19-covid-Recovered'!EQ30+'time_series_19-covid-Recovered'!EQ32+'time_series_19-covid-Recovered'!EQ42+'time_series_19-covid-Recovered'!EQ76+'time_series_19-covid-Recovered'!EQ79+'time_series_19-covid-Recovered'!EQ92+'time_series_19-covid-Recovered'!EQ94+'time_series_19-covid-Recovered'!EQ119+'time_series_19-covid-Recovered'!EQ122+'time_series_19-covid-Recovered'!EQ125+'time_series_19-covid-Recovered'!EQ157+'time_series_19-covid-Recovered'!EQ171+'time_series_19-covid-Recovered'!EQ178+'time_series_19-covid-Recovered'!EQ180+'time_series_19-covid-Recovered'!EQ181+'time_series_19-covid-Recovered'!EQ205+'time_series_19-covid-Recovered'!EQ227+'time_series_19-covid-Recovered'!EQ230</f>
        <v>857746</v>
      </c>
      <c r="EP5">
        <f>'time_series_19-covid-Recovered'!ER9+'time_series_19-covid-Recovered'!ER30+'time_series_19-covid-Recovered'!ER32+'time_series_19-covid-Recovered'!ER42+'time_series_19-covid-Recovered'!ER76+'time_series_19-covid-Recovered'!ER79+'time_series_19-covid-Recovered'!ER92+'time_series_19-covid-Recovered'!ER94+'time_series_19-covid-Recovered'!ER119+'time_series_19-covid-Recovered'!ER122+'time_series_19-covid-Recovered'!ER125+'time_series_19-covid-Recovered'!ER157+'time_series_19-covid-Recovered'!ER171+'time_series_19-covid-Recovered'!ER178+'time_series_19-covid-Recovered'!ER180+'time_series_19-covid-Recovered'!ER181+'time_series_19-covid-Recovered'!ER205+'time_series_19-covid-Recovered'!ER227+'time_series_19-covid-Recovered'!ER230</f>
        <v>887912</v>
      </c>
      <c r="EQ5">
        <f>'time_series_19-covid-Recovered'!ES9+'time_series_19-covid-Recovered'!ES30+'time_series_19-covid-Recovered'!ES32+'time_series_19-covid-Recovered'!ES42+'time_series_19-covid-Recovered'!ES76+'time_series_19-covid-Recovered'!ES79+'time_series_19-covid-Recovered'!ES92+'time_series_19-covid-Recovered'!ES94+'time_series_19-covid-Recovered'!ES119+'time_series_19-covid-Recovered'!ES122+'time_series_19-covid-Recovered'!ES125+'time_series_19-covid-Recovered'!ES157+'time_series_19-covid-Recovered'!ES171+'time_series_19-covid-Recovered'!ES178+'time_series_19-covid-Recovered'!ES180+'time_series_19-covid-Recovered'!ES181+'time_series_19-covid-Recovered'!ES205+'time_series_19-covid-Recovered'!ES227+'time_series_19-covid-Recovered'!ES230</f>
        <v>913474</v>
      </c>
      <c r="ER5">
        <f>'time_series_19-covid-Recovered'!ET9+'time_series_19-covid-Recovered'!ET30+'time_series_19-covid-Recovered'!ET32+'time_series_19-covid-Recovered'!ET42+'time_series_19-covid-Recovered'!ET76+'time_series_19-covid-Recovered'!ET79+'time_series_19-covid-Recovered'!ET92+'time_series_19-covid-Recovered'!ET94+'time_series_19-covid-Recovered'!ET119+'time_series_19-covid-Recovered'!ET122+'time_series_19-covid-Recovered'!ET125+'time_series_19-covid-Recovered'!ET157+'time_series_19-covid-Recovered'!ET171+'time_series_19-covid-Recovered'!ET178+'time_series_19-covid-Recovered'!ET180+'time_series_19-covid-Recovered'!ET181+'time_series_19-covid-Recovered'!ET205+'time_series_19-covid-Recovered'!ET227+'time_series_19-covid-Recovered'!ET230</f>
        <v>937711</v>
      </c>
      <c r="ES5">
        <f>'time_series_19-covid-Recovered'!EU9+'time_series_19-covid-Recovered'!EU30+'time_series_19-covid-Recovered'!EU32+'time_series_19-covid-Recovered'!EU42+'time_series_19-covid-Recovered'!EU76+'time_series_19-covid-Recovered'!EU79+'time_series_19-covid-Recovered'!EU92+'time_series_19-covid-Recovered'!EU94+'time_series_19-covid-Recovered'!EU119+'time_series_19-covid-Recovered'!EU122+'time_series_19-covid-Recovered'!EU125+'time_series_19-covid-Recovered'!EU157+'time_series_19-covid-Recovered'!EU171+'time_series_19-covid-Recovered'!EU178+'time_series_19-covid-Recovered'!EU180+'time_series_19-covid-Recovered'!EU181+'time_series_19-covid-Recovered'!EU205+'time_series_19-covid-Recovered'!EU227+'time_series_19-covid-Recovered'!EU230</f>
        <v>967932</v>
      </c>
      <c r="ET5">
        <f>'time_series_19-covid-Recovered'!EV9+'time_series_19-covid-Recovered'!EV30+'time_series_19-covid-Recovered'!EV32+'time_series_19-covid-Recovered'!EV42+'time_series_19-covid-Recovered'!EV76+'time_series_19-covid-Recovered'!EV79+'time_series_19-covid-Recovered'!EV92+'time_series_19-covid-Recovered'!EV94+'time_series_19-covid-Recovered'!EV119+'time_series_19-covid-Recovered'!EV122+'time_series_19-covid-Recovered'!EV125+'time_series_19-covid-Recovered'!EV157+'time_series_19-covid-Recovered'!EV171+'time_series_19-covid-Recovered'!EV178+'time_series_19-covid-Recovered'!EV180+'time_series_19-covid-Recovered'!EV181+'time_series_19-covid-Recovered'!EV205+'time_series_19-covid-Recovered'!EV227+'time_series_19-covid-Recovered'!EV230</f>
        <v>1032768</v>
      </c>
      <c r="EU5">
        <f>'time_series_19-covid-Recovered'!EW9+'time_series_19-covid-Recovered'!EW30+'time_series_19-covid-Recovered'!EW32+'time_series_19-covid-Recovered'!EW42+'time_series_19-covid-Recovered'!EW76+'time_series_19-covid-Recovered'!EW79+'time_series_19-covid-Recovered'!EW92+'time_series_19-covid-Recovered'!EW94+'time_series_19-covid-Recovered'!EW119+'time_series_19-covid-Recovered'!EW122+'time_series_19-covid-Recovered'!EW125+'time_series_19-covid-Recovered'!EW157+'time_series_19-covid-Recovered'!EW171+'time_series_19-covid-Recovered'!EW178+'time_series_19-covid-Recovered'!EW180+'time_series_19-covid-Recovered'!EW181+'time_series_19-covid-Recovered'!EW205+'time_series_19-covid-Recovered'!EW227+'time_series_19-covid-Recovered'!EW230</f>
        <v>1058801</v>
      </c>
      <c r="EV5">
        <f>'time_series_19-covid-Recovered'!EX9+'time_series_19-covid-Recovered'!EX30+'time_series_19-covid-Recovered'!EX32+'time_series_19-covid-Recovered'!EX42+'time_series_19-covid-Recovered'!EX76+'time_series_19-covid-Recovered'!EX79+'time_series_19-covid-Recovered'!EX92+'time_series_19-covid-Recovered'!EX94+'time_series_19-covid-Recovered'!EX119+'time_series_19-covid-Recovered'!EX122+'time_series_19-covid-Recovered'!EX125+'time_series_19-covid-Recovered'!EX157+'time_series_19-covid-Recovered'!EX171+'time_series_19-covid-Recovered'!EX178+'time_series_19-covid-Recovered'!EX180+'time_series_19-covid-Recovered'!EX181+'time_series_19-covid-Recovered'!EX205+'time_series_19-covid-Recovered'!EX227+'time_series_19-covid-Recovered'!EX230</f>
        <v>1093861</v>
      </c>
      <c r="EW5">
        <f>'time_series_19-covid-Recovered'!EY9+'time_series_19-covid-Recovered'!EY30+'time_series_19-covid-Recovered'!EY32+'time_series_19-covid-Recovered'!EY42+'time_series_19-covid-Recovered'!EY76+'time_series_19-covid-Recovered'!EY79+'time_series_19-covid-Recovered'!EY92+'time_series_19-covid-Recovered'!EY94+'time_series_19-covid-Recovered'!EY119+'time_series_19-covid-Recovered'!EY122+'time_series_19-covid-Recovered'!EY125+'time_series_19-covid-Recovered'!EY157+'time_series_19-covid-Recovered'!EY171+'time_series_19-covid-Recovered'!EY178+'time_series_19-covid-Recovered'!EY180+'time_series_19-covid-Recovered'!EY181+'time_series_19-covid-Recovered'!EY205+'time_series_19-covid-Recovered'!EY227+'time_series_19-covid-Recovered'!EY230</f>
        <v>1138542</v>
      </c>
      <c r="EX5">
        <f>'time_series_19-covid-Recovered'!EZ9+'time_series_19-covid-Recovered'!EZ30+'time_series_19-covid-Recovered'!EZ32+'time_series_19-covid-Recovered'!EZ42+'time_series_19-covid-Recovered'!EZ76+'time_series_19-covid-Recovered'!EZ79+'time_series_19-covid-Recovered'!EZ92+'time_series_19-covid-Recovered'!EZ94+'time_series_19-covid-Recovered'!EZ119+'time_series_19-covid-Recovered'!EZ122+'time_series_19-covid-Recovered'!EZ125+'time_series_19-covid-Recovered'!EZ157+'time_series_19-covid-Recovered'!EZ171+'time_series_19-covid-Recovered'!EZ178+'time_series_19-covid-Recovered'!EZ180+'time_series_19-covid-Recovered'!EZ181+'time_series_19-covid-Recovered'!EZ205+'time_series_19-covid-Recovered'!EZ227+'time_series_19-covid-Recovered'!EZ230</f>
        <v>1161631</v>
      </c>
      <c r="EY5">
        <f>'time_series_19-covid-Recovered'!FA9+'time_series_19-covid-Recovered'!FA30+'time_series_19-covid-Recovered'!FA32+'time_series_19-covid-Recovered'!FA42+'time_series_19-covid-Recovered'!FA76+'time_series_19-covid-Recovered'!FA79+'time_series_19-covid-Recovered'!FA92+'time_series_19-covid-Recovered'!FA94+'time_series_19-covid-Recovered'!FA119+'time_series_19-covid-Recovered'!FA122+'time_series_19-covid-Recovered'!FA125+'time_series_19-covid-Recovered'!FA157+'time_series_19-covid-Recovered'!FA171+'time_series_19-covid-Recovered'!FA178+'time_series_19-covid-Recovered'!FA180+'time_series_19-covid-Recovered'!FA181+'time_series_19-covid-Recovered'!FA205+'time_series_19-covid-Recovered'!FA227+'time_series_19-covid-Recovered'!FA230</f>
        <v>1191921</v>
      </c>
      <c r="EZ5">
        <f>'time_series_19-covid-Recovered'!FB9+'time_series_19-covid-Recovered'!FB30+'time_series_19-covid-Recovered'!FB32+'time_series_19-covid-Recovered'!FB42+'time_series_19-covid-Recovered'!FB76+'time_series_19-covid-Recovered'!FB79+'time_series_19-covid-Recovered'!FB92+'time_series_19-covid-Recovered'!FB94+'time_series_19-covid-Recovered'!FB119+'time_series_19-covid-Recovered'!FB122+'time_series_19-covid-Recovered'!FB125+'time_series_19-covid-Recovered'!FB157+'time_series_19-covid-Recovered'!FB171+'time_series_19-covid-Recovered'!FB178+'time_series_19-covid-Recovered'!FB180+'time_series_19-covid-Recovered'!FB181+'time_series_19-covid-Recovered'!FB205+'time_series_19-covid-Recovered'!FB227+'time_series_19-covid-Recovered'!FB230</f>
        <v>1233540</v>
      </c>
      <c r="FA5">
        <f>'time_series_19-covid-Recovered'!FC9+'time_series_19-covid-Recovered'!FC30+'time_series_19-covid-Recovered'!FC32+'time_series_19-covid-Recovered'!FC42+'time_series_19-covid-Recovered'!FC76+'time_series_19-covid-Recovered'!FC79+'time_series_19-covid-Recovered'!FC92+'time_series_19-covid-Recovered'!FC94+'time_series_19-covid-Recovered'!FC119+'time_series_19-covid-Recovered'!FC122+'time_series_19-covid-Recovered'!FC125+'time_series_19-covid-Recovered'!FC157+'time_series_19-covid-Recovered'!FC171+'time_series_19-covid-Recovered'!FC178+'time_series_19-covid-Recovered'!FC180+'time_series_19-covid-Recovered'!FC181+'time_series_19-covid-Recovered'!FC205+'time_series_19-covid-Recovered'!FC227+'time_series_19-covid-Recovered'!FC230</f>
        <v>1279746</v>
      </c>
      <c r="FB5">
        <f>'time_series_19-covid-Recovered'!FD9+'time_series_19-covid-Recovered'!FD30+'time_series_19-covid-Recovered'!FD32+'time_series_19-covid-Recovered'!FD42+'time_series_19-covid-Recovered'!FD76+'time_series_19-covid-Recovered'!FD79+'time_series_19-covid-Recovered'!FD92+'time_series_19-covid-Recovered'!FD94+'time_series_19-covid-Recovered'!FD119+'time_series_19-covid-Recovered'!FD122+'time_series_19-covid-Recovered'!FD125+'time_series_19-covid-Recovered'!FD157+'time_series_19-covid-Recovered'!FD171+'time_series_19-covid-Recovered'!FD178+'time_series_19-covid-Recovered'!FD180+'time_series_19-covid-Recovered'!FD181+'time_series_19-covid-Recovered'!FD205+'time_series_19-covid-Recovered'!FD227+'time_series_19-covid-Recovered'!FD230</f>
        <v>1310725</v>
      </c>
      <c r="FC5">
        <f>'time_series_19-covid-Recovered'!FE9+'time_series_19-covid-Recovered'!FE30+'time_series_19-covid-Recovered'!FE32+'time_series_19-covid-Recovered'!FE42+'time_series_19-covid-Recovered'!FE76+'time_series_19-covid-Recovered'!FE79+'time_series_19-covid-Recovered'!FE92+'time_series_19-covid-Recovered'!FE94+'time_series_19-covid-Recovered'!FE119+'time_series_19-covid-Recovered'!FE122+'time_series_19-covid-Recovered'!FE125+'time_series_19-covid-Recovered'!FE157+'time_series_19-covid-Recovered'!FE171+'time_series_19-covid-Recovered'!FE178+'time_series_19-covid-Recovered'!FE180+'time_series_19-covid-Recovered'!FE181+'time_series_19-covid-Recovered'!FE205+'time_series_19-covid-Recovered'!FE227+'time_series_19-covid-Recovered'!FE230</f>
        <v>1357750</v>
      </c>
      <c r="FD5">
        <f>'time_series_19-covid-Recovered'!FF9+'time_series_19-covid-Recovered'!FF30+'time_series_19-covid-Recovered'!FF32+'time_series_19-covid-Recovered'!FF42+'time_series_19-covid-Recovered'!FF76+'time_series_19-covid-Recovered'!FF79+'time_series_19-covid-Recovered'!FF92+'time_series_19-covid-Recovered'!FF94+'time_series_19-covid-Recovered'!FF119+'time_series_19-covid-Recovered'!FF122+'time_series_19-covid-Recovered'!FF125+'time_series_19-covid-Recovered'!FF157+'time_series_19-covid-Recovered'!FF171+'time_series_19-covid-Recovered'!FF178+'time_series_19-covid-Recovered'!FF180+'time_series_19-covid-Recovered'!FF181+'time_series_19-covid-Recovered'!FF205+'time_series_19-covid-Recovered'!FF227+'time_series_19-covid-Recovered'!FF230</f>
        <v>1399495</v>
      </c>
      <c r="FE5">
        <f>'time_series_19-covid-Recovered'!FG9+'time_series_19-covid-Recovered'!FG30+'time_series_19-covid-Recovered'!FG32+'time_series_19-covid-Recovered'!FG42+'time_series_19-covid-Recovered'!FG76+'time_series_19-covid-Recovered'!FG79+'time_series_19-covid-Recovered'!FG92+'time_series_19-covid-Recovered'!FG94+'time_series_19-covid-Recovered'!FG119+'time_series_19-covid-Recovered'!FG122+'time_series_19-covid-Recovered'!FG125+'time_series_19-covid-Recovered'!FG157+'time_series_19-covid-Recovered'!FG171+'time_series_19-covid-Recovered'!FG178+'time_series_19-covid-Recovered'!FG180+'time_series_19-covid-Recovered'!FG181+'time_series_19-covid-Recovered'!FG205+'time_series_19-covid-Recovered'!FG227+'time_series_19-covid-Recovered'!FG230</f>
        <v>1435424</v>
      </c>
      <c r="FF5">
        <f>'time_series_19-covid-Recovered'!FH9+'time_series_19-covid-Recovered'!FH30+'time_series_19-covid-Recovered'!FH32+'time_series_19-covid-Recovered'!FH42+'time_series_19-covid-Recovered'!FH76+'time_series_19-covid-Recovered'!FH79+'time_series_19-covid-Recovered'!FH92+'time_series_19-covid-Recovered'!FH94+'time_series_19-covid-Recovered'!FH119+'time_series_19-covid-Recovered'!FH122+'time_series_19-covid-Recovered'!FH125+'time_series_19-covid-Recovered'!FH157+'time_series_19-covid-Recovered'!FH171+'time_series_19-covid-Recovered'!FH178+'time_series_19-covid-Recovered'!FH180+'time_series_19-covid-Recovered'!FH181+'time_series_19-covid-Recovered'!FH205+'time_series_19-covid-Recovered'!FH227+'time_series_19-covid-Recovered'!FH230</f>
        <v>1462000</v>
      </c>
      <c r="FG5">
        <f>'time_series_19-covid-Recovered'!FI9+'time_series_19-covid-Recovered'!FI30+'time_series_19-covid-Recovered'!FI32+'time_series_19-covid-Recovered'!FI42+'time_series_19-covid-Recovered'!FI76+'time_series_19-covid-Recovered'!FI79+'time_series_19-covid-Recovered'!FI92+'time_series_19-covid-Recovered'!FI94+'time_series_19-covid-Recovered'!FI119+'time_series_19-covid-Recovered'!FI122+'time_series_19-covid-Recovered'!FI125+'time_series_19-covid-Recovered'!FI157+'time_series_19-covid-Recovered'!FI171+'time_series_19-covid-Recovered'!FI178+'time_series_19-covid-Recovered'!FI180+'time_series_19-covid-Recovered'!FI181+'time_series_19-covid-Recovered'!FI205+'time_series_19-covid-Recovered'!FI227+'time_series_19-covid-Recovered'!FI230</f>
        <v>1508949</v>
      </c>
      <c r="FH5">
        <f>'time_series_19-covid-Recovered'!FJ9+'time_series_19-covid-Recovered'!FJ30+'time_series_19-covid-Recovered'!FJ32+'time_series_19-covid-Recovered'!FJ42+'time_series_19-covid-Recovered'!FJ76+'time_series_19-covid-Recovered'!FJ79+'time_series_19-covid-Recovered'!FJ92+'time_series_19-covid-Recovered'!FJ94+'time_series_19-covid-Recovered'!FJ119+'time_series_19-covid-Recovered'!FJ122+'time_series_19-covid-Recovered'!FJ125+'time_series_19-covid-Recovered'!FJ157+'time_series_19-covid-Recovered'!FJ171+'time_series_19-covid-Recovered'!FJ178+'time_series_19-covid-Recovered'!FJ180+'time_series_19-covid-Recovered'!FJ181+'time_series_19-covid-Recovered'!FJ205+'time_series_19-covid-Recovered'!FJ227+'time_series_19-covid-Recovered'!FJ230</f>
        <v>1554641</v>
      </c>
      <c r="FI5">
        <f>'time_series_19-covid-Recovered'!FK9+'time_series_19-covid-Recovered'!FK30+'time_series_19-covid-Recovered'!FK32+'time_series_19-covid-Recovered'!FK42+'time_series_19-covid-Recovered'!FK76+'time_series_19-covid-Recovered'!FK79+'time_series_19-covid-Recovered'!FK92+'time_series_19-covid-Recovered'!FK94+'time_series_19-covid-Recovered'!FK119+'time_series_19-covid-Recovered'!FK122+'time_series_19-covid-Recovered'!FK125+'time_series_19-covid-Recovered'!FK157+'time_series_19-covid-Recovered'!FK171+'time_series_19-covid-Recovered'!FK178+'time_series_19-covid-Recovered'!FK180+'time_series_19-covid-Recovered'!FK181+'time_series_19-covid-Recovered'!FK205+'time_series_19-covid-Recovered'!FK227+'time_series_19-covid-Recovered'!FK230</f>
        <v>1712111</v>
      </c>
      <c r="FJ5">
        <f>'time_series_19-covid-Recovered'!FL9+'time_series_19-covid-Recovered'!FL30+'time_series_19-covid-Recovered'!FL32+'time_series_19-covid-Recovered'!FL42+'time_series_19-covid-Recovered'!FL76+'time_series_19-covid-Recovered'!FL79+'time_series_19-covid-Recovered'!FL92+'time_series_19-covid-Recovered'!FL94+'time_series_19-covid-Recovered'!FL119+'time_series_19-covid-Recovered'!FL122+'time_series_19-covid-Recovered'!FL125+'time_series_19-covid-Recovered'!FL157+'time_series_19-covid-Recovered'!FL171+'time_series_19-covid-Recovered'!FL178+'time_series_19-covid-Recovered'!FL180+'time_series_19-covid-Recovered'!FL181+'time_series_19-covid-Recovered'!FL205+'time_series_19-covid-Recovered'!FL227+'time_series_19-covid-Recovered'!FL230</f>
        <v>1756249</v>
      </c>
      <c r="FK5">
        <f>'time_series_19-covid-Recovered'!FM9+'time_series_19-covid-Recovered'!FM30+'time_series_19-covid-Recovered'!FM32+'time_series_19-covid-Recovered'!FM42+'time_series_19-covid-Recovered'!FM76+'time_series_19-covid-Recovered'!FM79+'time_series_19-covid-Recovered'!FM92+'time_series_19-covid-Recovered'!FM94+'time_series_19-covid-Recovered'!FM119+'time_series_19-covid-Recovered'!FM122+'time_series_19-covid-Recovered'!FM125+'time_series_19-covid-Recovered'!FM157+'time_series_19-covid-Recovered'!FM171+'time_series_19-covid-Recovered'!FM178+'time_series_19-covid-Recovered'!FM180+'time_series_19-covid-Recovered'!FM181+'time_series_19-covid-Recovered'!FM205+'time_series_19-covid-Recovered'!FM227+'time_series_19-covid-Recovered'!FM230</f>
        <v>1779986</v>
      </c>
      <c r="FL5">
        <f>'time_series_19-covid-Recovered'!FN9+'time_series_19-covid-Recovered'!FN30+'time_series_19-covid-Recovered'!FN32+'time_series_19-covid-Recovered'!FN42+'time_series_19-covid-Recovered'!FN76+'time_series_19-covid-Recovered'!FN79+'time_series_19-covid-Recovered'!FN92+'time_series_19-covid-Recovered'!FN94+'time_series_19-covid-Recovered'!FN119+'time_series_19-covid-Recovered'!FN122+'time_series_19-covid-Recovered'!FN125+'time_series_19-covid-Recovered'!FN157+'time_series_19-covid-Recovered'!FN171+'time_series_19-covid-Recovered'!FN178+'time_series_19-covid-Recovered'!FN180+'time_series_19-covid-Recovered'!FN181+'time_series_19-covid-Recovered'!FN205+'time_series_19-covid-Recovered'!FN227+'time_series_19-covid-Recovered'!FN230</f>
        <v>1834525</v>
      </c>
      <c r="FM5">
        <f>'time_series_19-covid-Recovered'!FO9+'time_series_19-covid-Recovered'!FO30+'time_series_19-covid-Recovered'!FO32+'time_series_19-covid-Recovered'!FO42+'time_series_19-covid-Recovered'!FO76+'time_series_19-covid-Recovered'!FO79+'time_series_19-covid-Recovered'!FO92+'time_series_19-covid-Recovered'!FO94+'time_series_19-covid-Recovered'!FO119+'time_series_19-covid-Recovered'!FO122+'time_series_19-covid-Recovered'!FO125+'time_series_19-covid-Recovered'!FO157+'time_series_19-covid-Recovered'!FO171+'time_series_19-covid-Recovered'!FO178+'time_series_19-covid-Recovered'!FO180+'time_series_19-covid-Recovered'!FO181+'time_series_19-covid-Recovered'!FO205+'time_series_19-covid-Recovered'!FO227+'time_series_19-covid-Recovered'!FO230</f>
        <v>1883025</v>
      </c>
    </row>
    <row r="6" spans="1:169" x14ac:dyDescent="0.35">
      <c r="A6" t="s">
        <v>381</v>
      </c>
      <c r="B6" t="s">
        <v>384</v>
      </c>
      <c r="C6">
        <f>'time_series_19-covid-Recovered'!E4+'time_series_19-covid-Recovered'!E19+'time_series_19-covid-Recovered'!E34+'time_series_19-covid-Recovered'!E81+'time_series_19-covid-Recovered'!E88+'time_series_19-covid-Recovered'!E97+'time_series_19-covid-Recovered'!E101+'time_series_19-covid-Recovered'!E111+'time_series_19-covid-Recovered'!E115+'time_series_19-covid-Recovered'!E118+'time_series_19-covid-Recovered'!E126+'time_series_19-covid-Recovered'!E132+'time_series_19-covid-Recovered'!E134+'time_series_19-covid-Recovered'!E143+'time_series_19-covid-Recovered'!E154+'time_series_19-covid-Recovered'!E169+'time_series_19-covid-Recovered'!E175+'time_series_19-covid-Recovered'!E186+'time_series_19-covid-Recovered'!E192+'time_series_19-covid-Recovered'!E202+'time_series_19-covid-Recovered'!E216+'time_series_19-covid-Recovered'!E226+SUM('time_series_19-covid-Recovered'!E25:E26)+SUM('time_series_19-covid-Recovered'!E84:E85)+SUM('time_series_19-covid-Recovered'!E148:E149)+SUM('time_series_19-covid-Recovered'!E158:E159)+SUM('time_series_19-covid-Recovered'!E183:E184)+SUM('time_series_19-covid-Recovered'!E198:E199)+SUM('time_series_19-covid-Recovered'!E206:E207)</f>
        <v>0</v>
      </c>
      <c r="D6">
        <f>'time_series_19-covid-Recovered'!F4+'time_series_19-covid-Recovered'!F19+'time_series_19-covid-Recovered'!F34+'time_series_19-covid-Recovered'!F81+'time_series_19-covid-Recovered'!F88+'time_series_19-covid-Recovered'!F97+'time_series_19-covid-Recovered'!F101+'time_series_19-covid-Recovered'!F111+'time_series_19-covid-Recovered'!F115+'time_series_19-covid-Recovered'!F118+'time_series_19-covid-Recovered'!F126+'time_series_19-covid-Recovered'!F132+'time_series_19-covid-Recovered'!F134+'time_series_19-covid-Recovered'!F143+'time_series_19-covid-Recovered'!F154+'time_series_19-covid-Recovered'!F169+'time_series_19-covid-Recovered'!F175+'time_series_19-covid-Recovered'!F186+'time_series_19-covid-Recovered'!F192+'time_series_19-covid-Recovered'!F202+'time_series_19-covid-Recovered'!F216+'time_series_19-covid-Recovered'!F226+SUM('time_series_19-covid-Recovered'!F25:F26)+SUM('time_series_19-covid-Recovered'!F84:F85)+SUM('time_series_19-covid-Recovered'!F148:F149)+SUM('time_series_19-covid-Recovered'!F158:F159)+SUM('time_series_19-covid-Recovered'!F183:F184)+SUM('time_series_19-covid-Recovered'!F198:F199)+SUM('time_series_19-covid-Recovered'!F206:F207)</f>
        <v>0</v>
      </c>
      <c r="E6">
        <f>'time_series_19-covid-Recovered'!G4+'time_series_19-covid-Recovered'!G19+'time_series_19-covid-Recovered'!G34+'time_series_19-covid-Recovered'!G81+'time_series_19-covid-Recovered'!G88+'time_series_19-covid-Recovered'!G97+'time_series_19-covid-Recovered'!G101+'time_series_19-covid-Recovered'!G111+'time_series_19-covid-Recovered'!G115+'time_series_19-covid-Recovered'!G118+'time_series_19-covid-Recovered'!G126+'time_series_19-covid-Recovered'!G132+'time_series_19-covid-Recovered'!G134+'time_series_19-covid-Recovered'!G143+'time_series_19-covid-Recovered'!G154+'time_series_19-covid-Recovered'!G169+'time_series_19-covid-Recovered'!G175+'time_series_19-covid-Recovered'!G186+'time_series_19-covid-Recovered'!G192+'time_series_19-covid-Recovered'!G202+'time_series_19-covid-Recovered'!G216+'time_series_19-covid-Recovered'!G226+SUM('time_series_19-covid-Recovered'!G25:G26)+SUM('time_series_19-covid-Recovered'!G84:G85)+SUM('time_series_19-covid-Recovered'!G148:G149)+SUM('time_series_19-covid-Recovered'!G158:G159)+SUM('time_series_19-covid-Recovered'!G183:G184)+SUM('time_series_19-covid-Recovered'!G198:G199)+SUM('time_series_19-covid-Recovered'!G206:G207)</f>
        <v>0</v>
      </c>
      <c r="F6">
        <f>'time_series_19-covid-Recovered'!H4+'time_series_19-covid-Recovered'!H19+'time_series_19-covid-Recovered'!H34+'time_series_19-covid-Recovered'!H81+'time_series_19-covid-Recovered'!H88+'time_series_19-covid-Recovered'!H97+'time_series_19-covid-Recovered'!H101+'time_series_19-covid-Recovered'!H111+'time_series_19-covid-Recovered'!H115+'time_series_19-covid-Recovered'!H118+'time_series_19-covid-Recovered'!H126+'time_series_19-covid-Recovered'!H132+'time_series_19-covid-Recovered'!H134+'time_series_19-covid-Recovered'!H143+'time_series_19-covid-Recovered'!H154+'time_series_19-covid-Recovered'!H169+'time_series_19-covid-Recovered'!H175+'time_series_19-covid-Recovered'!H186+'time_series_19-covid-Recovered'!H192+'time_series_19-covid-Recovered'!H202+'time_series_19-covid-Recovered'!H216+'time_series_19-covid-Recovered'!H226+SUM('time_series_19-covid-Recovered'!H25:H26)+SUM('time_series_19-covid-Recovered'!H84:H85)+SUM('time_series_19-covid-Recovered'!H148:H149)+SUM('time_series_19-covid-Recovered'!H158:H159)+SUM('time_series_19-covid-Recovered'!H183:H184)+SUM('time_series_19-covid-Recovered'!H198:H199)+SUM('time_series_19-covid-Recovered'!H206:H207)</f>
        <v>0</v>
      </c>
      <c r="G6">
        <f>'time_series_19-covid-Recovered'!I4+'time_series_19-covid-Recovered'!I19+'time_series_19-covid-Recovered'!I34+'time_series_19-covid-Recovered'!I81+'time_series_19-covid-Recovered'!I88+'time_series_19-covid-Recovered'!I97+'time_series_19-covid-Recovered'!I101+'time_series_19-covid-Recovered'!I111+'time_series_19-covid-Recovered'!I115+'time_series_19-covid-Recovered'!I118+'time_series_19-covid-Recovered'!I126+'time_series_19-covid-Recovered'!I132+'time_series_19-covid-Recovered'!I134+'time_series_19-covid-Recovered'!I143+'time_series_19-covid-Recovered'!I154+'time_series_19-covid-Recovered'!I169+'time_series_19-covid-Recovered'!I175+'time_series_19-covid-Recovered'!I186+'time_series_19-covid-Recovered'!I192+'time_series_19-covid-Recovered'!I202+'time_series_19-covid-Recovered'!I216+'time_series_19-covid-Recovered'!I226+SUM('time_series_19-covid-Recovered'!I25:I26)+SUM('time_series_19-covid-Recovered'!I84:I85)+SUM('time_series_19-covid-Recovered'!I148:I149)+SUM('time_series_19-covid-Recovered'!I158:I159)+SUM('time_series_19-covid-Recovered'!I183:I184)+SUM('time_series_19-covid-Recovered'!I198:I199)+SUM('time_series_19-covid-Recovered'!I206:I207)</f>
        <v>0</v>
      </c>
      <c r="H6">
        <f>'time_series_19-covid-Recovered'!J4+'time_series_19-covid-Recovered'!J19+'time_series_19-covid-Recovered'!J34+'time_series_19-covid-Recovered'!J81+'time_series_19-covid-Recovered'!J88+'time_series_19-covid-Recovered'!J97+'time_series_19-covid-Recovered'!J101+'time_series_19-covid-Recovered'!J111+'time_series_19-covid-Recovered'!J115+'time_series_19-covid-Recovered'!J118+'time_series_19-covid-Recovered'!J126+'time_series_19-covid-Recovered'!J132+'time_series_19-covid-Recovered'!J134+'time_series_19-covid-Recovered'!J143+'time_series_19-covid-Recovered'!J154+'time_series_19-covid-Recovered'!J169+'time_series_19-covid-Recovered'!J175+'time_series_19-covid-Recovered'!J186+'time_series_19-covid-Recovered'!J192+'time_series_19-covid-Recovered'!J202+'time_series_19-covid-Recovered'!J216+'time_series_19-covid-Recovered'!J226+SUM('time_series_19-covid-Recovered'!J25:J26)+SUM('time_series_19-covid-Recovered'!J84:J85)+SUM('time_series_19-covid-Recovered'!J148:J149)+SUM('time_series_19-covid-Recovered'!J158:J159)+SUM('time_series_19-covid-Recovered'!J183:J184)+SUM('time_series_19-covid-Recovered'!J198:J199)+SUM('time_series_19-covid-Recovered'!J206:J207)</f>
        <v>0</v>
      </c>
      <c r="I6">
        <f>'time_series_19-covid-Recovered'!K4+'time_series_19-covid-Recovered'!K19+'time_series_19-covid-Recovered'!K34+'time_series_19-covid-Recovered'!K81+'time_series_19-covid-Recovered'!K88+'time_series_19-covid-Recovered'!K97+'time_series_19-covid-Recovered'!K101+'time_series_19-covid-Recovered'!K111+'time_series_19-covid-Recovered'!K115+'time_series_19-covid-Recovered'!K118+'time_series_19-covid-Recovered'!K126+'time_series_19-covid-Recovered'!K132+'time_series_19-covid-Recovered'!K134+'time_series_19-covid-Recovered'!K143+'time_series_19-covid-Recovered'!K154+'time_series_19-covid-Recovered'!K169+'time_series_19-covid-Recovered'!K175+'time_series_19-covid-Recovered'!K186+'time_series_19-covid-Recovered'!K192+'time_series_19-covid-Recovered'!K202+'time_series_19-covid-Recovered'!K216+'time_series_19-covid-Recovered'!K226+SUM('time_series_19-covid-Recovered'!K25:K26)+SUM('time_series_19-covid-Recovered'!K84:K85)+SUM('time_series_19-covid-Recovered'!K148:K149)+SUM('time_series_19-covid-Recovered'!K158:K159)+SUM('time_series_19-covid-Recovered'!K183:K184)+SUM('time_series_19-covid-Recovered'!K198:K199)+SUM('time_series_19-covid-Recovered'!K206:K207)</f>
        <v>0</v>
      </c>
      <c r="J6">
        <f>'time_series_19-covid-Recovered'!L4+'time_series_19-covid-Recovered'!L19+'time_series_19-covid-Recovered'!L34+'time_series_19-covid-Recovered'!L81+'time_series_19-covid-Recovered'!L88+'time_series_19-covid-Recovered'!L97+'time_series_19-covid-Recovered'!L101+'time_series_19-covid-Recovered'!L111+'time_series_19-covid-Recovered'!L115+'time_series_19-covid-Recovered'!L118+'time_series_19-covid-Recovered'!L126+'time_series_19-covid-Recovered'!L132+'time_series_19-covid-Recovered'!L134+'time_series_19-covid-Recovered'!L143+'time_series_19-covid-Recovered'!L154+'time_series_19-covid-Recovered'!L169+'time_series_19-covid-Recovered'!L175+'time_series_19-covid-Recovered'!L186+'time_series_19-covid-Recovered'!L192+'time_series_19-covid-Recovered'!L202+'time_series_19-covid-Recovered'!L216+'time_series_19-covid-Recovered'!L226+SUM('time_series_19-covid-Recovered'!L25:L26)+SUM('time_series_19-covid-Recovered'!L84:L85)+SUM('time_series_19-covid-Recovered'!L148:L149)+SUM('time_series_19-covid-Recovered'!L158:L159)+SUM('time_series_19-covid-Recovered'!L183:L184)+SUM('time_series_19-covid-Recovered'!L198:L199)+SUM('time_series_19-covid-Recovered'!L206:L207)</f>
        <v>0</v>
      </c>
      <c r="K6">
        <f>'time_series_19-covid-Recovered'!M4+'time_series_19-covid-Recovered'!M19+'time_series_19-covid-Recovered'!M34+'time_series_19-covid-Recovered'!M81+'time_series_19-covid-Recovered'!M88+'time_series_19-covid-Recovered'!M97+'time_series_19-covid-Recovered'!M101+'time_series_19-covid-Recovered'!M111+'time_series_19-covid-Recovered'!M115+'time_series_19-covid-Recovered'!M118+'time_series_19-covid-Recovered'!M126+'time_series_19-covid-Recovered'!M132+'time_series_19-covid-Recovered'!M134+'time_series_19-covid-Recovered'!M143+'time_series_19-covid-Recovered'!M154+'time_series_19-covid-Recovered'!M169+'time_series_19-covid-Recovered'!M175+'time_series_19-covid-Recovered'!M186+'time_series_19-covid-Recovered'!M192+'time_series_19-covid-Recovered'!M202+'time_series_19-covid-Recovered'!M216+'time_series_19-covid-Recovered'!M226+SUM('time_series_19-covid-Recovered'!M25:M26)+SUM('time_series_19-covid-Recovered'!M84:M85)+SUM('time_series_19-covid-Recovered'!M148:M149)+SUM('time_series_19-covid-Recovered'!M158:M159)+SUM('time_series_19-covid-Recovered'!M183:M184)+SUM('time_series_19-covid-Recovered'!M198:M199)+SUM('time_series_19-covid-Recovered'!M206:M207)</f>
        <v>0</v>
      </c>
      <c r="L6">
        <f>'time_series_19-covid-Recovered'!N4+'time_series_19-covid-Recovered'!N19+'time_series_19-covid-Recovered'!N34+'time_series_19-covid-Recovered'!N81+'time_series_19-covid-Recovered'!N88+'time_series_19-covid-Recovered'!N97+'time_series_19-covid-Recovered'!N101+'time_series_19-covid-Recovered'!N111+'time_series_19-covid-Recovered'!N115+'time_series_19-covid-Recovered'!N118+'time_series_19-covid-Recovered'!N126+'time_series_19-covid-Recovered'!N132+'time_series_19-covid-Recovered'!N134+'time_series_19-covid-Recovered'!N143+'time_series_19-covid-Recovered'!N154+'time_series_19-covid-Recovered'!N169+'time_series_19-covid-Recovered'!N175+'time_series_19-covid-Recovered'!N186+'time_series_19-covid-Recovered'!N192+'time_series_19-covid-Recovered'!N202+'time_series_19-covid-Recovered'!N216+'time_series_19-covid-Recovered'!N226+SUM('time_series_19-covid-Recovered'!N25:N26)+SUM('time_series_19-covid-Recovered'!N84:N85)+SUM('time_series_19-covid-Recovered'!N148:N149)+SUM('time_series_19-covid-Recovered'!N158:N159)+SUM('time_series_19-covid-Recovered'!N183:N184)+SUM('time_series_19-covid-Recovered'!N198:N199)+SUM('time_series_19-covid-Recovered'!N206:N207)</f>
        <v>0</v>
      </c>
      <c r="M6">
        <f>'time_series_19-covid-Recovered'!O4+'time_series_19-covid-Recovered'!O19+'time_series_19-covid-Recovered'!O34+'time_series_19-covid-Recovered'!O81+'time_series_19-covid-Recovered'!O88+'time_series_19-covid-Recovered'!O97+'time_series_19-covid-Recovered'!O101+'time_series_19-covid-Recovered'!O111+'time_series_19-covid-Recovered'!O115+'time_series_19-covid-Recovered'!O118+'time_series_19-covid-Recovered'!O126+'time_series_19-covid-Recovered'!O132+'time_series_19-covid-Recovered'!O134+'time_series_19-covid-Recovered'!O143+'time_series_19-covid-Recovered'!O154+'time_series_19-covid-Recovered'!O169+'time_series_19-covid-Recovered'!O175+'time_series_19-covid-Recovered'!O186+'time_series_19-covid-Recovered'!O192+'time_series_19-covid-Recovered'!O202+'time_series_19-covid-Recovered'!O216+'time_series_19-covid-Recovered'!O226+SUM('time_series_19-covid-Recovered'!O25:O26)+SUM('time_series_19-covid-Recovered'!O84:O85)+SUM('time_series_19-covid-Recovered'!O148:O149)+SUM('time_series_19-covid-Recovered'!O158:O159)+SUM('time_series_19-covid-Recovered'!O183:O184)+SUM('time_series_19-covid-Recovered'!O198:O199)+SUM('time_series_19-covid-Recovered'!O206:O207)</f>
        <v>0</v>
      </c>
      <c r="N6">
        <f>'time_series_19-covid-Recovered'!P4+'time_series_19-covid-Recovered'!P19+'time_series_19-covid-Recovered'!P34+'time_series_19-covid-Recovered'!P81+'time_series_19-covid-Recovered'!P88+'time_series_19-covid-Recovered'!P97+'time_series_19-covid-Recovered'!P101+'time_series_19-covid-Recovered'!P111+'time_series_19-covid-Recovered'!P115+'time_series_19-covid-Recovered'!P118+'time_series_19-covid-Recovered'!P126+'time_series_19-covid-Recovered'!P132+'time_series_19-covid-Recovered'!P134+'time_series_19-covid-Recovered'!P143+'time_series_19-covid-Recovered'!P154+'time_series_19-covid-Recovered'!P169+'time_series_19-covid-Recovered'!P175+'time_series_19-covid-Recovered'!P186+'time_series_19-covid-Recovered'!P192+'time_series_19-covid-Recovered'!P202+'time_series_19-covid-Recovered'!P216+'time_series_19-covid-Recovered'!P226+SUM('time_series_19-covid-Recovered'!P25:P26)+SUM('time_series_19-covid-Recovered'!P84:P85)+SUM('time_series_19-covid-Recovered'!P148:P149)+SUM('time_series_19-covid-Recovered'!P158:P159)+SUM('time_series_19-covid-Recovered'!P183:P184)+SUM('time_series_19-covid-Recovered'!P198:P199)+SUM('time_series_19-covid-Recovered'!P206:P207)</f>
        <v>0</v>
      </c>
      <c r="O6">
        <f>'time_series_19-covid-Recovered'!Q4+'time_series_19-covid-Recovered'!Q19+'time_series_19-covid-Recovered'!Q34+'time_series_19-covid-Recovered'!Q81+'time_series_19-covid-Recovered'!Q88+'time_series_19-covid-Recovered'!Q97+'time_series_19-covid-Recovered'!Q101+'time_series_19-covid-Recovered'!Q111+'time_series_19-covid-Recovered'!Q115+'time_series_19-covid-Recovered'!Q118+'time_series_19-covid-Recovered'!Q126+'time_series_19-covid-Recovered'!Q132+'time_series_19-covid-Recovered'!Q134+'time_series_19-covid-Recovered'!Q143+'time_series_19-covid-Recovered'!Q154+'time_series_19-covid-Recovered'!Q169+'time_series_19-covid-Recovered'!Q175+'time_series_19-covid-Recovered'!Q186+'time_series_19-covid-Recovered'!Q192+'time_series_19-covid-Recovered'!Q202+'time_series_19-covid-Recovered'!Q216+'time_series_19-covid-Recovered'!Q226+SUM('time_series_19-covid-Recovered'!Q25:Q26)+SUM('time_series_19-covid-Recovered'!Q84:Q85)+SUM('time_series_19-covid-Recovered'!Q148:Q149)+SUM('time_series_19-covid-Recovered'!Q158:Q159)+SUM('time_series_19-covid-Recovered'!Q183:Q184)+SUM('time_series_19-covid-Recovered'!Q198:Q199)+SUM('time_series_19-covid-Recovered'!Q206:Q207)</f>
        <v>0</v>
      </c>
      <c r="P6">
        <f>'time_series_19-covid-Recovered'!R4+'time_series_19-covid-Recovered'!R19+'time_series_19-covid-Recovered'!R34+'time_series_19-covid-Recovered'!R81+'time_series_19-covid-Recovered'!R88+'time_series_19-covid-Recovered'!R97+'time_series_19-covid-Recovered'!R101+'time_series_19-covid-Recovered'!R111+'time_series_19-covid-Recovered'!R115+'time_series_19-covid-Recovered'!R118+'time_series_19-covid-Recovered'!R126+'time_series_19-covid-Recovered'!R132+'time_series_19-covid-Recovered'!R134+'time_series_19-covid-Recovered'!R143+'time_series_19-covid-Recovered'!R154+'time_series_19-covid-Recovered'!R169+'time_series_19-covid-Recovered'!R175+'time_series_19-covid-Recovered'!R186+'time_series_19-covid-Recovered'!R192+'time_series_19-covid-Recovered'!R202+'time_series_19-covid-Recovered'!R216+'time_series_19-covid-Recovered'!R226+SUM('time_series_19-covid-Recovered'!R25:R26)+SUM('time_series_19-covid-Recovered'!R84:R85)+SUM('time_series_19-covid-Recovered'!R148:R149)+SUM('time_series_19-covid-Recovered'!R158:R159)+SUM('time_series_19-covid-Recovered'!R183:R184)+SUM('time_series_19-covid-Recovered'!R198:R199)+SUM('time_series_19-covid-Recovered'!R206:R207)</f>
        <v>0</v>
      </c>
      <c r="Q6">
        <f>'time_series_19-covid-Recovered'!S4+'time_series_19-covid-Recovered'!S19+'time_series_19-covid-Recovered'!S34+'time_series_19-covid-Recovered'!S81+'time_series_19-covid-Recovered'!S88+'time_series_19-covid-Recovered'!S97+'time_series_19-covid-Recovered'!S101+'time_series_19-covid-Recovered'!S111+'time_series_19-covid-Recovered'!S115+'time_series_19-covid-Recovered'!S118+'time_series_19-covid-Recovered'!S126+'time_series_19-covid-Recovered'!S132+'time_series_19-covid-Recovered'!S134+'time_series_19-covid-Recovered'!S143+'time_series_19-covid-Recovered'!S154+'time_series_19-covid-Recovered'!S169+'time_series_19-covid-Recovered'!S175+'time_series_19-covid-Recovered'!S186+'time_series_19-covid-Recovered'!S192+'time_series_19-covid-Recovered'!S202+'time_series_19-covid-Recovered'!S216+'time_series_19-covid-Recovered'!S226+SUM('time_series_19-covid-Recovered'!S25:S26)+SUM('time_series_19-covid-Recovered'!S84:S85)+SUM('time_series_19-covid-Recovered'!S148:S149)+SUM('time_series_19-covid-Recovered'!S158:S159)+SUM('time_series_19-covid-Recovered'!S183:S184)+SUM('time_series_19-covid-Recovered'!S198:S199)+SUM('time_series_19-covid-Recovered'!S206:S207)</f>
        <v>0</v>
      </c>
      <c r="R6">
        <f>'time_series_19-covid-Recovered'!T4+'time_series_19-covid-Recovered'!T19+'time_series_19-covid-Recovered'!T34+'time_series_19-covid-Recovered'!T81+'time_series_19-covid-Recovered'!T88+'time_series_19-covid-Recovered'!T97+'time_series_19-covid-Recovered'!T101+'time_series_19-covid-Recovered'!T111+'time_series_19-covid-Recovered'!T115+'time_series_19-covid-Recovered'!T118+'time_series_19-covid-Recovered'!T126+'time_series_19-covid-Recovered'!T132+'time_series_19-covid-Recovered'!T134+'time_series_19-covid-Recovered'!T143+'time_series_19-covid-Recovered'!T154+'time_series_19-covid-Recovered'!T169+'time_series_19-covid-Recovered'!T175+'time_series_19-covid-Recovered'!T186+'time_series_19-covid-Recovered'!T192+'time_series_19-covid-Recovered'!T202+'time_series_19-covid-Recovered'!T216+'time_series_19-covid-Recovered'!T226+SUM('time_series_19-covid-Recovered'!T25:T26)+SUM('time_series_19-covid-Recovered'!T84:T85)+SUM('time_series_19-covid-Recovered'!T148:T149)+SUM('time_series_19-covid-Recovered'!T158:T159)+SUM('time_series_19-covid-Recovered'!T183:T184)+SUM('time_series_19-covid-Recovered'!T198:T199)+SUM('time_series_19-covid-Recovered'!T206:T207)</f>
        <v>0</v>
      </c>
      <c r="S6">
        <f>'time_series_19-covid-Recovered'!U4+'time_series_19-covid-Recovered'!U19+'time_series_19-covid-Recovered'!U34+'time_series_19-covid-Recovered'!U81+'time_series_19-covid-Recovered'!U88+'time_series_19-covid-Recovered'!U97+'time_series_19-covid-Recovered'!U101+'time_series_19-covid-Recovered'!U111+'time_series_19-covid-Recovered'!U115+'time_series_19-covid-Recovered'!U118+'time_series_19-covid-Recovered'!U126+'time_series_19-covid-Recovered'!U132+'time_series_19-covid-Recovered'!U134+'time_series_19-covid-Recovered'!U143+'time_series_19-covid-Recovered'!U154+'time_series_19-covid-Recovered'!U169+'time_series_19-covid-Recovered'!U175+'time_series_19-covid-Recovered'!U186+'time_series_19-covid-Recovered'!U192+'time_series_19-covid-Recovered'!U202+'time_series_19-covid-Recovered'!U216+'time_series_19-covid-Recovered'!U226+SUM('time_series_19-covid-Recovered'!U25:U26)+SUM('time_series_19-covid-Recovered'!U84:U85)+SUM('time_series_19-covid-Recovered'!U148:U149)+SUM('time_series_19-covid-Recovered'!U158:U159)+SUM('time_series_19-covid-Recovered'!U183:U184)+SUM('time_series_19-covid-Recovered'!U198:U199)+SUM('time_series_19-covid-Recovered'!U206:U207)</f>
        <v>0</v>
      </c>
      <c r="T6">
        <f>'time_series_19-covid-Recovered'!V4+'time_series_19-covid-Recovered'!V19+'time_series_19-covid-Recovered'!V34+'time_series_19-covid-Recovered'!V81+'time_series_19-covid-Recovered'!V88+'time_series_19-covid-Recovered'!V97+'time_series_19-covid-Recovered'!V101+'time_series_19-covid-Recovered'!V111+'time_series_19-covid-Recovered'!V115+'time_series_19-covid-Recovered'!V118+'time_series_19-covid-Recovered'!V126+'time_series_19-covid-Recovered'!V132+'time_series_19-covid-Recovered'!V134+'time_series_19-covid-Recovered'!V143+'time_series_19-covid-Recovered'!V154+'time_series_19-covid-Recovered'!V169+'time_series_19-covid-Recovered'!V175+'time_series_19-covid-Recovered'!V186+'time_series_19-covid-Recovered'!V192+'time_series_19-covid-Recovered'!V202+'time_series_19-covid-Recovered'!V216+'time_series_19-covid-Recovered'!V226+SUM('time_series_19-covid-Recovered'!V25:V26)+SUM('time_series_19-covid-Recovered'!V84:V85)+SUM('time_series_19-covid-Recovered'!V148:V149)+SUM('time_series_19-covid-Recovered'!V158:V159)+SUM('time_series_19-covid-Recovered'!V183:V184)+SUM('time_series_19-covid-Recovered'!V198:V199)+SUM('time_series_19-covid-Recovered'!V206:V207)</f>
        <v>0</v>
      </c>
      <c r="U6">
        <f>'time_series_19-covid-Recovered'!W4+'time_series_19-covid-Recovered'!W19+'time_series_19-covid-Recovered'!W34+'time_series_19-covid-Recovered'!W81+'time_series_19-covid-Recovered'!W88+'time_series_19-covid-Recovered'!W97+'time_series_19-covid-Recovered'!W101+'time_series_19-covid-Recovered'!W111+'time_series_19-covid-Recovered'!W115+'time_series_19-covid-Recovered'!W118+'time_series_19-covid-Recovered'!W126+'time_series_19-covid-Recovered'!W132+'time_series_19-covid-Recovered'!W134+'time_series_19-covid-Recovered'!W143+'time_series_19-covid-Recovered'!W154+'time_series_19-covid-Recovered'!W169+'time_series_19-covid-Recovered'!W175+'time_series_19-covid-Recovered'!W186+'time_series_19-covid-Recovered'!W192+'time_series_19-covid-Recovered'!W202+'time_series_19-covid-Recovered'!W216+'time_series_19-covid-Recovered'!W226+SUM('time_series_19-covid-Recovered'!W25:W26)+SUM('time_series_19-covid-Recovered'!W84:W85)+SUM('time_series_19-covid-Recovered'!W148:W149)+SUM('time_series_19-covid-Recovered'!W158:W159)+SUM('time_series_19-covid-Recovered'!W183:W184)+SUM('time_series_19-covid-Recovered'!W198:W199)+SUM('time_series_19-covid-Recovered'!W206:W207)</f>
        <v>0</v>
      </c>
      <c r="V6">
        <f>'time_series_19-covid-Recovered'!X4+'time_series_19-covid-Recovered'!X19+'time_series_19-covid-Recovered'!X34+'time_series_19-covid-Recovered'!X81+'time_series_19-covid-Recovered'!X88+'time_series_19-covid-Recovered'!X97+'time_series_19-covid-Recovered'!X101+'time_series_19-covid-Recovered'!X111+'time_series_19-covid-Recovered'!X115+'time_series_19-covid-Recovered'!X118+'time_series_19-covid-Recovered'!X126+'time_series_19-covid-Recovered'!X132+'time_series_19-covid-Recovered'!X134+'time_series_19-covid-Recovered'!X143+'time_series_19-covid-Recovered'!X154+'time_series_19-covid-Recovered'!X169+'time_series_19-covid-Recovered'!X175+'time_series_19-covid-Recovered'!X186+'time_series_19-covid-Recovered'!X192+'time_series_19-covid-Recovered'!X202+'time_series_19-covid-Recovered'!X216+'time_series_19-covid-Recovered'!X226+SUM('time_series_19-covid-Recovered'!X25:X26)+SUM('time_series_19-covid-Recovered'!X84:X85)+SUM('time_series_19-covid-Recovered'!X148:X149)+SUM('time_series_19-covid-Recovered'!X158:X159)+SUM('time_series_19-covid-Recovered'!X183:X184)+SUM('time_series_19-covid-Recovered'!X198:X199)+SUM('time_series_19-covid-Recovered'!X206:X207)</f>
        <v>0</v>
      </c>
      <c r="W6">
        <f>'time_series_19-covid-Recovered'!Y4+'time_series_19-covid-Recovered'!Y19+'time_series_19-covid-Recovered'!Y34+'time_series_19-covid-Recovered'!Y81+'time_series_19-covid-Recovered'!Y88+'time_series_19-covid-Recovered'!Y97+'time_series_19-covid-Recovered'!Y101+'time_series_19-covid-Recovered'!Y111+'time_series_19-covid-Recovered'!Y115+'time_series_19-covid-Recovered'!Y118+'time_series_19-covid-Recovered'!Y126+'time_series_19-covid-Recovered'!Y132+'time_series_19-covid-Recovered'!Y134+'time_series_19-covid-Recovered'!Y143+'time_series_19-covid-Recovered'!Y154+'time_series_19-covid-Recovered'!Y169+'time_series_19-covid-Recovered'!Y175+'time_series_19-covid-Recovered'!Y186+'time_series_19-covid-Recovered'!Y192+'time_series_19-covid-Recovered'!Y202+'time_series_19-covid-Recovered'!Y216+'time_series_19-covid-Recovered'!Y226+SUM('time_series_19-covid-Recovered'!Y25:Y26)+SUM('time_series_19-covid-Recovered'!Y84:Y85)+SUM('time_series_19-covid-Recovered'!Y148:Y149)+SUM('time_series_19-covid-Recovered'!Y158:Y159)+SUM('time_series_19-covid-Recovered'!Y183:Y184)+SUM('time_series_19-covid-Recovered'!Y198:Y199)+SUM('time_series_19-covid-Recovered'!Y206:Y207)</f>
        <v>0</v>
      </c>
      <c r="X6">
        <f>'time_series_19-covid-Recovered'!Z4+'time_series_19-covid-Recovered'!Z19+'time_series_19-covid-Recovered'!Z34+'time_series_19-covid-Recovered'!Z81+'time_series_19-covid-Recovered'!Z88+'time_series_19-covid-Recovered'!Z97+'time_series_19-covid-Recovered'!Z101+'time_series_19-covid-Recovered'!Z111+'time_series_19-covid-Recovered'!Z115+'time_series_19-covid-Recovered'!Z118+'time_series_19-covid-Recovered'!Z126+'time_series_19-covid-Recovered'!Z132+'time_series_19-covid-Recovered'!Z134+'time_series_19-covid-Recovered'!Z143+'time_series_19-covid-Recovered'!Z154+'time_series_19-covid-Recovered'!Z169+'time_series_19-covid-Recovered'!Z175+'time_series_19-covid-Recovered'!Z186+'time_series_19-covid-Recovered'!Z192+'time_series_19-covid-Recovered'!Z202+'time_series_19-covid-Recovered'!Z216+'time_series_19-covid-Recovered'!Z226+SUM('time_series_19-covid-Recovered'!Z25:Z26)+SUM('time_series_19-covid-Recovered'!Z84:Z85)+SUM('time_series_19-covid-Recovered'!Z148:Z149)+SUM('time_series_19-covid-Recovered'!Z158:Z159)+SUM('time_series_19-covid-Recovered'!Z183:Z184)+SUM('time_series_19-covid-Recovered'!Z198:Z199)+SUM('time_series_19-covid-Recovered'!Z206:Z207)</f>
        <v>4</v>
      </c>
      <c r="Y6">
        <f>'time_series_19-covid-Recovered'!AA4+'time_series_19-covid-Recovered'!AA19+'time_series_19-covid-Recovered'!AA34+'time_series_19-covid-Recovered'!AA81+'time_series_19-covid-Recovered'!AA88+'time_series_19-covid-Recovered'!AA97+'time_series_19-covid-Recovered'!AA101+'time_series_19-covid-Recovered'!AA111+'time_series_19-covid-Recovered'!AA115+'time_series_19-covid-Recovered'!AA118+'time_series_19-covid-Recovered'!AA126+'time_series_19-covid-Recovered'!AA132+'time_series_19-covid-Recovered'!AA134+'time_series_19-covid-Recovered'!AA143+'time_series_19-covid-Recovered'!AA154+'time_series_19-covid-Recovered'!AA169+'time_series_19-covid-Recovered'!AA175+'time_series_19-covid-Recovered'!AA186+'time_series_19-covid-Recovered'!AA192+'time_series_19-covid-Recovered'!AA202+'time_series_19-covid-Recovered'!AA216+'time_series_19-covid-Recovered'!AA226+SUM('time_series_19-covid-Recovered'!AA25:AA26)+SUM('time_series_19-covid-Recovered'!AA84:AA85)+SUM('time_series_19-covid-Recovered'!AA148:AA149)+SUM('time_series_19-covid-Recovered'!AA158:AA159)+SUM('time_series_19-covid-Recovered'!AA183:AA184)+SUM('time_series_19-covid-Recovered'!AA198:AA199)+SUM('time_series_19-covid-Recovered'!AA206:AA207)</f>
        <v>5</v>
      </c>
      <c r="Z6">
        <f>'time_series_19-covid-Recovered'!AB4+'time_series_19-covid-Recovered'!AB19+'time_series_19-covid-Recovered'!AB34+'time_series_19-covid-Recovered'!AB81+'time_series_19-covid-Recovered'!AB88+'time_series_19-covid-Recovered'!AB97+'time_series_19-covid-Recovered'!AB101+'time_series_19-covid-Recovered'!AB111+'time_series_19-covid-Recovered'!AB115+'time_series_19-covid-Recovered'!AB118+'time_series_19-covid-Recovered'!AB126+'time_series_19-covid-Recovered'!AB132+'time_series_19-covid-Recovered'!AB134+'time_series_19-covid-Recovered'!AB143+'time_series_19-covid-Recovered'!AB154+'time_series_19-covid-Recovered'!AB169+'time_series_19-covid-Recovered'!AB175+'time_series_19-covid-Recovered'!AB186+'time_series_19-covid-Recovered'!AB192+'time_series_19-covid-Recovered'!AB202+'time_series_19-covid-Recovered'!AB216+'time_series_19-covid-Recovered'!AB226+SUM('time_series_19-covid-Recovered'!AB25:AB26)+SUM('time_series_19-covid-Recovered'!AB84:AB85)+SUM('time_series_19-covid-Recovered'!AB148:AB149)+SUM('time_series_19-covid-Recovered'!AB158:AB159)+SUM('time_series_19-covid-Recovered'!AB183:AB184)+SUM('time_series_19-covid-Recovered'!AB198:AB199)+SUM('time_series_19-covid-Recovered'!AB206:AB207)</f>
        <v>5</v>
      </c>
      <c r="AA6">
        <f>'time_series_19-covid-Recovered'!AC4+'time_series_19-covid-Recovered'!AC19+'time_series_19-covid-Recovered'!AC34+'time_series_19-covid-Recovered'!AC81+'time_series_19-covid-Recovered'!AC88+'time_series_19-covid-Recovered'!AC97+'time_series_19-covid-Recovered'!AC101+'time_series_19-covid-Recovered'!AC111+'time_series_19-covid-Recovered'!AC115+'time_series_19-covid-Recovered'!AC118+'time_series_19-covid-Recovered'!AC126+'time_series_19-covid-Recovered'!AC132+'time_series_19-covid-Recovered'!AC134+'time_series_19-covid-Recovered'!AC143+'time_series_19-covid-Recovered'!AC154+'time_series_19-covid-Recovered'!AC169+'time_series_19-covid-Recovered'!AC175+'time_series_19-covid-Recovered'!AC186+'time_series_19-covid-Recovered'!AC192+'time_series_19-covid-Recovered'!AC202+'time_series_19-covid-Recovered'!AC216+'time_series_19-covid-Recovered'!AC226+SUM('time_series_19-covid-Recovered'!AC25:AC26)+SUM('time_series_19-covid-Recovered'!AC84:AC85)+SUM('time_series_19-covid-Recovered'!AC148:AC149)+SUM('time_series_19-covid-Recovered'!AC158:AC159)+SUM('time_series_19-covid-Recovered'!AC183:AC184)+SUM('time_series_19-covid-Recovered'!AC198:AC199)+SUM('time_series_19-covid-Recovered'!AC206:AC207)</f>
        <v>9</v>
      </c>
      <c r="AB6">
        <f>'time_series_19-covid-Recovered'!AD4+'time_series_19-covid-Recovered'!AD19+'time_series_19-covid-Recovered'!AD34+'time_series_19-covid-Recovered'!AD81+'time_series_19-covid-Recovered'!AD88+'time_series_19-covid-Recovered'!AD97+'time_series_19-covid-Recovered'!AD101+'time_series_19-covid-Recovered'!AD111+'time_series_19-covid-Recovered'!AD115+'time_series_19-covid-Recovered'!AD118+'time_series_19-covid-Recovered'!AD126+'time_series_19-covid-Recovered'!AD132+'time_series_19-covid-Recovered'!AD134+'time_series_19-covid-Recovered'!AD143+'time_series_19-covid-Recovered'!AD154+'time_series_19-covid-Recovered'!AD169+'time_series_19-covid-Recovered'!AD175+'time_series_19-covid-Recovered'!AD186+'time_series_19-covid-Recovered'!AD192+'time_series_19-covid-Recovered'!AD202+'time_series_19-covid-Recovered'!AD216+'time_series_19-covid-Recovered'!AD226+SUM('time_series_19-covid-Recovered'!AD25:AD26)+SUM('time_series_19-covid-Recovered'!AD84:AD85)+SUM('time_series_19-covid-Recovered'!AD148:AD149)+SUM('time_series_19-covid-Recovered'!AD158:AD159)+SUM('time_series_19-covid-Recovered'!AD183:AD184)+SUM('time_series_19-covid-Recovered'!AD198:AD199)+SUM('time_series_19-covid-Recovered'!AD206:AD207)</f>
        <v>16</v>
      </c>
      <c r="AC6">
        <f>'time_series_19-covid-Recovered'!AE4+'time_series_19-covid-Recovered'!AE19+'time_series_19-covid-Recovered'!AE34+'time_series_19-covid-Recovered'!AE81+'time_series_19-covid-Recovered'!AE88+'time_series_19-covid-Recovered'!AE97+'time_series_19-covid-Recovered'!AE101+'time_series_19-covid-Recovered'!AE111+'time_series_19-covid-Recovered'!AE115+'time_series_19-covid-Recovered'!AE118+'time_series_19-covid-Recovered'!AE126+'time_series_19-covid-Recovered'!AE132+'time_series_19-covid-Recovered'!AE134+'time_series_19-covid-Recovered'!AE143+'time_series_19-covid-Recovered'!AE154+'time_series_19-covid-Recovered'!AE169+'time_series_19-covid-Recovered'!AE175+'time_series_19-covid-Recovered'!AE186+'time_series_19-covid-Recovered'!AE192+'time_series_19-covid-Recovered'!AE202+'time_series_19-covid-Recovered'!AE216+'time_series_19-covid-Recovered'!AE226+SUM('time_series_19-covid-Recovered'!AE25:AE26)+SUM('time_series_19-covid-Recovered'!AE84:AE85)+SUM('time_series_19-covid-Recovered'!AE148:AE149)+SUM('time_series_19-covid-Recovered'!AE158:AE159)+SUM('time_series_19-covid-Recovered'!AE183:AE184)+SUM('time_series_19-covid-Recovered'!AE198:AE199)+SUM('time_series_19-covid-Recovered'!AE206:AE207)</f>
        <v>17</v>
      </c>
      <c r="AD6">
        <f>'time_series_19-covid-Recovered'!AF4+'time_series_19-covid-Recovered'!AF19+'time_series_19-covid-Recovered'!AF34+'time_series_19-covid-Recovered'!AF81+'time_series_19-covid-Recovered'!AF88+'time_series_19-covid-Recovered'!AF97+'time_series_19-covid-Recovered'!AF101+'time_series_19-covid-Recovered'!AF111+'time_series_19-covid-Recovered'!AF115+'time_series_19-covid-Recovered'!AF118+'time_series_19-covid-Recovered'!AF126+'time_series_19-covid-Recovered'!AF132+'time_series_19-covid-Recovered'!AF134+'time_series_19-covid-Recovered'!AF143+'time_series_19-covid-Recovered'!AF154+'time_series_19-covid-Recovered'!AF169+'time_series_19-covid-Recovered'!AF175+'time_series_19-covid-Recovered'!AF186+'time_series_19-covid-Recovered'!AF192+'time_series_19-covid-Recovered'!AF202+'time_series_19-covid-Recovered'!AF216+'time_series_19-covid-Recovered'!AF226+SUM('time_series_19-covid-Recovered'!AF25:AF26)+SUM('time_series_19-covid-Recovered'!AF84:AF85)+SUM('time_series_19-covid-Recovered'!AF148:AF149)+SUM('time_series_19-covid-Recovered'!AF158:AF159)+SUM('time_series_19-covid-Recovered'!AF183:AF184)+SUM('time_series_19-covid-Recovered'!AF198:AF199)+SUM('time_series_19-covid-Recovered'!AF206:AF207)</f>
        <v>28</v>
      </c>
      <c r="AE6">
        <f>'time_series_19-covid-Recovered'!AG4+'time_series_19-covid-Recovered'!AG19+'time_series_19-covid-Recovered'!AG34+'time_series_19-covid-Recovered'!AG81+'time_series_19-covid-Recovered'!AG88+'time_series_19-covid-Recovered'!AG97+'time_series_19-covid-Recovered'!AG101+'time_series_19-covid-Recovered'!AG111+'time_series_19-covid-Recovered'!AG115+'time_series_19-covid-Recovered'!AG118+'time_series_19-covid-Recovered'!AG126+'time_series_19-covid-Recovered'!AG132+'time_series_19-covid-Recovered'!AG134+'time_series_19-covid-Recovered'!AG143+'time_series_19-covid-Recovered'!AG154+'time_series_19-covid-Recovered'!AG169+'time_series_19-covid-Recovered'!AG175+'time_series_19-covid-Recovered'!AG186+'time_series_19-covid-Recovered'!AG192+'time_series_19-covid-Recovered'!AG202+'time_series_19-covid-Recovered'!AG216+'time_series_19-covid-Recovered'!AG226+SUM('time_series_19-covid-Recovered'!AG25:AG26)+SUM('time_series_19-covid-Recovered'!AG84:AG85)+SUM('time_series_19-covid-Recovered'!AG148:AG149)+SUM('time_series_19-covid-Recovered'!AG158:AG159)+SUM('time_series_19-covid-Recovered'!AG183:AG184)+SUM('time_series_19-covid-Recovered'!AG198:AG199)+SUM('time_series_19-covid-Recovered'!AG206:AG207)</f>
        <v>28</v>
      </c>
      <c r="AF6">
        <f>'time_series_19-covid-Recovered'!AH4+'time_series_19-covid-Recovered'!AH19+'time_series_19-covid-Recovered'!AH34+'time_series_19-covid-Recovered'!AH81+'time_series_19-covid-Recovered'!AH88+'time_series_19-covid-Recovered'!AH97+'time_series_19-covid-Recovered'!AH101+'time_series_19-covid-Recovered'!AH111+'time_series_19-covid-Recovered'!AH115+'time_series_19-covid-Recovered'!AH118+'time_series_19-covid-Recovered'!AH126+'time_series_19-covid-Recovered'!AH132+'time_series_19-covid-Recovered'!AH134+'time_series_19-covid-Recovered'!AH143+'time_series_19-covid-Recovered'!AH154+'time_series_19-covid-Recovered'!AH169+'time_series_19-covid-Recovered'!AH175+'time_series_19-covid-Recovered'!AH186+'time_series_19-covid-Recovered'!AH192+'time_series_19-covid-Recovered'!AH202+'time_series_19-covid-Recovered'!AH216+'time_series_19-covid-Recovered'!AH226+SUM('time_series_19-covid-Recovered'!AH25:AH26)+SUM('time_series_19-covid-Recovered'!AH84:AH85)+SUM('time_series_19-covid-Recovered'!AH148:AH149)+SUM('time_series_19-covid-Recovered'!AH158:AH159)+SUM('time_series_19-covid-Recovered'!AH183:AH184)+SUM('time_series_19-covid-Recovered'!AH198:AH199)+SUM('time_series_19-covid-Recovered'!AH206:AH207)</f>
        <v>28</v>
      </c>
      <c r="AG6">
        <f>'time_series_19-covid-Recovered'!AI4+'time_series_19-covid-Recovered'!AI19+'time_series_19-covid-Recovered'!AI34+'time_series_19-covid-Recovered'!AI81+'time_series_19-covid-Recovered'!AI88+'time_series_19-covid-Recovered'!AI97+'time_series_19-covid-Recovered'!AI101+'time_series_19-covid-Recovered'!AI111+'time_series_19-covid-Recovered'!AI115+'time_series_19-covid-Recovered'!AI118+'time_series_19-covid-Recovered'!AI126+'time_series_19-covid-Recovered'!AI132+'time_series_19-covid-Recovered'!AI134+'time_series_19-covid-Recovered'!AI143+'time_series_19-covid-Recovered'!AI154+'time_series_19-covid-Recovered'!AI169+'time_series_19-covid-Recovered'!AI175+'time_series_19-covid-Recovered'!AI186+'time_series_19-covid-Recovered'!AI192+'time_series_19-covid-Recovered'!AI202+'time_series_19-covid-Recovered'!AI216+'time_series_19-covid-Recovered'!AI226+SUM('time_series_19-covid-Recovered'!AI25:AI26)+SUM('time_series_19-covid-Recovered'!AI84:AI85)+SUM('time_series_19-covid-Recovered'!AI148:AI149)+SUM('time_series_19-covid-Recovered'!AI158:AI159)+SUM('time_series_19-covid-Recovered'!AI183:AI184)+SUM('time_series_19-covid-Recovered'!AI198:AI199)+SUM('time_series_19-covid-Recovered'!AI206:AI207)</f>
        <v>30</v>
      </c>
      <c r="AH6">
        <f>'time_series_19-covid-Recovered'!AJ4+'time_series_19-covid-Recovered'!AJ19+'time_series_19-covid-Recovered'!AJ34+'time_series_19-covid-Recovered'!AJ81+'time_series_19-covid-Recovered'!AJ88+'time_series_19-covid-Recovered'!AJ97+'time_series_19-covid-Recovered'!AJ101+'time_series_19-covid-Recovered'!AJ111+'time_series_19-covid-Recovered'!AJ115+'time_series_19-covid-Recovered'!AJ118+'time_series_19-covid-Recovered'!AJ126+'time_series_19-covid-Recovered'!AJ132+'time_series_19-covid-Recovered'!AJ134+'time_series_19-covid-Recovered'!AJ143+'time_series_19-covid-Recovered'!AJ154+'time_series_19-covid-Recovered'!AJ169+'time_series_19-covid-Recovered'!AJ175+'time_series_19-covid-Recovered'!AJ186+'time_series_19-covid-Recovered'!AJ192+'time_series_19-covid-Recovered'!AJ202+'time_series_19-covid-Recovered'!AJ216+'time_series_19-covid-Recovered'!AJ226+SUM('time_series_19-covid-Recovered'!AJ25:AJ26)+SUM('time_series_19-covid-Recovered'!AJ84:AJ85)+SUM('time_series_19-covid-Recovered'!AJ148:AJ149)+SUM('time_series_19-covid-Recovered'!AJ158:AJ159)+SUM('time_series_19-covid-Recovered'!AJ183:AJ184)+SUM('time_series_19-covid-Recovered'!AJ198:AJ199)+SUM('time_series_19-covid-Recovered'!AJ206:AJ207)</f>
        <v>31</v>
      </c>
      <c r="AI6">
        <f>'time_series_19-covid-Recovered'!AK4+'time_series_19-covid-Recovered'!AK19+'time_series_19-covid-Recovered'!AK34+'time_series_19-covid-Recovered'!AK81+'time_series_19-covid-Recovered'!AK88+'time_series_19-covid-Recovered'!AK97+'time_series_19-covid-Recovered'!AK101+'time_series_19-covid-Recovered'!AK111+'time_series_19-covid-Recovered'!AK115+'time_series_19-covid-Recovered'!AK118+'time_series_19-covid-Recovered'!AK126+'time_series_19-covid-Recovered'!AK132+'time_series_19-covid-Recovered'!AK134+'time_series_19-covid-Recovered'!AK143+'time_series_19-covid-Recovered'!AK154+'time_series_19-covid-Recovered'!AK169+'time_series_19-covid-Recovered'!AK175+'time_series_19-covid-Recovered'!AK186+'time_series_19-covid-Recovered'!AK192+'time_series_19-covid-Recovered'!AK202+'time_series_19-covid-Recovered'!AK216+'time_series_19-covid-Recovered'!AK226+SUM('time_series_19-covid-Recovered'!AK25:AK26)+SUM('time_series_19-covid-Recovered'!AK84:AK85)+SUM('time_series_19-covid-Recovered'!AK148:AK149)+SUM('time_series_19-covid-Recovered'!AK158:AK159)+SUM('time_series_19-covid-Recovered'!AK183:AK184)+SUM('time_series_19-covid-Recovered'!AK198:AK199)+SUM('time_series_19-covid-Recovered'!AK206:AK207)</f>
        <v>32</v>
      </c>
      <c r="AJ6">
        <f>'time_series_19-covid-Recovered'!AL4+'time_series_19-covid-Recovered'!AL19+'time_series_19-covid-Recovered'!AL34+'time_series_19-covid-Recovered'!AL81+'time_series_19-covid-Recovered'!AL88+'time_series_19-covid-Recovered'!AL97+'time_series_19-covid-Recovered'!AL101+'time_series_19-covid-Recovered'!AL111+'time_series_19-covid-Recovered'!AL115+'time_series_19-covid-Recovered'!AL118+'time_series_19-covid-Recovered'!AL126+'time_series_19-covid-Recovered'!AL132+'time_series_19-covid-Recovered'!AL134+'time_series_19-covid-Recovered'!AL143+'time_series_19-covid-Recovered'!AL154+'time_series_19-covid-Recovered'!AL169+'time_series_19-covid-Recovered'!AL175+'time_series_19-covid-Recovered'!AL186+'time_series_19-covid-Recovered'!AL192+'time_series_19-covid-Recovered'!AL202+'time_series_19-covid-Recovered'!AL216+'time_series_19-covid-Recovered'!AL226+SUM('time_series_19-covid-Recovered'!AL25:AL26)+SUM('time_series_19-covid-Recovered'!AL84:AL85)+SUM('time_series_19-covid-Recovered'!AL148:AL149)+SUM('time_series_19-covid-Recovered'!AL158:AL159)+SUM('time_series_19-covid-Recovered'!AL183:AL184)+SUM('time_series_19-covid-Recovered'!AL198:AL199)+SUM('time_series_19-covid-Recovered'!AL206:AL207)</f>
        <v>31</v>
      </c>
      <c r="AK6">
        <f>'time_series_19-covid-Recovered'!AM4+'time_series_19-covid-Recovered'!AM19+'time_series_19-covid-Recovered'!AM34+'time_series_19-covid-Recovered'!AM81+'time_series_19-covid-Recovered'!AM88+'time_series_19-covid-Recovered'!AM97+'time_series_19-covid-Recovered'!AM101+'time_series_19-covid-Recovered'!AM111+'time_series_19-covid-Recovered'!AM115+'time_series_19-covid-Recovered'!AM118+'time_series_19-covid-Recovered'!AM126+'time_series_19-covid-Recovered'!AM132+'time_series_19-covid-Recovered'!AM134+'time_series_19-covid-Recovered'!AM143+'time_series_19-covid-Recovered'!AM154+'time_series_19-covid-Recovered'!AM169+'time_series_19-covid-Recovered'!AM175+'time_series_19-covid-Recovered'!AM186+'time_series_19-covid-Recovered'!AM192+'time_series_19-covid-Recovered'!AM202+'time_series_19-covid-Recovered'!AM216+'time_series_19-covid-Recovered'!AM226+SUM('time_series_19-covid-Recovered'!AM25:AM26)+SUM('time_series_19-covid-Recovered'!AM84:AM85)+SUM('time_series_19-covid-Recovered'!AM148:AM149)+SUM('time_series_19-covid-Recovered'!AM158:AM159)+SUM('time_series_19-covid-Recovered'!AM183:AM184)+SUM('time_series_19-covid-Recovered'!AM198:AM199)+SUM('time_series_19-covid-Recovered'!AM206:AM207)</f>
        <v>38</v>
      </c>
      <c r="AL6">
        <f>'time_series_19-covid-Recovered'!AN4+'time_series_19-covid-Recovered'!AN19+'time_series_19-covid-Recovered'!AN34+'time_series_19-covid-Recovered'!AN81+'time_series_19-covid-Recovered'!AN88+'time_series_19-covid-Recovered'!AN97+'time_series_19-covid-Recovered'!AN101+'time_series_19-covid-Recovered'!AN111+'time_series_19-covid-Recovered'!AN115+'time_series_19-covid-Recovered'!AN118+'time_series_19-covid-Recovered'!AN126+'time_series_19-covid-Recovered'!AN132+'time_series_19-covid-Recovered'!AN134+'time_series_19-covid-Recovered'!AN143+'time_series_19-covid-Recovered'!AN154+'time_series_19-covid-Recovered'!AN169+'time_series_19-covid-Recovered'!AN175+'time_series_19-covid-Recovered'!AN186+'time_series_19-covid-Recovered'!AN192+'time_series_19-covid-Recovered'!AN202+'time_series_19-covid-Recovered'!AN216+'time_series_19-covid-Recovered'!AN226+SUM('time_series_19-covid-Recovered'!AN25:AN26)+SUM('time_series_19-covid-Recovered'!AN84:AN85)+SUM('time_series_19-covid-Recovered'!AN148:AN149)+SUM('time_series_19-covid-Recovered'!AN158:AN159)+SUM('time_series_19-covid-Recovered'!AN183:AN184)+SUM('time_series_19-covid-Recovered'!AN198:AN199)+SUM('time_series_19-covid-Recovered'!AN206:AN207)</f>
        <v>41</v>
      </c>
      <c r="AM6">
        <f>'time_series_19-covid-Recovered'!AO4+'time_series_19-covid-Recovered'!AO19+'time_series_19-covid-Recovered'!AO34+'time_series_19-covid-Recovered'!AO81+'time_series_19-covid-Recovered'!AO88+'time_series_19-covid-Recovered'!AO97+'time_series_19-covid-Recovered'!AO101+'time_series_19-covid-Recovered'!AO111+'time_series_19-covid-Recovered'!AO115+'time_series_19-covid-Recovered'!AO118+'time_series_19-covid-Recovered'!AO126+'time_series_19-covid-Recovered'!AO132+'time_series_19-covid-Recovered'!AO134+'time_series_19-covid-Recovered'!AO143+'time_series_19-covid-Recovered'!AO154+'time_series_19-covid-Recovered'!AO169+'time_series_19-covid-Recovered'!AO175+'time_series_19-covid-Recovered'!AO186+'time_series_19-covid-Recovered'!AO192+'time_series_19-covid-Recovered'!AO202+'time_series_19-covid-Recovered'!AO216+'time_series_19-covid-Recovered'!AO226+SUM('time_series_19-covid-Recovered'!AO25:AO26)+SUM('time_series_19-covid-Recovered'!AO84:AO85)+SUM('time_series_19-covid-Recovered'!AO148:AO149)+SUM('time_series_19-covid-Recovered'!AO158:AO159)+SUM('time_series_19-covid-Recovered'!AO183:AO184)+SUM('time_series_19-covid-Recovered'!AO198:AO199)+SUM('time_series_19-covid-Recovered'!AO206:AO207)</f>
        <v>84</v>
      </c>
      <c r="AN6">
        <f>'time_series_19-covid-Recovered'!AP4+'time_series_19-covid-Recovered'!AP19+'time_series_19-covid-Recovered'!AP34+'time_series_19-covid-Recovered'!AP81+'time_series_19-covid-Recovered'!AP88+'time_series_19-covid-Recovered'!AP97+'time_series_19-covid-Recovered'!AP101+'time_series_19-covid-Recovered'!AP111+'time_series_19-covid-Recovered'!AP115+'time_series_19-covid-Recovered'!AP118+'time_series_19-covid-Recovered'!AP126+'time_series_19-covid-Recovered'!AP132+'time_series_19-covid-Recovered'!AP134+'time_series_19-covid-Recovered'!AP143+'time_series_19-covid-Recovered'!AP154+'time_series_19-covid-Recovered'!AP169+'time_series_19-covid-Recovered'!AP175+'time_series_19-covid-Recovered'!AP186+'time_series_19-covid-Recovered'!AP192+'time_series_19-covid-Recovered'!AP202+'time_series_19-covid-Recovered'!AP216+'time_series_19-covid-Recovered'!AP226+SUM('time_series_19-covid-Recovered'!AP25:AP26)+SUM('time_series_19-covid-Recovered'!AP84:AP85)+SUM('time_series_19-covid-Recovered'!AP148:AP149)+SUM('time_series_19-covid-Recovered'!AP158:AP159)+SUM('time_series_19-covid-Recovered'!AP183:AP184)+SUM('time_series_19-covid-Recovered'!AP198:AP199)+SUM('time_series_19-covid-Recovered'!AP206:AP207)</f>
        <v>85</v>
      </c>
      <c r="AO6">
        <f>'time_series_19-covid-Recovered'!AQ4+'time_series_19-covid-Recovered'!AQ19+'time_series_19-covid-Recovered'!AQ34+'time_series_19-covid-Recovered'!AQ81+'time_series_19-covid-Recovered'!AQ88+'time_series_19-covid-Recovered'!AQ97+'time_series_19-covid-Recovered'!AQ101+'time_series_19-covid-Recovered'!AQ111+'time_series_19-covid-Recovered'!AQ115+'time_series_19-covid-Recovered'!AQ118+'time_series_19-covid-Recovered'!AQ126+'time_series_19-covid-Recovered'!AQ132+'time_series_19-covid-Recovered'!AQ134+'time_series_19-covid-Recovered'!AQ143+'time_series_19-covid-Recovered'!AQ154+'time_series_19-covid-Recovered'!AQ169+'time_series_19-covid-Recovered'!AQ175+'time_series_19-covid-Recovered'!AQ186+'time_series_19-covid-Recovered'!AQ192+'time_series_19-covid-Recovered'!AQ202+'time_series_19-covid-Recovered'!AQ216+'time_series_19-covid-Recovered'!AQ226+SUM('time_series_19-covid-Recovered'!AQ25:AQ26)+SUM('time_series_19-covid-Recovered'!AQ84:AQ85)+SUM('time_series_19-covid-Recovered'!AQ148:AQ149)+SUM('time_series_19-covid-Recovered'!AQ158:AQ159)+SUM('time_series_19-covid-Recovered'!AQ183:AQ184)+SUM('time_series_19-covid-Recovered'!AQ198:AQ199)+SUM('time_series_19-covid-Recovered'!AQ206:AQ207)</f>
        <v>86</v>
      </c>
      <c r="AP6">
        <f>'time_series_19-covid-Recovered'!AR4+'time_series_19-covid-Recovered'!AR19+'time_series_19-covid-Recovered'!AR34+'time_series_19-covid-Recovered'!AR81+'time_series_19-covid-Recovered'!AR88+'time_series_19-covid-Recovered'!AR97+'time_series_19-covid-Recovered'!AR101+'time_series_19-covid-Recovered'!AR111+'time_series_19-covid-Recovered'!AR115+'time_series_19-covid-Recovered'!AR118+'time_series_19-covid-Recovered'!AR126+'time_series_19-covid-Recovered'!AR132+'time_series_19-covid-Recovered'!AR134+'time_series_19-covid-Recovered'!AR143+'time_series_19-covid-Recovered'!AR154+'time_series_19-covid-Recovered'!AR169+'time_series_19-covid-Recovered'!AR175+'time_series_19-covid-Recovered'!AR186+'time_series_19-covid-Recovered'!AR192+'time_series_19-covid-Recovered'!AR202+'time_series_19-covid-Recovered'!AR216+'time_series_19-covid-Recovered'!AR226+SUM('time_series_19-covid-Recovered'!AR25:AR26)+SUM('time_series_19-covid-Recovered'!AR84:AR85)+SUM('time_series_19-covid-Recovered'!AR148:AR149)+SUM('time_series_19-covid-Recovered'!AR158:AR159)+SUM('time_series_19-covid-Recovered'!AR183:AR184)+SUM('time_series_19-covid-Recovered'!AR198:AR199)+SUM('time_series_19-covid-Recovered'!AR206:AR207)</f>
        <v>123</v>
      </c>
      <c r="AQ6">
        <f>'time_series_19-covid-Recovered'!AS4+'time_series_19-covid-Recovered'!AS19+'time_series_19-covid-Recovered'!AS34+'time_series_19-covid-Recovered'!AS81+'time_series_19-covid-Recovered'!AS88+'time_series_19-covid-Recovered'!AS97+'time_series_19-covid-Recovered'!AS101+'time_series_19-covid-Recovered'!AS111+'time_series_19-covid-Recovered'!AS115+'time_series_19-covid-Recovered'!AS118+'time_series_19-covid-Recovered'!AS126+'time_series_19-covid-Recovered'!AS132+'time_series_19-covid-Recovered'!AS134+'time_series_19-covid-Recovered'!AS143+'time_series_19-covid-Recovered'!AS154+'time_series_19-covid-Recovered'!AS169+'time_series_19-covid-Recovered'!AS175+'time_series_19-covid-Recovered'!AS186+'time_series_19-covid-Recovered'!AS192+'time_series_19-covid-Recovered'!AS202+'time_series_19-covid-Recovered'!AS216+'time_series_19-covid-Recovered'!AS226+SUM('time_series_19-covid-Recovered'!AS25:AS26)+SUM('time_series_19-covid-Recovered'!AS84:AS85)+SUM('time_series_19-covid-Recovered'!AS148:AS149)+SUM('time_series_19-covid-Recovered'!AS158:AS159)+SUM('time_series_19-covid-Recovered'!AS183:AS184)+SUM('time_series_19-covid-Recovered'!AS198:AS199)+SUM('time_series_19-covid-Recovered'!AS206:AS207)</f>
        <v>189</v>
      </c>
      <c r="AR6">
        <f>'time_series_19-covid-Recovered'!AT4+'time_series_19-covid-Recovered'!AT19+'time_series_19-covid-Recovered'!AT34+'time_series_19-covid-Recovered'!AT81+'time_series_19-covid-Recovered'!AT88+'time_series_19-covid-Recovered'!AT97+'time_series_19-covid-Recovered'!AT101+'time_series_19-covid-Recovered'!AT111+'time_series_19-covid-Recovered'!AT115+'time_series_19-covid-Recovered'!AT118+'time_series_19-covid-Recovered'!AT126+'time_series_19-covid-Recovered'!AT132+'time_series_19-covid-Recovered'!AT134+'time_series_19-covid-Recovered'!AT143+'time_series_19-covid-Recovered'!AT154+'time_series_19-covid-Recovered'!AT169+'time_series_19-covid-Recovered'!AT175+'time_series_19-covid-Recovered'!AT186+'time_series_19-covid-Recovered'!AT192+'time_series_19-covid-Recovered'!AT202+'time_series_19-covid-Recovered'!AT216+'time_series_19-covid-Recovered'!AT226+SUM('time_series_19-covid-Recovered'!AT25:AT26)+SUM('time_series_19-covid-Recovered'!AT84:AT85)+SUM('time_series_19-covid-Recovered'!AT148:AT149)+SUM('time_series_19-covid-Recovered'!AT158:AT159)+SUM('time_series_19-covid-Recovered'!AT183:AT184)+SUM('time_series_19-covid-Recovered'!AT198:AT199)+SUM('time_series_19-covid-Recovered'!AT206:AT207)</f>
        <v>202</v>
      </c>
      <c r="AS6">
        <f>'time_series_19-covid-Recovered'!AU4+'time_series_19-covid-Recovered'!AU19+'time_series_19-covid-Recovered'!AU34+'time_series_19-covid-Recovered'!AU81+'time_series_19-covid-Recovered'!AU88+'time_series_19-covid-Recovered'!AU97+'time_series_19-covid-Recovered'!AU101+'time_series_19-covid-Recovered'!AU111+'time_series_19-covid-Recovered'!AU115+'time_series_19-covid-Recovered'!AU118+'time_series_19-covid-Recovered'!AU126+'time_series_19-covid-Recovered'!AU132+'time_series_19-covid-Recovered'!AU134+'time_series_19-covid-Recovered'!AU143+'time_series_19-covid-Recovered'!AU154+'time_series_19-covid-Recovered'!AU169+'time_series_19-covid-Recovered'!AU175+'time_series_19-covid-Recovered'!AU186+'time_series_19-covid-Recovered'!AU192+'time_series_19-covid-Recovered'!AU202+'time_series_19-covid-Recovered'!AU216+'time_series_19-covid-Recovered'!AU226+SUM('time_series_19-covid-Recovered'!AU25:AU26)+SUM('time_series_19-covid-Recovered'!AU84:AU85)+SUM('time_series_19-covid-Recovered'!AU148:AU149)+SUM('time_series_19-covid-Recovered'!AU158:AU159)+SUM('time_series_19-covid-Recovered'!AU183:AU184)+SUM('time_series_19-covid-Recovered'!AU198:AU199)+SUM('time_series_19-covid-Recovered'!AU206:AU207)</f>
        <v>320</v>
      </c>
      <c r="AT6">
        <f>'time_series_19-covid-Recovered'!AV4+'time_series_19-covid-Recovered'!AV19+'time_series_19-covid-Recovered'!AV34+'time_series_19-covid-Recovered'!AV81+'time_series_19-covid-Recovered'!AV88+'time_series_19-covid-Recovered'!AV97+'time_series_19-covid-Recovered'!AV101+'time_series_19-covid-Recovered'!AV111+'time_series_19-covid-Recovered'!AV115+'time_series_19-covid-Recovered'!AV118+'time_series_19-covid-Recovered'!AV126+'time_series_19-covid-Recovered'!AV132+'time_series_19-covid-Recovered'!AV134+'time_series_19-covid-Recovered'!AV143+'time_series_19-covid-Recovered'!AV154+'time_series_19-covid-Recovered'!AV169+'time_series_19-covid-Recovered'!AV175+'time_series_19-covid-Recovered'!AV186+'time_series_19-covid-Recovered'!AV192+'time_series_19-covid-Recovered'!AV202+'time_series_19-covid-Recovered'!AV216+'time_series_19-covid-Recovered'!AV226+SUM('time_series_19-covid-Recovered'!AV25:AV26)+SUM('time_series_19-covid-Recovered'!AV84:AV85)+SUM('time_series_19-covid-Recovered'!AV148:AV149)+SUM('time_series_19-covid-Recovered'!AV158:AV159)+SUM('time_series_19-covid-Recovered'!AV183:AV184)+SUM('time_series_19-covid-Recovered'!AV198:AV199)+SUM('time_series_19-covid-Recovered'!AV206:AV207)</f>
        <v>458</v>
      </c>
      <c r="AU6">
        <f>'time_series_19-covid-Recovered'!AW4+'time_series_19-covid-Recovered'!AW19+'time_series_19-covid-Recovered'!AW34+'time_series_19-covid-Recovered'!AW81+'time_series_19-covid-Recovered'!AW88+'time_series_19-covid-Recovered'!AW97+'time_series_19-covid-Recovered'!AW101+'time_series_19-covid-Recovered'!AW111+'time_series_19-covid-Recovered'!AW115+'time_series_19-covid-Recovered'!AW118+'time_series_19-covid-Recovered'!AW126+'time_series_19-covid-Recovered'!AW132+'time_series_19-covid-Recovered'!AW134+'time_series_19-covid-Recovered'!AW143+'time_series_19-covid-Recovered'!AW154+'time_series_19-covid-Recovered'!AW169+'time_series_19-covid-Recovered'!AW175+'time_series_19-covid-Recovered'!AW186+'time_series_19-covid-Recovered'!AW192+'time_series_19-covid-Recovered'!AW202+'time_series_19-covid-Recovered'!AW216+'time_series_19-covid-Recovered'!AW226+SUM('time_series_19-covid-Recovered'!AW25:AW26)+SUM('time_series_19-covid-Recovered'!AW84:AW85)+SUM('time_series_19-covid-Recovered'!AW148:AW149)+SUM('time_series_19-covid-Recovered'!AW158:AW159)+SUM('time_series_19-covid-Recovered'!AW183:AW184)+SUM('time_series_19-covid-Recovered'!AW198:AW199)+SUM('time_series_19-covid-Recovered'!AW206:AW207)</f>
        <v>569</v>
      </c>
      <c r="AV6">
        <f>'time_series_19-covid-Recovered'!AX4+'time_series_19-covid-Recovered'!AX19+'time_series_19-covid-Recovered'!AX34+'time_series_19-covid-Recovered'!AX81+'time_series_19-covid-Recovered'!AX88+'time_series_19-covid-Recovered'!AX97+'time_series_19-covid-Recovered'!AX101+'time_series_19-covid-Recovered'!AX111+'time_series_19-covid-Recovered'!AX115+'time_series_19-covid-Recovered'!AX118+'time_series_19-covid-Recovered'!AX126+'time_series_19-covid-Recovered'!AX132+'time_series_19-covid-Recovered'!AX134+'time_series_19-covid-Recovered'!AX143+'time_series_19-covid-Recovered'!AX154+'time_series_19-covid-Recovered'!AX169+'time_series_19-covid-Recovered'!AX175+'time_series_19-covid-Recovered'!AX186+'time_series_19-covid-Recovered'!AX192+'time_series_19-covid-Recovered'!AX202+'time_series_19-covid-Recovered'!AX216+'time_series_19-covid-Recovered'!AX226+SUM('time_series_19-covid-Recovered'!AX25:AX26)+SUM('time_series_19-covid-Recovered'!AX84:AX85)+SUM('time_series_19-covid-Recovered'!AX148:AX149)+SUM('time_series_19-covid-Recovered'!AX158:AX159)+SUM('time_series_19-covid-Recovered'!AX183:AX184)+SUM('time_series_19-covid-Recovered'!AX198:AX199)+SUM('time_series_19-covid-Recovered'!AX206:AX207)</f>
        <v>676</v>
      </c>
      <c r="AW6">
        <f>'time_series_19-covid-Recovered'!AY4+'time_series_19-covid-Recovered'!AY19+'time_series_19-covid-Recovered'!AY34+'time_series_19-covid-Recovered'!AY81+'time_series_19-covid-Recovered'!AY88+'time_series_19-covid-Recovered'!AY97+'time_series_19-covid-Recovered'!AY101+'time_series_19-covid-Recovered'!AY111+'time_series_19-covid-Recovered'!AY115+'time_series_19-covid-Recovered'!AY118+'time_series_19-covid-Recovered'!AY126+'time_series_19-covid-Recovered'!AY132+'time_series_19-covid-Recovered'!AY134+'time_series_19-covid-Recovered'!AY143+'time_series_19-covid-Recovered'!AY154+'time_series_19-covid-Recovered'!AY169+'time_series_19-covid-Recovered'!AY175+'time_series_19-covid-Recovered'!AY186+'time_series_19-covid-Recovered'!AY192+'time_series_19-covid-Recovered'!AY202+'time_series_19-covid-Recovered'!AY216+'time_series_19-covid-Recovered'!AY226+SUM('time_series_19-covid-Recovered'!AY25:AY26)+SUM('time_series_19-covid-Recovered'!AY84:AY85)+SUM('time_series_19-covid-Recovered'!AY148:AY149)+SUM('time_series_19-covid-Recovered'!AY158:AY159)+SUM('time_series_19-covid-Recovered'!AY183:AY184)+SUM('time_series_19-covid-Recovered'!AY198:AY199)+SUM('time_series_19-covid-Recovered'!AY206:AY207)</f>
        <v>709</v>
      </c>
      <c r="AX6">
        <f>'time_series_19-covid-Recovered'!AZ4+'time_series_19-covid-Recovered'!AZ19+'time_series_19-covid-Recovered'!AZ34+'time_series_19-covid-Recovered'!AZ81+'time_series_19-covid-Recovered'!AZ88+'time_series_19-covid-Recovered'!AZ97+'time_series_19-covid-Recovered'!AZ101+'time_series_19-covid-Recovered'!AZ111+'time_series_19-covid-Recovered'!AZ115+'time_series_19-covid-Recovered'!AZ118+'time_series_19-covid-Recovered'!AZ126+'time_series_19-covid-Recovered'!AZ132+'time_series_19-covid-Recovered'!AZ134+'time_series_19-covid-Recovered'!AZ143+'time_series_19-covid-Recovered'!AZ154+'time_series_19-covid-Recovered'!AZ169+'time_series_19-covid-Recovered'!AZ175+'time_series_19-covid-Recovered'!AZ186+'time_series_19-covid-Recovered'!AZ192+'time_series_19-covid-Recovered'!AZ202+'time_series_19-covid-Recovered'!AZ216+'time_series_19-covid-Recovered'!AZ226+SUM('time_series_19-covid-Recovered'!AZ25:AZ26)+SUM('time_series_19-covid-Recovered'!AZ84:AZ85)+SUM('time_series_19-covid-Recovered'!AZ148:AZ149)+SUM('time_series_19-covid-Recovered'!AZ158:AZ159)+SUM('time_series_19-covid-Recovered'!AZ183:AZ184)+SUM('time_series_19-covid-Recovered'!AZ198:AZ199)+SUM('time_series_19-covid-Recovered'!AZ206:AZ207)</f>
        <v>817</v>
      </c>
      <c r="AY6">
        <f>'time_series_19-covid-Recovered'!BA4+'time_series_19-covid-Recovered'!BA19+'time_series_19-covid-Recovered'!BA34+'time_series_19-covid-Recovered'!BA81+'time_series_19-covid-Recovered'!BA88+'time_series_19-covid-Recovered'!BA97+'time_series_19-covid-Recovered'!BA101+'time_series_19-covid-Recovered'!BA111+'time_series_19-covid-Recovered'!BA115+'time_series_19-covid-Recovered'!BA118+'time_series_19-covid-Recovered'!BA126+'time_series_19-covid-Recovered'!BA132+'time_series_19-covid-Recovered'!BA134+'time_series_19-covid-Recovered'!BA143+'time_series_19-covid-Recovered'!BA154+'time_series_19-covid-Recovered'!BA169+'time_series_19-covid-Recovered'!BA175+'time_series_19-covid-Recovered'!BA186+'time_series_19-covid-Recovered'!BA192+'time_series_19-covid-Recovered'!BA202+'time_series_19-covid-Recovered'!BA216+'time_series_19-covid-Recovered'!BA226+SUM('time_series_19-covid-Recovered'!BA25:BA26)+SUM('time_series_19-covid-Recovered'!BA84:BA85)+SUM('time_series_19-covid-Recovered'!BA148:BA149)+SUM('time_series_19-covid-Recovered'!BA158:BA159)+SUM('time_series_19-covid-Recovered'!BA183:BA184)+SUM('time_series_19-covid-Recovered'!BA198:BA199)+SUM('time_series_19-covid-Recovered'!BA206:BA207)</f>
        <v>822</v>
      </c>
      <c r="AZ6">
        <f>'time_series_19-covid-Recovered'!BB4+'time_series_19-covid-Recovered'!BB19+'time_series_19-covid-Recovered'!BB34+'time_series_19-covid-Recovered'!BB81+'time_series_19-covid-Recovered'!BB88+'time_series_19-covid-Recovered'!BB97+'time_series_19-covid-Recovered'!BB101+'time_series_19-covid-Recovered'!BB111+'time_series_19-covid-Recovered'!BB115+'time_series_19-covid-Recovered'!BB118+'time_series_19-covid-Recovered'!BB126+'time_series_19-covid-Recovered'!BB132+'time_series_19-covid-Recovered'!BB134+'time_series_19-covid-Recovered'!BB143+'time_series_19-covid-Recovered'!BB154+'time_series_19-covid-Recovered'!BB169+'time_series_19-covid-Recovered'!BB175+'time_series_19-covid-Recovered'!BB186+'time_series_19-covid-Recovered'!BB192+'time_series_19-covid-Recovered'!BB202+'time_series_19-covid-Recovered'!BB216+'time_series_19-covid-Recovered'!BB226+SUM('time_series_19-covid-Recovered'!BB25:BB26)+SUM('time_series_19-covid-Recovered'!BB84:BB85)+SUM('time_series_19-covid-Recovered'!BB148:BB149)+SUM('time_series_19-covid-Recovered'!BB158:BB159)+SUM('time_series_19-covid-Recovered'!BB183:BB184)+SUM('time_series_19-covid-Recovered'!BB198:BB199)+SUM('time_series_19-covid-Recovered'!BB206:BB207)</f>
        <v>1305</v>
      </c>
      <c r="BA6">
        <f>'time_series_19-covid-Recovered'!BC4+'time_series_19-covid-Recovered'!BC19+'time_series_19-covid-Recovered'!BC34+'time_series_19-covid-Recovered'!BC81+'time_series_19-covid-Recovered'!BC88+'time_series_19-covid-Recovered'!BC97+'time_series_19-covid-Recovered'!BC101+'time_series_19-covid-Recovered'!BC111+'time_series_19-covid-Recovered'!BC115+'time_series_19-covid-Recovered'!BC118+'time_series_19-covid-Recovered'!BC126+'time_series_19-covid-Recovered'!BC132+'time_series_19-covid-Recovered'!BC134+'time_series_19-covid-Recovered'!BC143+'time_series_19-covid-Recovered'!BC154+'time_series_19-covid-Recovered'!BC169+'time_series_19-covid-Recovered'!BC175+'time_series_19-covid-Recovered'!BC186+'time_series_19-covid-Recovered'!BC192+'time_series_19-covid-Recovered'!BC202+'time_series_19-covid-Recovered'!BC216+'time_series_19-covid-Recovered'!BC226+SUM('time_series_19-covid-Recovered'!BC25:BC26)+SUM('time_series_19-covid-Recovered'!BC84:BC85)+SUM('time_series_19-covid-Recovered'!BC148:BC149)+SUM('time_series_19-covid-Recovered'!BC158:BC159)+SUM('time_series_19-covid-Recovered'!BC183:BC184)+SUM('time_series_19-covid-Recovered'!BC198:BC199)+SUM('time_series_19-covid-Recovered'!BC206:BC207)</f>
        <v>1305</v>
      </c>
      <c r="BB6">
        <f>'time_series_19-covid-Recovered'!BD4+'time_series_19-covid-Recovered'!BD19+'time_series_19-covid-Recovered'!BD34+'time_series_19-covid-Recovered'!BD81+'time_series_19-covid-Recovered'!BD88+'time_series_19-covid-Recovered'!BD97+'time_series_19-covid-Recovered'!BD101+'time_series_19-covid-Recovered'!BD111+'time_series_19-covid-Recovered'!BD115+'time_series_19-covid-Recovered'!BD118+'time_series_19-covid-Recovered'!BD126+'time_series_19-covid-Recovered'!BD132+'time_series_19-covid-Recovered'!BD134+'time_series_19-covid-Recovered'!BD143+'time_series_19-covid-Recovered'!BD154+'time_series_19-covid-Recovered'!BD169+'time_series_19-covid-Recovered'!BD175+'time_series_19-covid-Recovered'!BD186+'time_series_19-covid-Recovered'!BD192+'time_series_19-covid-Recovered'!BD202+'time_series_19-covid-Recovered'!BD216+'time_series_19-covid-Recovered'!BD226+SUM('time_series_19-covid-Recovered'!BD25:BD26)+SUM('time_series_19-covid-Recovered'!BD84:BD85)+SUM('time_series_19-covid-Recovered'!BD148:BD149)+SUM('time_series_19-covid-Recovered'!BD158:BD159)+SUM('time_series_19-covid-Recovered'!BD183:BD184)+SUM('time_series_19-covid-Recovered'!BD198:BD199)+SUM('time_series_19-covid-Recovered'!BD206:BD207)</f>
        <v>1736</v>
      </c>
      <c r="BC6">
        <f>'time_series_19-covid-Recovered'!BE4+'time_series_19-covid-Recovered'!BE19+'time_series_19-covid-Recovered'!BE34+'time_series_19-covid-Recovered'!BE81+'time_series_19-covid-Recovered'!BE88+'time_series_19-covid-Recovered'!BE97+'time_series_19-covid-Recovered'!BE101+'time_series_19-covid-Recovered'!BE111+'time_series_19-covid-Recovered'!BE115+'time_series_19-covid-Recovered'!BE118+'time_series_19-covid-Recovered'!BE126+'time_series_19-covid-Recovered'!BE132+'time_series_19-covid-Recovered'!BE134+'time_series_19-covid-Recovered'!BE143+'time_series_19-covid-Recovered'!BE154+'time_series_19-covid-Recovered'!BE169+'time_series_19-covid-Recovered'!BE175+'time_series_19-covid-Recovered'!BE186+'time_series_19-covid-Recovered'!BE192+'time_series_19-covid-Recovered'!BE202+'time_series_19-covid-Recovered'!BE216+'time_series_19-covid-Recovered'!BE226+SUM('time_series_19-covid-Recovered'!BE25:BE26)+SUM('time_series_19-covid-Recovered'!BE84:BE85)+SUM('time_series_19-covid-Recovered'!BE148:BE149)+SUM('time_series_19-covid-Recovered'!BE158:BE159)+SUM('time_series_19-covid-Recovered'!BE183:BE184)+SUM('time_series_19-covid-Recovered'!BE198:BE199)+SUM('time_series_19-covid-Recovered'!BE206:BE207)</f>
        <v>2603</v>
      </c>
      <c r="BD6">
        <f>'time_series_19-covid-Recovered'!BF4+'time_series_19-covid-Recovered'!BF19+'time_series_19-covid-Recovered'!BF34+'time_series_19-covid-Recovered'!BF81+'time_series_19-covid-Recovered'!BF88+'time_series_19-covid-Recovered'!BF97+'time_series_19-covid-Recovered'!BF101+'time_series_19-covid-Recovered'!BF111+'time_series_19-covid-Recovered'!BF115+'time_series_19-covid-Recovered'!BF118+'time_series_19-covid-Recovered'!BF126+'time_series_19-covid-Recovered'!BF132+'time_series_19-covid-Recovered'!BF134+'time_series_19-covid-Recovered'!BF143+'time_series_19-covid-Recovered'!BF154+'time_series_19-covid-Recovered'!BF169+'time_series_19-covid-Recovered'!BF175+'time_series_19-covid-Recovered'!BF186+'time_series_19-covid-Recovered'!BF192+'time_series_19-covid-Recovered'!BF202+'time_series_19-covid-Recovered'!BF216+'time_series_19-covid-Recovered'!BF226+SUM('time_series_19-covid-Recovered'!BF25:BF26)+SUM('time_series_19-covid-Recovered'!BF84:BF85)+SUM('time_series_19-covid-Recovered'!BF148:BF149)+SUM('time_series_19-covid-Recovered'!BF158:BF159)+SUM('time_series_19-covid-Recovered'!BF183:BF184)+SUM('time_series_19-covid-Recovered'!BF198:BF199)+SUM('time_series_19-covid-Recovered'!BF206:BF207)</f>
        <v>2983</v>
      </c>
      <c r="BE6">
        <f>'time_series_19-covid-Recovered'!BG4+'time_series_19-covid-Recovered'!BG19+'time_series_19-covid-Recovered'!BG34+'time_series_19-covid-Recovered'!BG81+'time_series_19-covid-Recovered'!BG88+'time_series_19-covid-Recovered'!BG97+'time_series_19-covid-Recovered'!BG101+'time_series_19-covid-Recovered'!BG111+'time_series_19-covid-Recovered'!BG115+'time_series_19-covid-Recovered'!BG118+'time_series_19-covid-Recovered'!BG126+'time_series_19-covid-Recovered'!BG132+'time_series_19-covid-Recovered'!BG134+'time_series_19-covid-Recovered'!BG143+'time_series_19-covid-Recovered'!BG154+'time_series_19-covid-Recovered'!BG169+'time_series_19-covid-Recovered'!BG175+'time_series_19-covid-Recovered'!BG186+'time_series_19-covid-Recovered'!BG192+'time_series_19-covid-Recovered'!BG202+'time_series_19-covid-Recovered'!BG216+'time_series_19-covid-Recovered'!BG226+SUM('time_series_19-covid-Recovered'!BG25:BG26)+SUM('time_series_19-covid-Recovered'!BG84:BG85)+SUM('time_series_19-covid-Recovered'!BG148:BG149)+SUM('time_series_19-covid-Recovered'!BG158:BG159)+SUM('time_series_19-covid-Recovered'!BG183:BG184)+SUM('time_series_19-covid-Recovered'!BG198:BG199)+SUM('time_series_19-covid-Recovered'!BG206:BG207)</f>
        <v>3452</v>
      </c>
      <c r="BF6">
        <f>'time_series_19-covid-Recovered'!BH4+'time_series_19-covid-Recovered'!BH19+'time_series_19-covid-Recovered'!BH34+'time_series_19-covid-Recovered'!BH81+'time_series_19-covid-Recovered'!BH88+'time_series_19-covid-Recovered'!BH97+'time_series_19-covid-Recovered'!BH101+'time_series_19-covid-Recovered'!BH111+'time_series_19-covid-Recovered'!BH115+'time_series_19-covid-Recovered'!BH118+'time_series_19-covid-Recovered'!BH126+'time_series_19-covid-Recovered'!BH132+'time_series_19-covid-Recovered'!BH134+'time_series_19-covid-Recovered'!BH143+'time_series_19-covid-Recovered'!BH154+'time_series_19-covid-Recovered'!BH169+'time_series_19-covid-Recovered'!BH175+'time_series_19-covid-Recovered'!BH186+'time_series_19-covid-Recovered'!BH192+'time_series_19-covid-Recovered'!BH202+'time_series_19-covid-Recovered'!BH216+'time_series_19-covid-Recovered'!BH226+SUM('time_series_19-covid-Recovered'!BH25:BH26)+SUM('time_series_19-covid-Recovered'!BH84:BH85)+SUM('time_series_19-covid-Recovered'!BH148:BH149)+SUM('time_series_19-covid-Recovered'!BH158:BH159)+SUM('time_series_19-covid-Recovered'!BH183:BH184)+SUM('time_series_19-covid-Recovered'!BH198:BH199)+SUM('time_series_19-covid-Recovered'!BH206:BH207)</f>
        <v>4185</v>
      </c>
      <c r="BG6">
        <f>'time_series_19-covid-Recovered'!BI4+'time_series_19-covid-Recovered'!BI19+'time_series_19-covid-Recovered'!BI34+'time_series_19-covid-Recovered'!BI81+'time_series_19-covid-Recovered'!BI88+'time_series_19-covid-Recovered'!BI97+'time_series_19-covid-Recovered'!BI101+'time_series_19-covid-Recovered'!BI111+'time_series_19-covid-Recovered'!BI115+'time_series_19-covid-Recovered'!BI118+'time_series_19-covid-Recovered'!BI126+'time_series_19-covid-Recovered'!BI132+'time_series_19-covid-Recovered'!BI134+'time_series_19-covid-Recovered'!BI143+'time_series_19-covid-Recovered'!BI154+'time_series_19-covid-Recovered'!BI169+'time_series_19-covid-Recovered'!BI175+'time_series_19-covid-Recovered'!BI186+'time_series_19-covid-Recovered'!BI192+'time_series_19-covid-Recovered'!BI202+'time_series_19-covid-Recovered'!BI216+'time_series_19-covid-Recovered'!BI226+SUM('time_series_19-covid-Recovered'!BI25:BI26)+SUM('time_series_19-covid-Recovered'!BI84:BI85)+SUM('time_series_19-covid-Recovered'!BI148:BI149)+SUM('time_series_19-covid-Recovered'!BI158:BI159)+SUM('time_series_19-covid-Recovered'!BI183:BI184)+SUM('time_series_19-covid-Recovered'!BI198:BI199)+SUM('time_series_19-covid-Recovered'!BI206:BI207)</f>
        <v>5427</v>
      </c>
      <c r="BH6">
        <f>'time_series_19-covid-Recovered'!BJ4+'time_series_19-covid-Recovered'!BJ19+'time_series_19-covid-Recovered'!BJ34+'time_series_19-covid-Recovered'!BJ81+'time_series_19-covid-Recovered'!BJ88+'time_series_19-covid-Recovered'!BJ97+'time_series_19-covid-Recovered'!BJ101+'time_series_19-covid-Recovered'!BJ111+'time_series_19-covid-Recovered'!BJ115+'time_series_19-covid-Recovered'!BJ118+'time_series_19-covid-Recovered'!BJ126+'time_series_19-covid-Recovered'!BJ132+'time_series_19-covid-Recovered'!BJ134+'time_series_19-covid-Recovered'!BJ143+'time_series_19-covid-Recovered'!BJ154+'time_series_19-covid-Recovered'!BJ169+'time_series_19-covid-Recovered'!BJ175+'time_series_19-covid-Recovered'!BJ186+'time_series_19-covid-Recovered'!BJ192+'time_series_19-covid-Recovered'!BJ202+'time_series_19-covid-Recovered'!BJ216+'time_series_19-covid-Recovered'!BJ226+SUM('time_series_19-covid-Recovered'!BJ25:BJ26)+SUM('time_series_19-covid-Recovered'!BJ84:BJ85)+SUM('time_series_19-covid-Recovered'!BJ148:BJ149)+SUM('time_series_19-covid-Recovered'!BJ158:BJ159)+SUM('time_series_19-covid-Recovered'!BJ183:BJ184)+SUM('time_series_19-covid-Recovered'!BJ198:BJ199)+SUM('time_series_19-covid-Recovered'!BJ206:BJ207)</f>
        <v>5871</v>
      </c>
      <c r="BI6">
        <f>'time_series_19-covid-Recovered'!BK4+'time_series_19-covid-Recovered'!BK19+'time_series_19-covid-Recovered'!BK34+'time_series_19-covid-Recovered'!BK81+'time_series_19-covid-Recovered'!BK88+'time_series_19-covid-Recovered'!BK97+'time_series_19-covid-Recovered'!BK101+'time_series_19-covid-Recovered'!BK111+'time_series_19-covid-Recovered'!BK115+'time_series_19-covid-Recovered'!BK118+'time_series_19-covid-Recovered'!BK126+'time_series_19-covid-Recovered'!BK132+'time_series_19-covid-Recovered'!BK134+'time_series_19-covid-Recovered'!BK143+'time_series_19-covid-Recovered'!BK154+'time_series_19-covid-Recovered'!BK169+'time_series_19-covid-Recovered'!BK175+'time_series_19-covid-Recovered'!BK186+'time_series_19-covid-Recovered'!BK192+'time_series_19-covid-Recovered'!BK202+'time_series_19-covid-Recovered'!BK216+'time_series_19-covid-Recovered'!BK226+SUM('time_series_19-covid-Recovered'!BK25:BK26)+SUM('time_series_19-covid-Recovered'!BK84:BK85)+SUM('time_series_19-covid-Recovered'!BK148:BK149)+SUM('time_series_19-covid-Recovered'!BK158:BK159)+SUM('time_series_19-covid-Recovered'!BK183:BK184)+SUM('time_series_19-covid-Recovered'!BK198:BK199)+SUM('time_series_19-covid-Recovered'!BK206:BK207)</f>
        <v>6403</v>
      </c>
      <c r="BJ6">
        <f>'time_series_19-covid-Recovered'!BL4+'time_series_19-covid-Recovered'!BL19+'time_series_19-covid-Recovered'!BL34+'time_series_19-covid-Recovered'!BL81+'time_series_19-covid-Recovered'!BL88+'time_series_19-covid-Recovered'!BL97+'time_series_19-covid-Recovered'!BL101+'time_series_19-covid-Recovered'!BL111+'time_series_19-covid-Recovered'!BL115+'time_series_19-covid-Recovered'!BL118+'time_series_19-covid-Recovered'!BL126+'time_series_19-covid-Recovered'!BL132+'time_series_19-covid-Recovered'!BL134+'time_series_19-covid-Recovered'!BL143+'time_series_19-covid-Recovered'!BL154+'time_series_19-covid-Recovered'!BL169+'time_series_19-covid-Recovered'!BL175+'time_series_19-covid-Recovered'!BL186+'time_series_19-covid-Recovered'!BL192+'time_series_19-covid-Recovered'!BL202+'time_series_19-covid-Recovered'!BL216+'time_series_19-covid-Recovered'!BL226+SUM('time_series_19-covid-Recovered'!BL25:BL26)+SUM('time_series_19-covid-Recovered'!BL84:BL85)+SUM('time_series_19-covid-Recovered'!BL148:BL149)+SUM('time_series_19-covid-Recovered'!BL158:BL159)+SUM('time_series_19-covid-Recovered'!BL183:BL184)+SUM('time_series_19-covid-Recovered'!BL198:BL199)+SUM('time_series_19-covid-Recovered'!BL206:BL207)</f>
        <v>8936</v>
      </c>
      <c r="BK6">
        <f>'time_series_19-covid-Recovered'!BM4+'time_series_19-covid-Recovered'!BM19+'time_series_19-covid-Recovered'!BM34+'time_series_19-covid-Recovered'!BM81+'time_series_19-covid-Recovered'!BM88+'time_series_19-covid-Recovered'!BM97+'time_series_19-covid-Recovered'!BM101+'time_series_19-covid-Recovered'!BM111+'time_series_19-covid-Recovered'!BM115+'time_series_19-covid-Recovered'!BM118+'time_series_19-covid-Recovered'!BM126+'time_series_19-covid-Recovered'!BM132+'time_series_19-covid-Recovered'!BM134+'time_series_19-covid-Recovered'!BM143+'time_series_19-covid-Recovered'!BM154+'time_series_19-covid-Recovered'!BM169+'time_series_19-covid-Recovered'!BM175+'time_series_19-covid-Recovered'!BM186+'time_series_19-covid-Recovered'!BM192+'time_series_19-covid-Recovered'!BM202+'time_series_19-covid-Recovered'!BM216+'time_series_19-covid-Recovered'!BM226+SUM('time_series_19-covid-Recovered'!BM25:BM26)+SUM('time_series_19-covid-Recovered'!BM84:BM85)+SUM('time_series_19-covid-Recovered'!BM148:BM149)+SUM('time_series_19-covid-Recovered'!BM158:BM159)+SUM('time_series_19-covid-Recovered'!BM183:BM184)+SUM('time_series_19-covid-Recovered'!BM198:BM199)+SUM('time_series_19-covid-Recovered'!BM206:BM207)</f>
        <v>12714</v>
      </c>
      <c r="BL6">
        <f>'time_series_19-covid-Recovered'!BN4+'time_series_19-covid-Recovered'!BN19+'time_series_19-covid-Recovered'!BN34+'time_series_19-covid-Recovered'!BN81+'time_series_19-covid-Recovered'!BN88+'time_series_19-covid-Recovered'!BN97+'time_series_19-covid-Recovered'!BN101+'time_series_19-covid-Recovered'!BN111+'time_series_19-covid-Recovered'!BN115+'time_series_19-covid-Recovered'!BN118+'time_series_19-covid-Recovered'!BN126+'time_series_19-covid-Recovered'!BN132+'time_series_19-covid-Recovered'!BN134+'time_series_19-covid-Recovered'!BN143+'time_series_19-covid-Recovered'!BN154+'time_series_19-covid-Recovered'!BN169+'time_series_19-covid-Recovered'!BN175+'time_series_19-covid-Recovered'!BN186+'time_series_19-covid-Recovered'!BN192+'time_series_19-covid-Recovered'!BN202+'time_series_19-covid-Recovered'!BN216+'time_series_19-covid-Recovered'!BN226+SUM('time_series_19-covid-Recovered'!BN25:BN26)+SUM('time_series_19-covid-Recovered'!BN84:BN85)+SUM('time_series_19-covid-Recovered'!BN148:BN149)+SUM('time_series_19-covid-Recovered'!BN158:BN159)+SUM('time_series_19-covid-Recovered'!BN183:BN184)+SUM('time_series_19-covid-Recovered'!BN198:BN199)+SUM('time_series_19-covid-Recovered'!BN206:BN207)</f>
        <v>12714</v>
      </c>
      <c r="BM6">
        <f>'time_series_19-covid-Recovered'!BO4+'time_series_19-covid-Recovered'!BO19+'time_series_19-covid-Recovered'!BO34+'time_series_19-covid-Recovered'!BO81+'time_series_19-covid-Recovered'!BO88+'time_series_19-covid-Recovered'!BO97+'time_series_19-covid-Recovered'!BO101+'time_series_19-covid-Recovered'!BO111+'time_series_19-covid-Recovered'!BO115+'time_series_19-covid-Recovered'!BO118+'time_series_19-covid-Recovered'!BO126+'time_series_19-covid-Recovered'!BO132+'time_series_19-covid-Recovered'!BO134+'time_series_19-covid-Recovered'!BO143+'time_series_19-covid-Recovered'!BO154+'time_series_19-covid-Recovered'!BO169+'time_series_19-covid-Recovered'!BO175+'time_series_19-covid-Recovered'!BO186+'time_series_19-covid-Recovered'!BO192+'time_series_19-covid-Recovered'!BO202+'time_series_19-covid-Recovered'!BO216+'time_series_19-covid-Recovered'!BO226+SUM('time_series_19-covid-Recovered'!BO25:BO26)+SUM('time_series_19-covid-Recovered'!BO84:BO85)+SUM('time_series_19-covid-Recovered'!BO148:BO149)+SUM('time_series_19-covid-Recovered'!BO158:BO159)+SUM('time_series_19-covid-Recovered'!BO183:BO184)+SUM('time_series_19-covid-Recovered'!BO198:BO199)+SUM('time_series_19-covid-Recovered'!BO206:BO207)</f>
        <v>19600</v>
      </c>
      <c r="BN6">
        <f>'time_series_19-covid-Recovered'!BP4+'time_series_19-covid-Recovered'!BP19+'time_series_19-covid-Recovered'!BP34+'time_series_19-covid-Recovered'!BP81+'time_series_19-covid-Recovered'!BP88+'time_series_19-covid-Recovered'!BP97+'time_series_19-covid-Recovered'!BP101+'time_series_19-covid-Recovered'!BP111+'time_series_19-covid-Recovered'!BP115+'time_series_19-covid-Recovered'!BP118+'time_series_19-covid-Recovered'!BP126+'time_series_19-covid-Recovered'!BP132+'time_series_19-covid-Recovered'!BP134+'time_series_19-covid-Recovered'!BP143+'time_series_19-covid-Recovered'!BP154+'time_series_19-covid-Recovered'!BP169+'time_series_19-covid-Recovered'!BP175+'time_series_19-covid-Recovered'!BP186+'time_series_19-covid-Recovered'!BP192+'time_series_19-covid-Recovered'!BP202+'time_series_19-covid-Recovered'!BP216+'time_series_19-covid-Recovered'!BP226+SUM('time_series_19-covid-Recovered'!BP25:BP26)+SUM('time_series_19-covid-Recovered'!BP84:BP85)+SUM('time_series_19-covid-Recovered'!BP148:BP149)+SUM('time_series_19-covid-Recovered'!BP158:BP159)+SUM('time_series_19-covid-Recovered'!BP183:BP184)+SUM('time_series_19-covid-Recovered'!BP198:BP199)+SUM('time_series_19-covid-Recovered'!BP206:BP207)</f>
        <v>23345</v>
      </c>
      <c r="BO6">
        <f>'time_series_19-covid-Recovered'!BQ4+'time_series_19-covid-Recovered'!BQ19+'time_series_19-covid-Recovered'!BQ34+'time_series_19-covid-Recovered'!BQ81+'time_series_19-covid-Recovered'!BQ88+'time_series_19-covid-Recovered'!BQ97+'time_series_19-covid-Recovered'!BQ101+'time_series_19-covid-Recovered'!BQ111+'time_series_19-covid-Recovered'!BQ115+'time_series_19-covid-Recovered'!BQ118+'time_series_19-covid-Recovered'!BQ126+'time_series_19-covid-Recovered'!BQ132+'time_series_19-covid-Recovered'!BQ134+'time_series_19-covid-Recovered'!BQ143+'time_series_19-covid-Recovered'!BQ154+'time_series_19-covid-Recovered'!BQ169+'time_series_19-covid-Recovered'!BQ175+'time_series_19-covid-Recovered'!BQ186+'time_series_19-covid-Recovered'!BQ192+'time_series_19-covid-Recovered'!BQ202+'time_series_19-covid-Recovered'!BQ216+'time_series_19-covid-Recovered'!BQ226+SUM('time_series_19-covid-Recovered'!BQ25:BQ26)+SUM('time_series_19-covid-Recovered'!BQ84:BQ85)+SUM('time_series_19-covid-Recovered'!BQ148:BQ149)+SUM('time_series_19-covid-Recovered'!BQ158:BQ159)+SUM('time_series_19-covid-Recovered'!BQ183:BQ184)+SUM('time_series_19-covid-Recovered'!BQ198:BQ199)+SUM('time_series_19-covid-Recovered'!BQ206:BQ207)</f>
        <v>29433</v>
      </c>
      <c r="BP6">
        <f>'time_series_19-covid-Recovered'!BR4+'time_series_19-covid-Recovered'!BR19+'time_series_19-covid-Recovered'!BR34+'time_series_19-covid-Recovered'!BR81+'time_series_19-covid-Recovered'!BR88+'time_series_19-covid-Recovered'!BR97+'time_series_19-covid-Recovered'!BR101+'time_series_19-covid-Recovered'!BR111+'time_series_19-covid-Recovered'!BR115+'time_series_19-covid-Recovered'!BR118+'time_series_19-covid-Recovered'!BR126+'time_series_19-covid-Recovered'!BR132+'time_series_19-covid-Recovered'!BR134+'time_series_19-covid-Recovered'!BR143+'time_series_19-covid-Recovered'!BR154+'time_series_19-covid-Recovered'!BR169+'time_series_19-covid-Recovered'!BR175+'time_series_19-covid-Recovered'!BR186+'time_series_19-covid-Recovered'!BR192+'time_series_19-covid-Recovered'!BR202+'time_series_19-covid-Recovered'!BR216+'time_series_19-covid-Recovered'!BR226+SUM('time_series_19-covid-Recovered'!BR25:BR26)+SUM('time_series_19-covid-Recovered'!BR84:BR85)+SUM('time_series_19-covid-Recovered'!BR148:BR149)+SUM('time_series_19-covid-Recovered'!BR158:BR159)+SUM('time_series_19-covid-Recovered'!BR183:BR184)+SUM('time_series_19-covid-Recovered'!BR198:BR199)+SUM('time_series_19-covid-Recovered'!BR206:BR207)</f>
        <v>35937</v>
      </c>
      <c r="BQ6">
        <f>'time_series_19-covid-Recovered'!BS4+'time_series_19-covid-Recovered'!BS19+'time_series_19-covid-Recovered'!BS34+'time_series_19-covid-Recovered'!BS81+'time_series_19-covid-Recovered'!BS88+'time_series_19-covid-Recovered'!BS97+'time_series_19-covid-Recovered'!BS101+'time_series_19-covid-Recovered'!BS111+'time_series_19-covid-Recovered'!BS115+'time_series_19-covid-Recovered'!BS118+'time_series_19-covid-Recovered'!BS126+'time_series_19-covid-Recovered'!BS132+'time_series_19-covid-Recovered'!BS134+'time_series_19-covid-Recovered'!BS143+'time_series_19-covid-Recovered'!BS154+'time_series_19-covid-Recovered'!BS169+'time_series_19-covid-Recovered'!BS175+'time_series_19-covid-Recovered'!BS186+'time_series_19-covid-Recovered'!BS192+'time_series_19-covid-Recovered'!BS202+'time_series_19-covid-Recovered'!BS216+'time_series_19-covid-Recovered'!BS226+SUM('time_series_19-covid-Recovered'!BS25:BS26)+SUM('time_series_19-covid-Recovered'!BS84:BS85)+SUM('time_series_19-covid-Recovered'!BS148:BS149)+SUM('time_series_19-covid-Recovered'!BS158:BS159)+SUM('time_series_19-covid-Recovered'!BS183:BS184)+SUM('time_series_19-covid-Recovered'!BS198:BS199)+SUM('time_series_19-covid-Recovered'!BS206:BS207)</f>
        <v>42401</v>
      </c>
      <c r="BR6">
        <f>'time_series_19-covid-Recovered'!BT4+'time_series_19-covid-Recovered'!BT19+'time_series_19-covid-Recovered'!BT34+'time_series_19-covid-Recovered'!BT81+'time_series_19-covid-Recovered'!BT88+'time_series_19-covid-Recovered'!BT97+'time_series_19-covid-Recovered'!BT101+'time_series_19-covid-Recovered'!BT111+'time_series_19-covid-Recovered'!BT115+'time_series_19-covid-Recovered'!BT118+'time_series_19-covid-Recovered'!BT126+'time_series_19-covid-Recovered'!BT132+'time_series_19-covid-Recovered'!BT134+'time_series_19-covid-Recovered'!BT143+'time_series_19-covid-Recovered'!BT154+'time_series_19-covid-Recovered'!BT169+'time_series_19-covid-Recovered'!BT175+'time_series_19-covid-Recovered'!BT186+'time_series_19-covid-Recovered'!BT192+'time_series_19-covid-Recovered'!BT202+'time_series_19-covid-Recovered'!BT216+'time_series_19-covid-Recovered'!BT226+SUM('time_series_19-covid-Recovered'!BT25:BT26)+SUM('time_series_19-covid-Recovered'!BT84:BT85)+SUM('time_series_19-covid-Recovered'!BT148:BT149)+SUM('time_series_19-covid-Recovered'!BT158:BT159)+SUM('time_series_19-covid-Recovered'!BT183:BT184)+SUM('time_series_19-covid-Recovered'!BT198:BT199)+SUM('time_series_19-covid-Recovered'!BT206:BT207)</f>
        <v>48432</v>
      </c>
      <c r="BS6">
        <f>'time_series_19-covid-Recovered'!BU4+'time_series_19-covid-Recovered'!BU19+'time_series_19-covid-Recovered'!BU34+'time_series_19-covid-Recovered'!BU81+'time_series_19-covid-Recovered'!BU88+'time_series_19-covid-Recovered'!BU97+'time_series_19-covid-Recovered'!BU101+'time_series_19-covid-Recovered'!BU111+'time_series_19-covid-Recovered'!BU115+'time_series_19-covid-Recovered'!BU118+'time_series_19-covid-Recovered'!BU126+'time_series_19-covid-Recovered'!BU132+'time_series_19-covid-Recovered'!BU134+'time_series_19-covid-Recovered'!BU143+'time_series_19-covid-Recovered'!BU154+'time_series_19-covid-Recovered'!BU169+'time_series_19-covid-Recovered'!BU175+'time_series_19-covid-Recovered'!BU186+'time_series_19-covid-Recovered'!BU192+'time_series_19-covid-Recovered'!BU202+'time_series_19-covid-Recovered'!BU216+'time_series_19-covid-Recovered'!BU226+SUM('time_series_19-covid-Recovered'!BU25:BU26)+SUM('time_series_19-covid-Recovered'!BU84:BU85)+SUM('time_series_19-covid-Recovered'!BU148:BU149)+SUM('time_series_19-covid-Recovered'!BU158:BU159)+SUM('time_series_19-covid-Recovered'!BU183:BU184)+SUM('time_series_19-covid-Recovered'!BU198:BU199)+SUM('time_series_19-covid-Recovered'!BU206:BU207)</f>
        <v>57806</v>
      </c>
      <c r="BT6">
        <f>'time_series_19-covid-Recovered'!BV4+'time_series_19-covid-Recovered'!BV19+'time_series_19-covid-Recovered'!BV34+'time_series_19-covid-Recovered'!BV81+'time_series_19-covid-Recovered'!BV88+'time_series_19-covid-Recovered'!BV97+'time_series_19-covid-Recovered'!BV101+'time_series_19-covid-Recovered'!BV111+'time_series_19-covid-Recovered'!BV115+'time_series_19-covid-Recovered'!BV118+'time_series_19-covid-Recovered'!BV126+'time_series_19-covid-Recovered'!BV132+'time_series_19-covid-Recovered'!BV134+'time_series_19-covid-Recovered'!BV143+'time_series_19-covid-Recovered'!BV154+'time_series_19-covid-Recovered'!BV169+'time_series_19-covid-Recovered'!BV175+'time_series_19-covid-Recovered'!BV186+'time_series_19-covid-Recovered'!BV192+'time_series_19-covid-Recovered'!BV202+'time_series_19-covid-Recovered'!BV216+'time_series_19-covid-Recovered'!BV226+SUM('time_series_19-covid-Recovered'!BV25:BV26)+SUM('time_series_19-covid-Recovered'!BV84:BV85)+SUM('time_series_19-covid-Recovered'!BV148:BV149)+SUM('time_series_19-covid-Recovered'!BV158:BV159)+SUM('time_series_19-covid-Recovered'!BV183:BV184)+SUM('time_series_19-covid-Recovered'!BV198:BV199)+SUM('time_series_19-covid-Recovered'!BV206:BV207)</f>
        <v>66325</v>
      </c>
      <c r="BU6">
        <f>'time_series_19-covid-Recovered'!BW4+'time_series_19-covid-Recovered'!BW19+'time_series_19-covid-Recovered'!BW34+'time_series_19-covid-Recovered'!BW81+'time_series_19-covid-Recovered'!BW88+'time_series_19-covid-Recovered'!BW97+'time_series_19-covid-Recovered'!BW101+'time_series_19-covid-Recovered'!BW111+'time_series_19-covid-Recovered'!BW115+'time_series_19-covid-Recovered'!BW118+'time_series_19-covid-Recovered'!BW126+'time_series_19-covid-Recovered'!BW132+'time_series_19-covid-Recovered'!BW134+'time_series_19-covid-Recovered'!BW143+'time_series_19-covid-Recovered'!BW154+'time_series_19-covid-Recovered'!BW169+'time_series_19-covid-Recovered'!BW175+'time_series_19-covid-Recovered'!BW186+'time_series_19-covid-Recovered'!BW192+'time_series_19-covid-Recovered'!BW202+'time_series_19-covid-Recovered'!BW216+'time_series_19-covid-Recovered'!BW226+SUM('time_series_19-covid-Recovered'!BW25:BW26)+SUM('time_series_19-covid-Recovered'!BW84:BW85)+SUM('time_series_19-covid-Recovered'!BW148:BW149)+SUM('time_series_19-covid-Recovered'!BW158:BW159)+SUM('time_series_19-covid-Recovered'!BW183:BW184)+SUM('time_series_19-covid-Recovered'!BW198:BW199)+SUM('time_series_19-covid-Recovered'!BW206:BW207)</f>
        <v>77963</v>
      </c>
      <c r="BV6">
        <f>'time_series_19-covid-Recovered'!BX4+'time_series_19-covid-Recovered'!BX19+'time_series_19-covid-Recovered'!BX34+'time_series_19-covid-Recovered'!BX81+'time_series_19-covid-Recovered'!BX88+'time_series_19-covid-Recovered'!BX97+'time_series_19-covid-Recovered'!BX101+'time_series_19-covid-Recovered'!BX111+'time_series_19-covid-Recovered'!BX115+'time_series_19-covid-Recovered'!BX118+'time_series_19-covid-Recovered'!BX126+'time_series_19-covid-Recovered'!BX132+'time_series_19-covid-Recovered'!BX134+'time_series_19-covid-Recovered'!BX143+'time_series_19-covid-Recovered'!BX154+'time_series_19-covid-Recovered'!BX169+'time_series_19-covid-Recovered'!BX175+'time_series_19-covid-Recovered'!BX186+'time_series_19-covid-Recovered'!BX192+'time_series_19-covid-Recovered'!BX202+'time_series_19-covid-Recovered'!BX216+'time_series_19-covid-Recovered'!BX226+SUM('time_series_19-covid-Recovered'!BX25:BX26)+SUM('time_series_19-covid-Recovered'!BX84:BX85)+SUM('time_series_19-covid-Recovered'!BX148:BX149)+SUM('time_series_19-covid-Recovered'!BX158:BX159)+SUM('time_series_19-covid-Recovered'!BX183:BX184)+SUM('time_series_19-covid-Recovered'!BX198:BX199)+SUM('time_series_19-covid-Recovered'!BX206:BX207)</f>
        <v>91239</v>
      </c>
      <c r="BW6">
        <f>'time_series_19-covid-Recovered'!BY4+'time_series_19-covid-Recovered'!BY19+'time_series_19-covid-Recovered'!BY34+'time_series_19-covid-Recovered'!BY81+'time_series_19-covid-Recovered'!BY88+'time_series_19-covid-Recovered'!BY97+'time_series_19-covid-Recovered'!BY101+'time_series_19-covid-Recovered'!BY111+'time_series_19-covid-Recovered'!BY115+'time_series_19-covid-Recovered'!BY118+'time_series_19-covid-Recovered'!BY126+'time_series_19-covid-Recovered'!BY132+'time_series_19-covid-Recovered'!BY134+'time_series_19-covid-Recovered'!BY143+'time_series_19-covid-Recovered'!BY154+'time_series_19-covid-Recovered'!BY169+'time_series_19-covid-Recovered'!BY175+'time_series_19-covid-Recovered'!BY186+'time_series_19-covid-Recovered'!BY192+'time_series_19-covid-Recovered'!BY202+'time_series_19-covid-Recovered'!BY216+'time_series_19-covid-Recovered'!BY226+SUM('time_series_19-covid-Recovered'!BY25:BY26)+SUM('time_series_19-covid-Recovered'!BY84:BY85)+SUM('time_series_19-covid-Recovered'!BY148:BY149)+SUM('time_series_19-covid-Recovered'!BY158:BY159)+SUM('time_series_19-covid-Recovered'!BY183:BY184)+SUM('time_series_19-covid-Recovered'!BY198:BY199)+SUM('time_series_19-covid-Recovered'!BY206:BY207)</f>
        <v>102323</v>
      </c>
      <c r="BX6">
        <f>'time_series_19-covid-Recovered'!BZ4+'time_series_19-covid-Recovered'!BZ19+'time_series_19-covid-Recovered'!BZ34+'time_series_19-covid-Recovered'!BZ81+'time_series_19-covid-Recovered'!BZ88+'time_series_19-covid-Recovered'!BZ97+'time_series_19-covid-Recovered'!BZ101+'time_series_19-covid-Recovered'!BZ111+'time_series_19-covid-Recovered'!BZ115+'time_series_19-covid-Recovered'!BZ118+'time_series_19-covid-Recovered'!BZ126+'time_series_19-covid-Recovered'!BZ132+'time_series_19-covid-Recovered'!BZ134+'time_series_19-covid-Recovered'!BZ143+'time_series_19-covid-Recovered'!BZ154+'time_series_19-covid-Recovered'!BZ169+'time_series_19-covid-Recovered'!BZ175+'time_series_19-covid-Recovered'!BZ186+'time_series_19-covid-Recovered'!BZ192+'time_series_19-covid-Recovered'!BZ202+'time_series_19-covid-Recovered'!BZ216+'time_series_19-covid-Recovered'!BZ226+SUM('time_series_19-covid-Recovered'!BZ25:BZ26)+SUM('time_series_19-covid-Recovered'!BZ84:BZ85)+SUM('time_series_19-covid-Recovered'!BZ148:BZ149)+SUM('time_series_19-covid-Recovered'!BZ158:BZ159)+SUM('time_series_19-covid-Recovered'!BZ183:BZ184)+SUM('time_series_19-covid-Recovered'!BZ198:BZ199)+SUM('time_series_19-covid-Recovered'!BZ206:BZ207)</f>
        <v>113572</v>
      </c>
      <c r="BY6">
        <f>'time_series_19-covid-Recovered'!CA4+'time_series_19-covid-Recovered'!CA19+'time_series_19-covid-Recovered'!CA34+'time_series_19-covid-Recovered'!CA81+'time_series_19-covid-Recovered'!CA88+'time_series_19-covid-Recovered'!CA97+'time_series_19-covid-Recovered'!CA101+'time_series_19-covid-Recovered'!CA111+'time_series_19-covid-Recovered'!CA115+'time_series_19-covid-Recovered'!CA118+'time_series_19-covid-Recovered'!CA126+'time_series_19-covid-Recovered'!CA132+'time_series_19-covid-Recovered'!CA134+'time_series_19-covid-Recovered'!CA143+'time_series_19-covid-Recovered'!CA154+'time_series_19-covid-Recovered'!CA169+'time_series_19-covid-Recovered'!CA175+'time_series_19-covid-Recovered'!CA186+'time_series_19-covid-Recovered'!CA192+'time_series_19-covid-Recovered'!CA202+'time_series_19-covid-Recovered'!CA216+'time_series_19-covid-Recovered'!CA226+SUM('time_series_19-covid-Recovered'!CA25:CA26)+SUM('time_series_19-covid-Recovered'!CA84:CA85)+SUM('time_series_19-covid-Recovered'!CA148:CA149)+SUM('time_series_19-covid-Recovered'!CA158:CA159)+SUM('time_series_19-covid-Recovered'!CA183:CA184)+SUM('time_series_19-covid-Recovered'!CA198:CA199)+SUM('time_series_19-covid-Recovered'!CA206:CA207)</f>
        <v>122713</v>
      </c>
      <c r="BZ6">
        <f>'time_series_19-covid-Recovered'!CB4+'time_series_19-covid-Recovered'!CB19+'time_series_19-covid-Recovered'!CB34+'time_series_19-covid-Recovered'!CB81+'time_series_19-covid-Recovered'!CB88+'time_series_19-covid-Recovered'!CB97+'time_series_19-covid-Recovered'!CB101+'time_series_19-covid-Recovered'!CB111+'time_series_19-covid-Recovered'!CB115+'time_series_19-covid-Recovered'!CB118+'time_series_19-covid-Recovered'!CB126+'time_series_19-covid-Recovered'!CB132+'time_series_19-covid-Recovered'!CB134+'time_series_19-covid-Recovered'!CB143+'time_series_19-covid-Recovered'!CB154+'time_series_19-covid-Recovered'!CB169+'time_series_19-covid-Recovered'!CB175+'time_series_19-covid-Recovered'!CB186+'time_series_19-covid-Recovered'!CB192+'time_series_19-covid-Recovered'!CB202+'time_series_19-covid-Recovered'!CB216+'time_series_19-covid-Recovered'!CB226+SUM('time_series_19-covid-Recovered'!CB25:CB26)+SUM('time_series_19-covid-Recovered'!CB84:CB85)+SUM('time_series_19-covid-Recovered'!CB148:CB149)+SUM('time_series_19-covid-Recovered'!CB158:CB159)+SUM('time_series_19-covid-Recovered'!CB183:CB184)+SUM('time_series_19-covid-Recovered'!CB198:CB199)+SUM('time_series_19-covid-Recovered'!CB206:CB207)</f>
        <v>130250</v>
      </c>
      <c r="CA6">
        <f>'time_series_19-covid-Recovered'!CC4+'time_series_19-covid-Recovered'!CC19+'time_series_19-covid-Recovered'!CC34+'time_series_19-covid-Recovered'!CC81+'time_series_19-covid-Recovered'!CC88+'time_series_19-covid-Recovered'!CC97+'time_series_19-covid-Recovered'!CC101+'time_series_19-covid-Recovered'!CC111+'time_series_19-covid-Recovered'!CC115+'time_series_19-covid-Recovered'!CC118+'time_series_19-covid-Recovered'!CC126+'time_series_19-covid-Recovered'!CC132+'time_series_19-covid-Recovered'!CC134+'time_series_19-covid-Recovered'!CC143+'time_series_19-covid-Recovered'!CC154+'time_series_19-covid-Recovered'!CC169+'time_series_19-covid-Recovered'!CC175+'time_series_19-covid-Recovered'!CC186+'time_series_19-covid-Recovered'!CC192+'time_series_19-covid-Recovered'!CC202+'time_series_19-covid-Recovered'!CC216+'time_series_19-covid-Recovered'!CC226+SUM('time_series_19-covid-Recovered'!CC25:CC26)+SUM('time_series_19-covid-Recovered'!CC84:CC85)+SUM('time_series_19-covid-Recovered'!CC148:CC149)+SUM('time_series_19-covid-Recovered'!CC158:CC159)+SUM('time_series_19-covid-Recovered'!CC183:CC184)+SUM('time_series_19-covid-Recovered'!CC198:CC199)+SUM('time_series_19-covid-Recovered'!CC206:CC207)</f>
        <v>146075</v>
      </c>
      <c r="CB6">
        <f>'time_series_19-covid-Recovered'!CD4+'time_series_19-covid-Recovered'!CD19+'time_series_19-covid-Recovered'!CD34+'time_series_19-covid-Recovered'!CD81+'time_series_19-covid-Recovered'!CD88+'time_series_19-covid-Recovered'!CD97+'time_series_19-covid-Recovered'!CD101+'time_series_19-covid-Recovered'!CD111+'time_series_19-covid-Recovered'!CD115+'time_series_19-covid-Recovered'!CD118+'time_series_19-covid-Recovered'!CD126+'time_series_19-covid-Recovered'!CD132+'time_series_19-covid-Recovered'!CD134+'time_series_19-covid-Recovered'!CD143+'time_series_19-covid-Recovered'!CD154+'time_series_19-covid-Recovered'!CD169+'time_series_19-covid-Recovered'!CD175+'time_series_19-covid-Recovered'!CD186+'time_series_19-covid-Recovered'!CD192+'time_series_19-covid-Recovered'!CD202+'time_series_19-covid-Recovered'!CD216+'time_series_19-covid-Recovered'!CD226+SUM('time_series_19-covid-Recovered'!CD25:CD26)+SUM('time_series_19-covid-Recovered'!CD84:CD85)+SUM('time_series_19-covid-Recovered'!CD148:CD149)+SUM('time_series_19-covid-Recovered'!CD158:CD159)+SUM('time_series_19-covid-Recovered'!CD183:CD184)+SUM('time_series_19-covid-Recovered'!CD198:CD199)+SUM('time_series_19-covid-Recovered'!CD206:CD207)</f>
        <v>167896</v>
      </c>
      <c r="CC6">
        <f>'time_series_19-covid-Recovered'!CE4+'time_series_19-covid-Recovered'!CE19+'time_series_19-covid-Recovered'!CE34+'time_series_19-covid-Recovered'!CE81+'time_series_19-covid-Recovered'!CE88+'time_series_19-covid-Recovered'!CE97+'time_series_19-covid-Recovered'!CE101+'time_series_19-covid-Recovered'!CE111+'time_series_19-covid-Recovered'!CE115+'time_series_19-covid-Recovered'!CE118+'time_series_19-covid-Recovered'!CE126+'time_series_19-covid-Recovered'!CE132+'time_series_19-covid-Recovered'!CE134+'time_series_19-covid-Recovered'!CE143+'time_series_19-covid-Recovered'!CE154+'time_series_19-covid-Recovered'!CE169+'time_series_19-covid-Recovered'!CE175+'time_series_19-covid-Recovered'!CE186+'time_series_19-covid-Recovered'!CE192+'time_series_19-covid-Recovered'!CE202+'time_series_19-covid-Recovered'!CE216+'time_series_19-covid-Recovered'!CE226+SUM('time_series_19-covid-Recovered'!CE25:CE26)+SUM('time_series_19-covid-Recovered'!CE84:CE85)+SUM('time_series_19-covid-Recovered'!CE148:CE149)+SUM('time_series_19-covid-Recovered'!CE158:CE159)+SUM('time_series_19-covid-Recovered'!CE183:CE184)+SUM('time_series_19-covid-Recovered'!CE198:CE199)+SUM('time_series_19-covid-Recovered'!CE206:CE207)</f>
        <v>184926</v>
      </c>
      <c r="CD6">
        <f>'time_series_19-covid-Recovered'!CF4+'time_series_19-covid-Recovered'!CF19+'time_series_19-covid-Recovered'!CF34+'time_series_19-covid-Recovered'!CF81+'time_series_19-covid-Recovered'!CF88+'time_series_19-covid-Recovered'!CF97+'time_series_19-covid-Recovered'!CF101+'time_series_19-covid-Recovered'!CF111+'time_series_19-covid-Recovered'!CF115+'time_series_19-covid-Recovered'!CF118+'time_series_19-covid-Recovered'!CF126+'time_series_19-covid-Recovered'!CF132+'time_series_19-covid-Recovered'!CF134+'time_series_19-covid-Recovered'!CF143+'time_series_19-covid-Recovered'!CF154+'time_series_19-covid-Recovered'!CF169+'time_series_19-covid-Recovered'!CF175+'time_series_19-covid-Recovered'!CF186+'time_series_19-covid-Recovered'!CF192+'time_series_19-covid-Recovered'!CF202+'time_series_19-covid-Recovered'!CF216+'time_series_19-covid-Recovered'!CF226+SUM('time_series_19-covid-Recovered'!CF25:CF26)+SUM('time_series_19-covid-Recovered'!CF84:CF85)+SUM('time_series_19-covid-Recovered'!CF148:CF149)+SUM('time_series_19-covid-Recovered'!CF158:CF159)+SUM('time_series_19-covid-Recovered'!CF183:CF184)+SUM('time_series_19-covid-Recovered'!CF198:CF199)+SUM('time_series_19-covid-Recovered'!CF206:CF207)</f>
        <v>196248</v>
      </c>
      <c r="CE6">
        <f>'time_series_19-covid-Recovered'!CG4+'time_series_19-covid-Recovered'!CG19+'time_series_19-covid-Recovered'!CG34+'time_series_19-covid-Recovered'!CG81+'time_series_19-covid-Recovered'!CG88+'time_series_19-covid-Recovered'!CG97+'time_series_19-covid-Recovered'!CG101+'time_series_19-covid-Recovered'!CG111+'time_series_19-covid-Recovered'!CG115+'time_series_19-covid-Recovered'!CG118+'time_series_19-covid-Recovered'!CG126+'time_series_19-covid-Recovered'!CG132+'time_series_19-covid-Recovered'!CG134+'time_series_19-covid-Recovered'!CG143+'time_series_19-covid-Recovered'!CG154+'time_series_19-covid-Recovered'!CG169+'time_series_19-covid-Recovered'!CG175+'time_series_19-covid-Recovered'!CG186+'time_series_19-covid-Recovered'!CG192+'time_series_19-covid-Recovered'!CG202+'time_series_19-covid-Recovered'!CG216+'time_series_19-covid-Recovered'!CG226+SUM('time_series_19-covid-Recovered'!CG25:CG26)+SUM('time_series_19-covid-Recovered'!CG84:CG85)+SUM('time_series_19-covid-Recovered'!CG148:CG149)+SUM('time_series_19-covid-Recovered'!CG158:CG159)+SUM('time_series_19-covid-Recovered'!CG183:CG184)+SUM('time_series_19-covid-Recovered'!CG198:CG199)+SUM('time_series_19-covid-Recovered'!CG206:CG207)</f>
        <v>209737</v>
      </c>
      <c r="CF6">
        <f>'time_series_19-covid-Recovered'!CH4+'time_series_19-covid-Recovered'!CH19+'time_series_19-covid-Recovered'!CH34+'time_series_19-covid-Recovered'!CH81+'time_series_19-covid-Recovered'!CH88+'time_series_19-covid-Recovered'!CH97+'time_series_19-covid-Recovered'!CH101+'time_series_19-covid-Recovered'!CH111+'time_series_19-covid-Recovered'!CH115+'time_series_19-covid-Recovered'!CH118+'time_series_19-covid-Recovered'!CH126+'time_series_19-covid-Recovered'!CH132+'time_series_19-covid-Recovered'!CH134+'time_series_19-covid-Recovered'!CH143+'time_series_19-covid-Recovered'!CH154+'time_series_19-covid-Recovered'!CH169+'time_series_19-covid-Recovered'!CH175+'time_series_19-covid-Recovered'!CH186+'time_series_19-covid-Recovered'!CH192+'time_series_19-covid-Recovered'!CH202+'time_series_19-covid-Recovered'!CH216+'time_series_19-covid-Recovered'!CH226+SUM('time_series_19-covid-Recovered'!CH25:CH26)+SUM('time_series_19-covid-Recovered'!CH84:CH85)+SUM('time_series_19-covid-Recovered'!CH148:CH149)+SUM('time_series_19-covid-Recovered'!CH158:CH159)+SUM('time_series_19-covid-Recovered'!CH183:CH184)+SUM('time_series_19-covid-Recovered'!CH198:CH199)+SUM('time_series_19-covid-Recovered'!CH206:CH207)</f>
        <v>220934</v>
      </c>
      <c r="CG6">
        <f>'time_series_19-covid-Recovered'!CI4+'time_series_19-covid-Recovered'!CI19+'time_series_19-covid-Recovered'!CI34+'time_series_19-covid-Recovered'!CI81+'time_series_19-covid-Recovered'!CI88+'time_series_19-covid-Recovered'!CI97+'time_series_19-covid-Recovered'!CI101+'time_series_19-covid-Recovered'!CI111+'time_series_19-covid-Recovered'!CI115+'time_series_19-covid-Recovered'!CI118+'time_series_19-covid-Recovered'!CI126+'time_series_19-covid-Recovered'!CI132+'time_series_19-covid-Recovered'!CI134+'time_series_19-covid-Recovered'!CI143+'time_series_19-covid-Recovered'!CI154+'time_series_19-covid-Recovered'!CI169+'time_series_19-covid-Recovered'!CI175+'time_series_19-covid-Recovered'!CI186+'time_series_19-covid-Recovered'!CI192+'time_series_19-covid-Recovered'!CI202+'time_series_19-covid-Recovered'!CI216+'time_series_19-covid-Recovered'!CI226+SUM('time_series_19-covid-Recovered'!CI25:CI26)+SUM('time_series_19-covid-Recovered'!CI84:CI85)+SUM('time_series_19-covid-Recovered'!CI148:CI149)+SUM('time_series_19-covid-Recovered'!CI158:CI159)+SUM('time_series_19-covid-Recovered'!CI183:CI184)+SUM('time_series_19-covid-Recovered'!CI198:CI199)+SUM('time_series_19-covid-Recovered'!CI206:CI207)</f>
        <v>231224</v>
      </c>
      <c r="CH6">
        <f>'time_series_19-covid-Recovered'!CJ4+'time_series_19-covid-Recovered'!CJ19+'time_series_19-covid-Recovered'!CJ34+'time_series_19-covid-Recovered'!CJ81+'time_series_19-covid-Recovered'!CJ88+'time_series_19-covid-Recovered'!CJ97+'time_series_19-covid-Recovered'!CJ101+'time_series_19-covid-Recovered'!CJ111+'time_series_19-covid-Recovered'!CJ115+'time_series_19-covid-Recovered'!CJ118+'time_series_19-covid-Recovered'!CJ126+'time_series_19-covid-Recovered'!CJ132+'time_series_19-covid-Recovered'!CJ134+'time_series_19-covid-Recovered'!CJ143+'time_series_19-covid-Recovered'!CJ154+'time_series_19-covid-Recovered'!CJ169+'time_series_19-covid-Recovered'!CJ175+'time_series_19-covid-Recovered'!CJ186+'time_series_19-covid-Recovered'!CJ192+'time_series_19-covid-Recovered'!CJ202+'time_series_19-covid-Recovered'!CJ216+'time_series_19-covid-Recovered'!CJ226+SUM('time_series_19-covid-Recovered'!CJ25:CJ26)+SUM('time_series_19-covid-Recovered'!CJ84:CJ85)+SUM('time_series_19-covid-Recovered'!CJ148:CJ149)+SUM('time_series_19-covid-Recovered'!CJ158:CJ159)+SUM('time_series_19-covid-Recovered'!CJ183:CJ184)+SUM('time_series_19-covid-Recovered'!CJ198:CJ199)+SUM('time_series_19-covid-Recovered'!CJ206:CJ207)</f>
        <v>242513</v>
      </c>
      <c r="CI6">
        <f>'time_series_19-covid-Recovered'!CK4+'time_series_19-covid-Recovered'!CK19+'time_series_19-covid-Recovered'!CK34+'time_series_19-covid-Recovered'!CK81+'time_series_19-covid-Recovered'!CK88+'time_series_19-covid-Recovered'!CK97+'time_series_19-covid-Recovered'!CK101+'time_series_19-covid-Recovered'!CK111+'time_series_19-covid-Recovered'!CK115+'time_series_19-covid-Recovered'!CK118+'time_series_19-covid-Recovered'!CK126+'time_series_19-covid-Recovered'!CK132+'time_series_19-covid-Recovered'!CK134+'time_series_19-covid-Recovered'!CK143+'time_series_19-covid-Recovered'!CK154+'time_series_19-covid-Recovered'!CK169+'time_series_19-covid-Recovered'!CK175+'time_series_19-covid-Recovered'!CK186+'time_series_19-covid-Recovered'!CK192+'time_series_19-covid-Recovered'!CK202+'time_series_19-covid-Recovered'!CK216+'time_series_19-covid-Recovered'!CK226+SUM('time_series_19-covid-Recovered'!CK25:CK26)+SUM('time_series_19-covid-Recovered'!CK84:CK85)+SUM('time_series_19-covid-Recovered'!CK148:CK149)+SUM('time_series_19-covid-Recovered'!CK158:CK159)+SUM('time_series_19-covid-Recovered'!CK183:CK184)+SUM('time_series_19-covid-Recovered'!CK198:CK199)+SUM('time_series_19-covid-Recovered'!CK206:CK207)</f>
        <v>257487</v>
      </c>
      <c r="CJ6">
        <f>'time_series_19-covid-Recovered'!CL4+'time_series_19-covid-Recovered'!CL19+'time_series_19-covid-Recovered'!CL34+'time_series_19-covid-Recovered'!CL81+'time_series_19-covid-Recovered'!CL88+'time_series_19-covid-Recovered'!CL97+'time_series_19-covid-Recovered'!CL101+'time_series_19-covid-Recovered'!CL111+'time_series_19-covid-Recovered'!CL115+'time_series_19-covid-Recovered'!CL118+'time_series_19-covid-Recovered'!CL126+'time_series_19-covid-Recovered'!CL132+'time_series_19-covid-Recovered'!CL134+'time_series_19-covid-Recovered'!CL143+'time_series_19-covid-Recovered'!CL154+'time_series_19-covid-Recovered'!CL169+'time_series_19-covid-Recovered'!CL175+'time_series_19-covid-Recovered'!CL186+'time_series_19-covid-Recovered'!CL192+'time_series_19-covid-Recovered'!CL202+'time_series_19-covid-Recovered'!CL216+'time_series_19-covid-Recovered'!CL226+SUM('time_series_19-covid-Recovered'!CL25:CL26)+SUM('time_series_19-covid-Recovered'!CL84:CL85)+SUM('time_series_19-covid-Recovered'!CL148:CL149)+SUM('time_series_19-covid-Recovered'!CL158:CL159)+SUM('time_series_19-covid-Recovered'!CL183:CL184)+SUM('time_series_19-covid-Recovered'!CL198:CL199)+SUM('time_series_19-covid-Recovered'!CL206:CL207)</f>
        <v>275544</v>
      </c>
      <c r="CK6">
        <f>'time_series_19-covid-Recovered'!CM4+'time_series_19-covid-Recovered'!CM19+'time_series_19-covid-Recovered'!CM34+'time_series_19-covid-Recovered'!CM81+'time_series_19-covid-Recovered'!CM88+'time_series_19-covid-Recovered'!CM97+'time_series_19-covid-Recovered'!CM101+'time_series_19-covid-Recovered'!CM111+'time_series_19-covid-Recovered'!CM115+'time_series_19-covid-Recovered'!CM118+'time_series_19-covid-Recovered'!CM126+'time_series_19-covid-Recovered'!CM132+'time_series_19-covid-Recovered'!CM134+'time_series_19-covid-Recovered'!CM143+'time_series_19-covid-Recovered'!CM154+'time_series_19-covid-Recovered'!CM169+'time_series_19-covid-Recovered'!CM175+'time_series_19-covid-Recovered'!CM186+'time_series_19-covid-Recovered'!CM192+'time_series_19-covid-Recovered'!CM202+'time_series_19-covid-Recovered'!CM216+'time_series_19-covid-Recovered'!CM226+SUM('time_series_19-covid-Recovered'!CM25:CM26)+SUM('time_series_19-covid-Recovered'!CM84:CM85)+SUM('time_series_19-covid-Recovered'!CM148:CM149)+SUM('time_series_19-covid-Recovered'!CM158:CM159)+SUM('time_series_19-covid-Recovered'!CM183:CM184)+SUM('time_series_19-covid-Recovered'!CM198:CM199)+SUM('time_series_19-covid-Recovered'!CM206:CM207)</f>
        <v>290167</v>
      </c>
      <c r="CL6">
        <f>'time_series_19-covid-Recovered'!CN4+'time_series_19-covid-Recovered'!CN19+'time_series_19-covid-Recovered'!CN34+'time_series_19-covid-Recovered'!CN81+'time_series_19-covid-Recovered'!CN88+'time_series_19-covid-Recovered'!CN97+'time_series_19-covid-Recovered'!CN101+'time_series_19-covid-Recovered'!CN111+'time_series_19-covid-Recovered'!CN115+'time_series_19-covid-Recovered'!CN118+'time_series_19-covid-Recovered'!CN126+'time_series_19-covid-Recovered'!CN132+'time_series_19-covid-Recovered'!CN134+'time_series_19-covid-Recovered'!CN143+'time_series_19-covid-Recovered'!CN154+'time_series_19-covid-Recovered'!CN169+'time_series_19-covid-Recovered'!CN175+'time_series_19-covid-Recovered'!CN186+'time_series_19-covid-Recovered'!CN192+'time_series_19-covid-Recovered'!CN202+'time_series_19-covid-Recovered'!CN216+'time_series_19-covid-Recovered'!CN226+SUM('time_series_19-covid-Recovered'!CN25:CN26)+SUM('time_series_19-covid-Recovered'!CN84:CN85)+SUM('time_series_19-covid-Recovered'!CN148:CN149)+SUM('time_series_19-covid-Recovered'!CN158:CN159)+SUM('time_series_19-covid-Recovered'!CN183:CN184)+SUM('time_series_19-covid-Recovered'!CN198:CN199)+SUM('time_series_19-covid-Recovered'!CN206:CN207)</f>
        <v>300867</v>
      </c>
      <c r="CM6">
        <f>'time_series_19-covid-Recovered'!CO4+'time_series_19-covid-Recovered'!CO19+'time_series_19-covid-Recovered'!CO34+'time_series_19-covid-Recovered'!CO81+'time_series_19-covid-Recovered'!CO88+'time_series_19-covid-Recovered'!CO97+'time_series_19-covid-Recovered'!CO101+'time_series_19-covid-Recovered'!CO111+'time_series_19-covid-Recovered'!CO115+'time_series_19-covid-Recovered'!CO118+'time_series_19-covid-Recovered'!CO126+'time_series_19-covid-Recovered'!CO132+'time_series_19-covid-Recovered'!CO134+'time_series_19-covid-Recovered'!CO143+'time_series_19-covid-Recovered'!CO154+'time_series_19-covid-Recovered'!CO169+'time_series_19-covid-Recovered'!CO175+'time_series_19-covid-Recovered'!CO186+'time_series_19-covid-Recovered'!CO192+'time_series_19-covid-Recovered'!CO202+'time_series_19-covid-Recovered'!CO216+'time_series_19-covid-Recovered'!CO226+SUM('time_series_19-covid-Recovered'!CO25:CO26)+SUM('time_series_19-covid-Recovered'!CO84:CO85)+SUM('time_series_19-covid-Recovered'!CO148:CO149)+SUM('time_series_19-covid-Recovered'!CO158:CO159)+SUM('time_series_19-covid-Recovered'!CO183:CO184)+SUM('time_series_19-covid-Recovered'!CO198:CO199)+SUM('time_series_19-covid-Recovered'!CO206:CO207)</f>
        <v>312686</v>
      </c>
      <c r="CN6">
        <f>'time_series_19-covid-Recovered'!CP4+'time_series_19-covid-Recovered'!CP19+'time_series_19-covid-Recovered'!CP34+'time_series_19-covid-Recovered'!CP81+'time_series_19-covid-Recovered'!CP88+'time_series_19-covid-Recovered'!CP97+'time_series_19-covid-Recovered'!CP101+'time_series_19-covid-Recovered'!CP111+'time_series_19-covid-Recovered'!CP115+'time_series_19-covid-Recovered'!CP118+'time_series_19-covid-Recovered'!CP126+'time_series_19-covid-Recovered'!CP132+'time_series_19-covid-Recovered'!CP134+'time_series_19-covid-Recovered'!CP143+'time_series_19-covid-Recovered'!CP154+'time_series_19-covid-Recovered'!CP169+'time_series_19-covid-Recovered'!CP175+'time_series_19-covid-Recovered'!CP186+'time_series_19-covid-Recovered'!CP192+'time_series_19-covid-Recovered'!CP202+'time_series_19-covid-Recovered'!CP216+'time_series_19-covid-Recovered'!CP226+SUM('time_series_19-covid-Recovered'!CP25:CP26)+SUM('time_series_19-covid-Recovered'!CP84:CP85)+SUM('time_series_19-covid-Recovered'!CP148:CP149)+SUM('time_series_19-covid-Recovered'!CP158:CP159)+SUM('time_series_19-covid-Recovered'!CP183:CP184)+SUM('time_series_19-covid-Recovered'!CP198:CP199)+SUM('time_series_19-covid-Recovered'!CP206:CP207)</f>
        <v>325681</v>
      </c>
      <c r="CO6">
        <f>'time_series_19-covid-Recovered'!CQ4+'time_series_19-covid-Recovered'!CQ19+'time_series_19-covid-Recovered'!CQ34+'time_series_19-covid-Recovered'!CQ81+'time_series_19-covid-Recovered'!CQ88+'time_series_19-covid-Recovered'!CQ97+'time_series_19-covid-Recovered'!CQ101+'time_series_19-covid-Recovered'!CQ111+'time_series_19-covid-Recovered'!CQ115+'time_series_19-covid-Recovered'!CQ118+'time_series_19-covid-Recovered'!CQ126+'time_series_19-covid-Recovered'!CQ132+'time_series_19-covid-Recovered'!CQ134+'time_series_19-covid-Recovered'!CQ143+'time_series_19-covid-Recovered'!CQ154+'time_series_19-covid-Recovered'!CQ169+'time_series_19-covid-Recovered'!CQ175+'time_series_19-covid-Recovered'!CQ186+'time_series_19-covid-Recovered'!CQ192+'time_series_19-covid-Recovered'!CQ202+'time_series_19-covid-Recovered'!CQ216+'time_series_19-covid-Recovered'!CQ226+SUM('time_series_19-covid-Recovered'!CQ25:CQ26)+SUM('time_series_19-covid-Recovered'!CQ84:CQ85)+SUM('time_series_19-covid-Recovered'!CQ148:CQ149)+SUM('time_series_19-covid-Recovered'!CQ158:CQ159)+SUM('time_series_19-covid-Recovered'!CQ183:CQ184)+SUM('time_series_19-covid-Recovered'!CQ198:CQ199)+SUM('time_series_19-covid-Recovered'!CQ206:CQ207)</f>
        <v>349556</v>
      </c>
      <c r="CP6">
        <f>'time_series_19-covid-Recovered'!CR4+'time_series_19-covid-Recovered'!CR19+'time_series_19-covid-Recovered'!CR34+'time_series_19-covid-Recovered'!CR81+'time_series_19-covid-Recovered'!CR88+'time_series_19-covid-Recovered'!CR97+'time_series_19-covid-Recovered'!CR101+'time_series_19-covid-Recovered'!CR111+'time_series_19-covid-Recovered'!CR115+'time_series_19-covid-Recovered'!CR118+'time_series_19-covid-Recovered'!CR126+'time_series_19-covid-Recovered'!CR132+'time_series_19-covid-Recovered'!CR134+'time_series_19-covid-Recovered'!CR143+'time_series_19-covid-Recovered'!CR154+'time_series_19-covid-Recovered'!CR169+'time_series_19-covid-Recovered'!CR175+'time_series_19-covid-Recovered'!CR186+'time_series_19-covid-Recovered'!CR192+'time_series_19-covid-Recovered'!CR202+'time_series_19-covid-Recovered'!CR216+'time_series_19-covid-Recovered'!CR226+SUM('time_series_19-covid-Recovered'!CR25:CR26)+SUM('time_series_19-covid-Recovered'!CR84:CR85)+SUM('time_series_19-covid-Recovered'!CR148:CR149)+SUM('time_series_19-covid-Recovered'!CR158:CR159)+SUM('time_series_19-covid-Recovered'!CR183:CR184)+SUM('time_series_19-covid-Recovered'!CR198:CR199)+SUM('time_series_19-covid-Recovered'!CR206:CR207)</f>
        <v>366212</v>
      </c>
      <c r="CQ6">
        <f>'time_series_19-covid-Recovered'!CS4+'time_series_19-covid-Recovered'!CS19+'time_series_19-covid-Recovered'!CS34+'time_series_19-covid-Recovered'!CS81+'time_series_19-covid-Recovered'!CS88+'time_series_19-covid-Recovered'!CS97+'time_series_19-covid-Recovered'!CS101+'time_series_19-covid-Recovered'!CS111+'time_series_19-covid-Recovered'!CS115+'time_series_19-covid-Recovered'!CS118+'time_series_19-covid-Recovered'!CS126+'time_series_19-covid-Recovered'!CS132+'time_series_19-covid-Recovered'!CS134+'time_series_19-covid-Recovered'!CS143+'time_series_19-covid-Recovered'!CS154+'time_series_19-covid-Recovered'!CS169+'time_series_19-covid-Recovered'!CS175+'time_series_19-covid-Recovered'!CS186+'time_series_19-covid-Recovered'!CS192+'time_series_19-covid-Recovered'!CS202+'time_series_19-covid-Recovered'!CS216+'time_series_19-covid-Recovered'!CS226+SUM('time_series_19-covid-Recovered'!CS25:CS26)+SUM('time_series_19-covid-Recovered'!CS84:CS85)+SUM('time_series_19-covid-Recovered'!CS148:CS149)+SUM('time_series_19-covid-Recovered'!CS158:CS159)+SUM('time_series_19-covid-Recovered'!CS183:CS184)+SUM('time_series_19-covid-Recovered'!CS198:CS199)+SUM('time_series_19-covid-Recovered'!CS206:CS207)</f>
        <v>382720</v>
      </c>
      <c r="CR6">
        <f>'time_series_19-covid-Recovered'!CT4+'time_series_19-covid-Recovered'!CT19+'time_series_19-covid-Recovered'!CT34+'time_series_19-covid-Recovered'!CT81+'time_series_19-covid-Recovered'!CT88+'time_series_19-covid-Recovered'!CT97+'time_series_19-covid-Recovered'!CT101+'time_series_19-covid-Recovered'!CT111+'time_series_19-covid-Recovered'!CT115+'time_series_19-covid-Recovered'!CT118+'time_series_19-covid-Recovered'!CT126+'time_series_19-covid-Recovered'!CT132+'time_series_19-covid-Recovered'!CT134+'time_series_19-covid-Recovered'!CT143+'time_series_19-covid-Recovered'!CT154+'time_series_19-covid-Recovered'!CT169+'time_series_19-covid-Recovered'!CT175+'time_series_19-covid-Recovered'!CT186+'time_series_19-covid-Recovered'!CT192+'time_series_19-covid-Recovered'!CT202+'time_series_19-covid-Recovered'!CT216+'time_series_19-covid-Recovered'!CT226+SUM('time_series_19-covid-Recovered'!CT25:CT26)+SUM('time_series_19-covid-Recovered'!CT84:CT85)+SUM('time_series_19-covid-Recovered'!CT148:CT149)+SUM('time_series_19-covid-Recovered'!CT158:CT159)+SUM('time_series_19-covid-Recovered'!CT183:CT184)+SUM('time_series_19-covid-Recovered'!CT198:CT199)+SUM('time_series_19-covid-Recovered'!CT206:CT207)</f>
        <v>405135</v>
      </c>
      <c r="CS6">
        <f>'time_series_19-covid-Recovered'!CU4+'time_series_19-covid-Recovered'!CU19+'time_series_19-covid-Recovered'!CU34+'time_series_19-covid-Recovered'!CU81+'time_series_19-covid-Recovered'!CU88+'time_series_19-covid-Recovered'!CU97+'time_series_19-covid-Recovered'!CU101+'time_series_19-covid-Recovered'!CU111+'time_series_19-covid-Recovered'!CU115+'time_series_19-covid-Recovered'!CU118+'time_series_19-covid-Recovered'!CU126+'time_series_19-covid-Recovered'!CU132+'time_series_19-covid-Recovered'!CU134+'time_series_19-covid-Recovered'!CU143+'time_series_19-covid-Recovered'!CU154+'time_series_19-covid-Recovered'!CU169+'time_series_19-covid-Recovered'!CU175+'time_series_19-covid-Recovered'!CU186+'time_series_19-covid-Recovered'!CU192+'time_series_19-covid-Recovered'!CU202+'time_series_19-covid-Recovered'!CU216+'time_series_19-covid-Recovered'!CU226+SUM('time_series_19-covid-Recovered'!CU25:CU26)+SUM('time_series_19-covid-Recovered'!CU84:CU85)+SUM('time_series_19-covid-Recovered'!CU148:CU149)+SUM('time_series_19-covid-Recovered'!CU158:CU159)+SUM('time_series_19-covid-Recovered'!CU183:CU184)+SUM('time_series_19-covid-Recovered'!CU198:CU199)+SUM('time_series_19-covid-Recovered'!CU206:CU207)</f>
        <v>418244</v>
      </c>
      <c r="CT6">
        <f>'time_series_19-covid-Recovered'!CV4+'time_series_19-covid-Recovered'!CV19+'time_series_19-covid-Recovered'!CV34+'time_series_19-covid-Recovered'!CV81+'time_series_19-covid-Recovered'!CV88+'time_series_19-covid-Recovered'!CV97+'time_series_19-covid-Recovered'!CV101+'time_series_19-covid-Recovered'!CV111+'time_series_19-covid-Recovered'!CV115+'time_series_19-covid-Recovered'!CV118+'time_series_19-covid-Recovered'!CV126+'time_series_19-covid-Recovered'!CV132+'time_series_19-covid-Recovered'!CV134+'time_series_19-covid-Recovered'!CV143+'time_series_19-covid-Recovered'!CV154+'time_series_19-covid-Recovered'!CV169+'time_series_19-covid-Recovered'!CV175+'time_series_19-covid-Recovered'!CV186+'time_series_19-covid-Recovered'!CV192+'time_series_19-covid-Recovered'!CV202+'time_series_19-covid-Recovered'!CV216+'time_series_19-covid-Recovered'!CV226+SUM('time_series_19-covid-Recovered'!CV25:CV26)+SUM('time_series_19-covid-Recovered'!CV84:CV85)+SUM('time_series_19-covid-Recovered'!CV148:CV149)+SUM('time_series_19-covid-Recovered'!CV158:CV159)+SUM('time_series_19-covid-Recovered'!CV183:CV184)+SUM('time_series_19-covid-Recovered'!CV198:CV199)+SUM('time_series_19-covid-Recovered'!CV206:CV207)</f>
        <v>430787</v>
      </c>
      <c r="CU6">
        <f>'time_series_19-covid-Recovered'!CW4+'time_series_19-covid-Recovered'!CW19+'time_series_19-covid-Recovered'!CW34+'time_series_19-covid-Recovered'!CW81+'time_series_19-covid-Recovered'!CW88+'time_series_19-covid-Recovered'!CW97+'time_series_19-covid-Recovered'!CW101+'time_series_19-covid-Recovered'!CW111+'time_series_19-covid-Recovered'!CW115+'time_series_19-covid-Recovered'!CW118+'time_series_19-covid-Recovered'!CW126+'time_series_19-covid-Recovered'!CW132+'time_series_19-covid-Recovered'!CW134+'time_series_19-covid-Recovered'!CW143+'time_series_19-covid-Recovered'!CW154+'time_series_19-covid-Recovered'!CW169+'time_series_19-covid-Recovered'!CW175+'time_series_19-covid-Recovered'!CW186+'time_series_19-covid-Recovered'!CW192+'time_series_19-covid-Recovered'!CW202+'time_series_19-covid-Recovered'!CW216+'time_series_19-covid-Recovered'!CW226+SUM('time_series_19-covid-Recovered'!CW25:CW26)+SUM('time_series_19-covid-Recovered'!CW84:CW85)+SUM('time_series_19-covid-Recovered'!CW148:CW149)+SUM('time_series_19-covid-Recovered'!CW158:CW159)+SUM('time_series_19-covid-Recovered'!CW183:CW184)+SUM('time_series_19-covid-Recovered'!CW198:CW199)+SUM('time_series_19-covid-Recovered'!CW206:CW207)</f>
        <v>444272</v>
      </c>
      <c r="CV6">
        <f>'time_series_19-covid-Recovered'!CX4+'time_series_19-covid-Recovered'!CX19+'time_series_19-covid-Recovered'!CX34+'time_series_19-covid-Recovered'!CX81+'time_series_19-covid-Recovered'!CX88+'time_series_19-covid-Recovered'!CX97+'time_series_19-covid-Recovered'!CX101+'time_series_19-covid-Recovered'!CX111+'time_series_19-covid-Recovered'!CX115+'time_series_19-covid-Recovered'!CX118+'time_series_19-covid-Recovered'!CX126+'time_series_19-covid-Recovered'!CX132+'time_series_19-covid-Recovered'!CX134+'time_series_19-covid-Recovered'!CX143+'time_series_19-covid-Recovered'!CX154+'time_series_19-covid-Recovered'!CX169+'time_series_19-covid-Recovered'!CX175+'time_series_19-covid-Recovered'!CX186+'time_series_19-covid-Recovered'!CX192+'time_series_19-covid-Recovered'!CX202+'time_series_19-covid-Recovered'!CX216+'time_series_19-covid-Recovered'!CX226+SUM('time_series_19-covid-Recovered'!CX25:CX26)+SUM('time_series_19-covid-Recovered'!CX84:CX85)+SUM('time_series_19-covid-Recovered'!CX148:CX149)+SUM('time_series_19-covid-Recovered'!CX158:CX159)+SUM('time_series_19-covid-Recovered'!CX183:CX184)+SUM('time_series_19-covid-Recovered'!CX198:CX199)+SUM('time_series_19-covid-Recovered'!CX206:CX207)</f>
        <v>459723</v>
      </c>
      <c r="CW6">
        <f>'time_series_19-covid-Recovered'!CY4+'time_series_19-covid-Recovered'!CY19+'time_series_19-covid-Recovered'!CY34+'time_series_19-covid-Recovered'!CY81+'time_series_19-covid-Recovered'!CY88+'time_series_19-covid-Recovered'!CY97+'time_series_19-covid-Recovered'!CY101+'time_series_19-covid-Recovered'!CY111+'time_series_19-covid-Recovered'!CY115+'time_series_19-covid-Recovered'!CY118+'time_series_19-covid-Recovered'!CY126+'time_series_19-covid-Recovered'!CY132+'time_series_19-covid-Recovered'!CY134+'time_series_19-covid-Recovered'!CY143+'time_series_19-covid-Recovered'!CY154+'time_series_19-covid-Recovered'!CY169+'time_series_19-covid-Recovered'!CY175+'time_series_19-covid-Recovered'!CY186+'time_series_19-covid-Recovered'!CY192+'time_series_19-covid-Recovered'!CY202+'time_series_19-covid-Recovered'!CY216+'time_series_19-covid-Recovered'!CY226+SUM('time_series_19-covid-Recovered'!CY25:CY26)+SUM('time_series_19-covid-Recovered'!CY84:CY85)+SUM('time_series_19-covid-Recovered'!CY148:CY149)+SUM('time_series_19-covid-Recovered'!CY158:CY159)+SUM('time_series_19-covid-Recovered'!CY183:CY184)+SUM('time_series_19-covid-Recovered'!CY198:CY199)+SUM('time_series_19-covid-Recovered'!CY206:CY207)</f>
        <v>484289</v>
      </c>
      <c r="CX6">
        <f>'time_series_19-covid-Recovered'!CZ4+'time_series_19-covid-Recovered'!CZ19+'time_series_19-covid-Recovered'!CZ34+'time_series_19-covid-Recovered'!CZ81+'time_series_19-covid-Recovered'!CZ88+'time_series_19-covid-Recovered'!CZ97+'time_series_19-covid-Recovered'!CZ101+'time_series_19-covid-Recovered'!CZ111+'time_series_19-covid-Recovered'!CZ115+'time_series_19-covid-Recovered'!CZ118+'time_series_19-covid-Recovered'!CZ126+'time_series_19-covid-Recovered'!CZ132+'time_series_19-covid-Recovered'!CZ134+'time_series_19-covid-Recovered'!CZ143+'time_series_19-covid-Recovered'!CZ154+'time_series_19-covid-Recovered'!CZ169+'time_series_19-covid-Recovered'!CZ175+'time_series_19-covid-Recovered'!CZ186+'time_series_19-covid-Recovered'!CZ192+'time_series_19-covid-Recovered'!CZ202+'time_series_19-covid-Recovered'!CZ216+'time_series_19-covid-Recovered'!CZ226+SUM('time_series_19-covid-Recovered'!CZ25:CZ26)+SUM('time_series_19-covid-Recovered'!CZ84:CZ85)+SUM('time_series_19-covid-Recovered'!CZ148:CZ149)+SUM('time_series_19-covid-Recovered'!CZ158:CZ159)+SUM('time_series_19-covid-Recovered'!CZ183:CZ184)+SUM('time_series_19-covid-Recovered'!CZ198:CZ199)+SUM('time_series_19-covid-Recovered'!CZ206:CZ207)</f>
        <v>505438</v>
      </c>
      <c r="CY6">
        <f>'time_series_19-covid-Recovered'!DA4+'time_series_19-covid-Recovered'!DA19+'time_series_19-covid-Recovered'!DA34+'time_series_19-covid-Recovered'!DA81+'time_series_19-covid-Recovered'!DA88+'time_series_19-covid-Recovered'!DA97+'time_series_19-covid-Recovered'!DA101+'time_series_19-covid-Recovered'!DA111+'time_series_19-covid-Recovered'!DA115+'time_series_19-covid-Recovered'!DA118+'time_series_19-covid-Recovered'!DA126+'time_series_19-covid-Recovered'!DA132+'time_series_19-covid-Recovered'!DA134+'time_series_19-covid-Recovered'!DA143+'time_series_19-covid-Recovered'!DA154+'time_series_19-covid-Recovered'!DA169+'time_series_19-covid-Recovered'!DA175+'time_series_19-covid-Recovered'!DA186+'time_series_19-covid-Recovered'!DA192+'time_series_19-covid-Recovered'!DA202+'time_series_19-covid-Recovered'!DA216+'time_series_19-covid-Recovered'!DA226+SUM('time_series_19-covid-Recovered'!DA25:DA26)+SUM('time_series_19-covid-Recovered'!DA84:DA85)+SUM('time_series_19-covid-Recovered'!DA148:DA149)+SUM('time_series_19-covid-Recovered'!DA158:DA159)+SUM('time_series_19-covid-Recovered'!DA183:DA184)+SUM('time_series_19-covid-Recovered'!DA198:DA199)+SUM('time_series_19-covid-Recovered'!DA206:DA207)</f>
        <v>519585</v>
      </c>
      <c r="CZ6">
        <f>'time_series_19-covid-Recovered'!DB4+'time_series_19-covid-Recovered'!DB19+'time_series_19-covid-Recovered'!DB34+'time_series_19-covid-Recovered'!DB81+'time_series_19-covid-Recovered'!DB88+'time_series_19-covid-Recovered'!DB97+'time_series_19-covid-Recovered'!DB101+'time_series_19-covid-Recovered'!DB111+'time_series_19-covid-Recovered'!DB115+'time_series_19-covid-Recovered'!DB118+'time_series_19-covid-Recovered'!DB126+'time_series_19-covid-Recovered'!DB132+'time_series_19-covid-Recovered'!DB134+'time_series_19-covid-Recovered'!DB143+'time_series_19-covid-Recovered'!DB154+'time_series_19-covid-Recovered'!DB169+'time_series_19-covid-Recovered'!DB175+'time_series_19-covid-Recovered'!DB186+'time_series_19-covid-Recovered'!DB192+'time_series_19-covid-Recovered'!DB202+'time_series_19-covid-Recovered'!DB216+'time_series_19-covid-Recovered'!DB226+SUM('time_series_19-covid-Recovered'!DB25:DB26)+SUM('time_series_19-covid-Recovered'!DB84:DB85)+SUM('time_series_19-covid-Recovered'!DB148:DB149)+SUM('time_series_19-covid-Recovered'!DB158:DB159)+SUM('time_series_19-covid-Recovered'!DB183:DB184)+SUM('time_series_19-covid-Recovered'!DB198:DB199)+SUM('time_series_19-covid-Recovered'!DB206:DB207)</f>
        <v>535467</v>
      </c>
      <c r="DA6">
        <f>'time_series_19-covid-Recovered'!DC4+'time_series_19-covid-Recovered'!DC19+'time_series_19-covid-Recovered'!DC34+'time_series_19-covid-Recovered'!DC81+'time_series_19-covid-Recovered'!DC88+'time_series_19-covid-Recovered'!DC97+'time_series_19-covid-Recovered'!DC101+'time_series_19-covid-Recovered'!DC111+'time_series_19-covid-Recovered'!DC115+'time_series_19-covid-Recovered'!DC118+'time_series_19-covid-Recovered'!DC126+'time_series_19-covid-Recovered'!DC132+'time_series_19-covid-Recovered'!DC134+'time_series_19-covid-Recovered'!DC143+'time_series_19-covid-Recovered'!DC154+'time_series_19-covid-Recovered'!DC169+'time_series_19-covid-Recovered'!DC175+'time_series_19-covid-Recovered'!DC186+'time_series_19-covid-Recovered'!DC192+'time_series_19-covid-Recovered'!DC202+'time_series_19-covid-Recovered'!DC216+'time_series_19-covid-Recovered'!DC226+SUM('time_series_19-covid-Recovered'!DC25:DC26)+SUM('time_series_19-covid-Recovered'!DC84:DC85)+SUM('time_series_19-covid-Recovered'!DC148:DC149)+SUM('time_series_19-covid-Recovered'!DC158:DC159)+SUM('time_series_19-covid-Recovered'!DC183:DC184)+SUM('time_series_19-covid-Recovered'!DC198:DC199)+SUM('time_series_19-covid-Recovered'!DC206:DC207)</f>
        <v>547054</v>
      </c>
      <c r="DB6">
        <f>'time_series_19-covid-Recovered'!DD4+'time_series_19-covid-Recovered'!DD19+'time_series_19-covid-Recovered'!DD34+'time_series_19-covid-Recovered'!DD81+'time_series_19-covid-Recovered'!DD88+'time_series_19-covid-Recovered'!DD97+'time_series_19-covid-Recovered'!DD101+'time_series_19-covid-Recovered'!DD111+'time_series_19-covid-Recovered'!DD115+'time_series_19-covid-Recovered'!DD118+'time_series_19-covid-Recovered'!DD126+'time_series_19-covid-Recovered'!DD132+'time_series_19-covid-Recovered'!DD134+'time_series_19-covid-Recovered'!DD143+'time_series_19-covid-Recovered'!DD154+'time_series_19-covid-Recovered'!DD169+'time_series_19-covid-Recovered'!DD175+'time_series_19-covid-Recovered'!DD186+'time_series_19-covid-Recovered'!DD192+'time_series_19-covid-Recovered'!DD202+'time_series_19-covid-Recovered'!DD216+'time_series_19-covid-Recovered'!DD226+SUM('time_series_19-covid-Recovered'!DD25:DD26)+SUM('time_series_19-covid-Recovered'!DD84:DD85)+SUM('time_series_19-covid-Recovered'!DD148:DD149)+SUM('time_series_19-covid-Recovered'!DD158:DD159)+SUM('time_series_19-covid-Recovered'!DD183:DD184)+SUM('time_series_19-covid-Recovered'!DD198:DD199)+SUM('time_series_19-covid-Recovered'!DD206:DD207)</f>
        <v>560774</v>
      </c>
      <c r="DC6">
        <f>'time_series_19-covid-Recovered'!DE4+'time_series_19-covid-Recovered'!DE19+'time_series_19-covid-Recovered'!DE34+'time_series_19-covid-Recovered'!DE81+'time_series_19-covid-Recovered'!DE88+'time_series_19-covid-Recovered'!DE97+'time_series_19-covid-Recovered'!DE101+'time_series_19-covid-Recovered'!DE111+'time_series_19-covid-Recovered'!DE115+'time_series_19-covid-Recovered'!DE118+'time_series_19-covid-Recovered'!DE126+'time_series_19-covid-Recovered'!DE132+'time_series_19-covid-Recovered'!DE134+'time_series_19-covid-Recovered'!DE143+'time_series_19-covid-Recovered'!DE154+'time_series_19-covid-Recovered'!DE169+'time_series_19-covid-Recovered'!DE175+'time_series_19-covid-Recovered'!DE186+'time_series_19-covid-Recovered'!DE192+'time_series_19-covid-Recovered'!DE202+'time_series_19-covid-Recovered'!DE216+'time_series_19-covid-Recovered'!DE226+SUM('time_series_19-covid-Recovered'!DE25:DE26)+SUM('time_series_19-covid-Recovered'!DE84:DE85)+SUM('time_series_19-covid-Recovered'!DE148:DE149)+SUM('time_series_19-covid-Recovered'!DE158:DE159)+SUM('time_series_19-covid-Recovered'!DE183:DE184)+SUM('time_series_19-covid-Recovered'!DE198:DE199)+SUM('time_series_19-covid-Recovered'!DE206:DE207)</f>
        <v>576331</v>
      </c>
      <c r="DD6">
        <f>'time_series_19-covid-Recovered'!DF4+'time_series_19-covid-Recovered'!DF19+'time_series_19-covid-Recovered'!DF34+'time_series_19-covid-Recovered'!DF81+'time_series_19-covid-Recovered'!DF88+'time_series_19-covid-Recovered'!DF97+'time_series_19-covid-Recovered'!DF101+'time_series_19-covid-Recovered'!DF111+'time_series_19-covid-Recovered'!DF115+'time_series_19-covid-Recovered'!DF118+'time_series_19-covid-Recovered'!DF126+'time_series_19-covid-Recovered'!DF132+'time_series_19-covid-Recovered'!DF134+'time_series_19-covid-Recovered'!DF143+'time_series_19-covid-Recovered'!DF154+'time_series_19-covid-Recovered'!DF169+'time_series_19-covid-Recovered'!DF175+'time_series_19-covid-Recovered'!DF186+'time_series_19-covid-Recovered'!DF192+'time_series_19-covid-Recovered'!DF202+'time_series_19-covid-Recovered'!DF216+'time_series_19-covid-Recovered'!DF226+SUM('time_series_19-covid-Recovered'!DF25:DF26)+SUM('time_series_19-covid-Recovered'!DF84:DF85)+SUM('time_series_19-covid-Recovered'!DF148:DF149)+SUM('time_series_19-covid-Recovered'!DF158:DF159)+SUM('time_series_19-covid-Recovered'!DF183:DF184)+SUM('time_series_19-covid-Recovered'!DF198:DF199)+SUM('time_series_19-covid-Recovered'!DF206:DF207)</f>
        <v>604823</v>
      </c>
      <c r="DE6">
        <f>'time_series_19-covid-Recovered'!DG4+'time_series_19-covid-Recovered'!DG19+'time_series_19-covid-Recovered'!DG34+'time_series_19-covid-Recovered'!DG81+'time_series_19-covid-Recovered'!DG88+'time_series_19-covid-Recovered'!DG97+'time_series_19-covid-Recovered'!DG101+'time_series_19-covid-Recovered'!DG111+'time_series_19-covid-Recovered'!DG115+'time_series_19-covid-Recovered'!DG118+'time_series_19-covid-Recovered'!DG126+'time_series_19-covid-Recovered'!DG132+'time_series_19-covid-Recovered'!DG134+'time_series_19-covid-Recovered'!DG143+'time_series_19-covid-Recovered'!DG154+'time_series_19-covid-Recovered'!DG169+'time_series_19-covid-Recovered'!DG175+'time_series_19-covid-Recovered'!DG186+'time_series_19-covid-Recovered'!DG192+'time_series_19-covid-Recovered'!DG202+'time_series_19-covid-Recovered'!DG216+'time_series_19-covid-Recovered'!DG226+SUM('time_series_19-covid-Recovered'!DG25:DG26)+SUM('time_series_19-covid-Recovered'!DG84:DG85)+SUM('time_series_19-covid-Recovered'!DG148:DG149)+SUM('time_series_19-covid-Recovered'!DG158:DG159)+SUM('time_series_19-covid-Recovered'!DG183:DG184)+SUM('time_series_19-covid-Recovered'!DG198:DG199)+SUM('time_series_19-covid-Recovered'!DG206:DG207)</f>
        <v>620767</v>
      </c>
      <c r="DF6">
        <f>'time_series_19-covid-Recovered'!DH4+'time_series_19-covid-Recovered'!DH19+'time_series_19-covid-Recovered'!DH34+'time_series_19-covid-Recovered'!DH81+'time_series_19-covid-Recovered'!DH88+'time_series_19-covid-Recovered'!DH97+'time_series_19-covid-Recovered'!DH101+'time_series_19-covid-Recovered'!DH111+'time_series_19-covid-Recovered'!DH115+'time_series_19-covid-Recovered'!DH118+'time_series_19-covid-Recovered'!DH126+'time_series_19-covid-Recovered'!DH132+'time_series_19-covid-Recovered'!DH134+'time_series_19-covid-Recovered'!DH143+'time_series_19-covid-Recovered'!DH154+'time_series_19-covid-Recovered'!DH169+'time_series_19-covid-Recovered'!DH175+'time_series_19-covid-Recovered'!DH186+'time_series_19-covid-Recovered'!DH192+'time_series_19-covid-Recovered'!DH202+'time_series_19-covid-Recovered'!DH216+'time_series_19-covid-Recovered'!DH226+SUM('time_series_19-covid-Recovered'!DH25:DH26)+SUM('time_series_19-covid-Recovered'!DH84:DH85)+SUM('time_series_19-covid-Recovered'!DH148:DH149)+SUM('time_series_19-covid-Recovered'!DH158:DH159)+SUM('time_series_19-covid-Recovered'!DH183:DH184)+SUM('time_series_19-covid-Recovered'!DH198:DH199)+SUM('time_series_19-covid-Recovered'!DH206:DH207)</f>
        <v>633575</v>
      </c>
      <c r="DG6">
        <f>'time_series_19-covid-Recovered'!DI4+'time_series_19-covid-Recovered'!DI19+'time_series_19-covid-Recovered'!DI34+'time_series_19-covid-Recovered'!DI81+'time_series_19-covid-Recovered'!DI88+'time_series_19-covid-Recovered'!DI97+'time_series_19-covid-Recovered'!DI101+'time_series_19-covid-Recovered'!DI111+'time_series_19-covid-Recovered'!DI115+'time_series_19-covid-Recovered'!DI118+'time_series_19-covid-Recovered'!DI126+'time_series_19-covid-Recovered'!DI132+'time_series_19-covid-Recovered'!DI134+'time_series_19-covid-Recovered'!DI143+'time_series_19-covid-Recovered'!DI154+'time_series_19-covid-Recovered'!DI169+'time_series_19-covid-Recovered'!DI175+'time_series_19-covid-Recovered'!DI186+'time_series_19-covid-Recovered'!DI192+'time_series_19-covid-Recovered'!DI202+'time_series_19-covid-Recovered'!DI216+'time_series_19-covid-Recovered'!DI226+SUM('time_series_19-covid-Recovered'!DI25:DI26)+SUM('time_series_19-covid-Recovered'!DI84:DI85)+SUM('time_series_19-covid-Recovered'!DI148:DI149)+SUM('time_series_19-covid-Recovered'!DI158:DI159)+SUM('time_series_19-covid-Recovered'!DI183:DI184)+SUM('time_series_19-covid-Recovered'!DI198:DI199)+SUM('time_series_19-covid-Recovered'!DI206:DI207)</f>
        <v>647745</v>
      </c>
      <c r="DH6">
        <f>'time_series_19-covid-Recovered'!DJ4+'time_series_19-covid-Recovered'!DJ19+'time_series_19-covid-Recovered'!DJ34+'time_series_19-covid-Recovered'!DJ81+'time_series_19-covid-Recovered'!DJ88+'time_series_19-covid-Recovered'!DJ97+'time_series_19-covid-Recovered'!DJ101+'time_series_19-covid-Recovered'!DJ111+'time_series_19-covid-Recovered'!DJ115+'time_series_19-covid-Recovered'!DJ118+'time_series_19-covid-Recovered'!DJ126+'time_series_19-covid-Recovered'!DJ132+'time_series_19-covid-Recovered'!DJ134+'time_series_19-covid-Recovered'!DJ143+'time_series_19-covid-Recovered'!DJ154+'time_series_19-covid-Recovered'!DJ169+'time_series_19-covid-Recovered'!DJ175+'time_series_19-covid-Recovered'!DJ186+'time_series_19-covid-Recovered'!DJ192+'time_series_19-covid-Recovered'!DJ202+'time_series_19-covid-Recovered'!DJ216+'time_series_19-covid-Recovered'!DJ226+SUM('time_series_19-covid-Recovered'!DJ25:DJ26)+SUM('time_series_19-covid-Recovered'!DJ84:DJ85)+SUM('time_series_19-covid-Recovered'!DJ148:DJ149)+SUM('time_series_19-covid-Recovered'!DJ158:DJ159)+SUM('time_series_19-covid-Recovered'!DJ183:DJ184)+SUM('time_series_19-covid-Recovered'!DJ198:DJ199)+SUM('time_series_19-covid-Recovered'!DJ206:DJ207)</f>
        <v>658265</v>
      </c>
      <c r="DI6">
        <f>'time_series_19-covid-Recovered'!DK4+'time_series_19-covid-Recovered'!DK19+'time_series_19-covid-Recovered'!DK34+'time_series_19-covid-Recovered'!DK81+'time_series_19-covid-Recovered'!DK88+'time_series_19-covid-Recovered'!DK97+'time_series_19-covid-Recovered'!DK101+'time_series_19-covid-Recovered'!DK111+'time_series_19-covid-Recovered'!DK115+'time_series_19-covid-Recovered'!DK118+'time_series_19-covid-Recovered'!DK126+'time_series_19-covid-Recovered'!DK132+'time_series_19-covid-Recovered'!DK134+'time_series_19-covid-Recovered'!DK143+'time_series_19-covid-Recovered'!DK154+'time_series_19-covid-Recovered'!DK169+'time_series_19-covid-Recovered'!DK175+'time_series_19-covid-Recovered'!DK186+'time_series_19-covid-Recovered'!DK192+'time_series_19-covid-Recovered'!DK202+'time_series_19-covid-Recovered'!DK216+'time_series_19-covid-Recovered'!DK226+SUM('time_series_19-covid-Recovered'!DK25:DK26)+SUM('time_series_19-covid-Recovered'!DK84:DK85)+SUM('time_series_19-covid-Recovered'!DK148:DK149)+SUM('time_series_19-covid-Recovered'!DK158:DK159)+SUM('time_series_19-covid-Recovered'!DK183:DK184)+SUM('time_series_19-covid-Recovered'!DK198:DK199)+SUM('time_series_19-covid-Recovered'!DK206:DK207)</f>
        <v>666698</v>
      </c>
      <c r="DJ6">
        <f>'time_series_19-covid-Recovered'!DL4+'time_series_19-covid-Recovered'!DL19+'time_series_19-covid-Recovered'!DL34+'time_series_19-covid-Recovered'!DL81+'time_series_19-covid-Recovered'!DL88+'time_series_19-covid-Recovered'!DL97+'time_series_19-covid-Recovered'!DL101+'time_series_19-covid-Recovered'!DL111+'time_series_19-covid-Recovered'!DL115+'time_series_19-covid-Recovered'!DL118+'time_series_19-covid-Recovered'!DL126+'time_series_19-covid-Recovered'!DL132+'time_series_19-covid-Recovered'!DL134+'time_series_19-covid-Recovered'!DL143+'time_series_19-covid-Recovered'!DL154+'time_series_19-covid-Recovered'!DL169+'time_series_19-covid-Recovered'!DL175+'time_series_19-covid-Recovered'!DL186+'time_series_19-covid-Recovered'!DL192+'time_series_19-covid-Recovered'!DL202+'time_series_19-covid-Recovered'!DL216+'time_series_19-covid-Recovered'!DL226+SUM('time_series_19-covid-Recovered'!DL25:DL26)+SUM('time_series_19-covid-Recovered'!DL84:DL85)+SUM('time_series_19-covid-Recovered'!DL148:DL149)+SUM('time_series_19-covid-Recovered'!DL158:DL159)+SUM('time_series_19-covid-Recovered'!DL183:DL184)+SUM('time_series_19-covid-Recovered'!DL198:DL199)+SUM('time_series_19-covid-Recovered'!DL206:DL207)</f>
        <v>679770</v>
      </c>
      <c r="DK6">
        <f>'time_series_19-covid-Recovered'!DM4+'time_series_19-covid-Recovered'!DM19+'time_series_19-covid-Recovered'!DM34+'time_series_19-covid-Recovered'!DM81+'time_series_19-covid-Recovered'!DM88+'time_series_19-covid-Recovered'!DM97+'time_series_19-covid-Recovered'!DM101+'time_series_19-covid-Recovered'!DM111+'time_series_19-covid-Recovered'!DM115+'time_series_19-covid-Recovered'!DM118+'time_series_19-covid-Recovered'!DM126+'time_series_19-covid-Recovered'!DM132+'time_series_19-covid-Recovered'!DM134+'time_series_19-covid-Recovered'!DM143+'time_series_19-covid-Recovered'!DM154+'time_series_19-covid-Recovered'!DM169+'time_series_19-covid-Recovered'!DM175+'time_series_19-covid-Recovered'!DM186+'time_series_19-covid-Recovered'!DM192+'time_series_19-covid-Recovered'!DM202+'time_series_19-covid-Recovered'!DM216+'time_series_19-covid-Recovered'!DM226+SUM('time_series_19-covid-Recovered'!DM25:DM26)+SUM('time_series_19-covid-Recovered'!DM84:DM85)+SUM('time_series_19-covid-Recovered'!DM148:DM149)+SUM('time_series_19-covid-Recovered'!DM158:DM159)+SUM('time_series_19-covid-Recovered'!DM183:DM184)+SUM('time_series_19-covid-Recovered'!DM198:DM199)+SUM('time_series_19-covid-Recovered'!DM206:DM207)</f>
        <v>695331</v>
      </c>
      <c r="DL6">
        <f>'time_series_19-covid-Recovered'!DN4+'time_series_19-covid-Recovered'!DN19+'time_series_19-covid-Recovered'!DN34+'time_series_19-covid-Recovered'!DN81+'time_series_19-covid-Recovered'!DN88+'time_series_19-covid-Recovered'!DN97+'time_series_19-covid-Recovered'!DN101+'time_series_19-covid-Recovered'!DN111+'time_series_19-covid-Recovered'!DN115+'time_series_19-covid-Recovered'!DN118+'time_series_19-covid-Recovered'!DN126+'time_series_19-covid-Recovered'!DN132+'time_series_19-covid-Recovered'!DN134+'time_series_19-covid-Recovered'!DN143+'time_series_19-covid-Recovered'!DN154+'time_series_19-covid-Recovered'!DN169+'time_series_19-covid-Recovered'!DN175+'time_series_19-covid-Recovered'!DN186+'time_series_19-covid-Recovered'!DN192+'time_series_19-covid-Recovered'!DN202+'time_series_19-covid-Recovered'!DN216+'time_series_19-covid-Recovered'!DN226+SUM('time_series_19-covid-Recovered'!DN25:DN26)+SUM('time_series_19-covid-Recovered'!DN84:DN85)+SUM('time_series_19-covid-Recovered'!DN148:DN149)+SUM('time_series_19-covid-Recovered'!DN158:DN159)+SUM('time_series_19-covid-Recovered'!DN183:DN184)+SUM('time_series_19-covid-Recovered'!DN198:DN199)+SUM('time_series_19-covid-Recovered'!DN206:DN207)</f>
        <v>708414</v>
      </c>
      <c r="DM6">
        <f>'time_series_19-covid-Recovered'!DO4+'time_series_19-covid-Recovered'!DO19+'time_series_19-covid-Recovered'!DO34+'time_series_19-covid-Recovered'!DO81+'time_series_19-covid-Recovered'!DO88+'time_series_19-covid-Recovered'!DO97+'time_series_19-covid-Recovered'!DO101+'time_series_19-covid-Recovered'!DO111+'time_series_19-covid-Recovered'!DO115+'time_series_19-covid-Recovered'!DO118+'time_series_19-covid-Recovered'!DO126+'time_series_19-covid-Recovered'!DO132+'time_series_19-covid-Recovered'!DO134+'time_series_19-covid-Recovered'!DO143+'time_series_19-covid-Recovered'!DO154+'time_series_19-covid-Recovered'!DO169+'time_series_19-covid-Recovered'!DO175+'time_series_19-covid-Recovered'!DO186+'time_series_19-covid-Recovered'!DO192+'time_series_19-covid-Recovered'!DO202+'time_series_19-covid-Recovered'!DO216+'time_series_19-covid-Recovered'!DO226+SUM('time_series_19-covid-Recovered'!DO25:DO26)+SUM('time_series_19-covid-Recovered'!DO84:DO85)+SUM('time_series_19-covid-Recovered'!DO148:DO149)+SUM('time_series_19-covid-Recovered'!DO158:DO159)+SUM('time_series_19-covid-Recovered'!DO183:DO184)+SUM('time_series_19-covid-Recovered'!DO198:DO199)+SUM('time_series_19-covid-Recovered'!DO206:DO207)</f>
        <v>721854</v>
      </c>
      <c r="DN6">
        <f>'time_series_19-covid-Recovered'!DP4+'time_series_19-covid-Recovered'!DP19+'time_series_19-covid-Recovered'!DP34+'time_series_19-covid-Recovered'!DP81+'time_series_19-covid-Recovered'!DP88+'time_series_19-covid-Recovered'!DP97+'time_series_19-covid-Recovered'!DP101+'time_series_19-covid-Recovered'!DP111+'time_series_19-covid-Recovered'!DP115+'time_series_19-covid-Recovered'!DP118+'time_series_19-covid-Recovered'!DP126+'time_series_19-covid-Recovered'!DP132+'time_series_19-covid-Recovered'!DP134+'time_series_19-covid-Recovered'!DP143+'time_series_19-covid-Recovered'!DP154+'time_series_19-covid-Recovered'!DP169+'time_series_19-covid-Recovered'!DP175+'time_series_19-covid-Recovered'!DP186+'time_series_19-covid-Recovered'!DP192+'time_series_19-covid-Recovered'!DP202+'time_series_19-covid-Recovered'!DP216+'time_series_19-covid-Recovered'!DP226+SUM('time_series_19-covid-Recovered'!DP25:DP26)+SUM('time_series_19-covid-Recovered'!DP84:DP85)+SUM('time_series_19-covid-Recovered'!DP148:DP149)+SUM('time_series_19-covid-Recovered'!DP158:DP159)+SUM('time_series_19-covid-Recovered'!DP183:DP184)+SUM('time_series_19-covid-Recovered'!DP198:DP199)+SUM('time_series_19-covid-Recovered'!DP206:DP207)</f>
        <v>731864</v>
      </c>
      <c r="DO6">
        <f>'time_series_19-covid-Recovered'!DQ4+'time_series_19-covid-Recovered'!DQ19+'time_series_19-covid-Recovered'!DQ34+'time_series_19-covid-Recovered'!DQ81+'time_series_19-covid-Recovered'!DQ88+'time_series_19-covid-Recovered'!DQ97+'time_series_19-covid-Recovered'!DQ101+'time_series_19-covid-Recovered'!DQ111+'time_series_19-covid-Recovered'!DQ115+'time_series_19-covid-Recovered'!DQ118+'time_series_19-covid-Recovered'!DQ126+'time_series_19-covid-Recovered'!DQ132+'time_series_19-covid-Recovered'!DQ134+'time_series_19-covid-Recovered'!DQ143+'time_series_19-covid-Recovered'!DQ154+'time_series_19-covid-Recovered'!DQ169+'time_series_19-covid-Recovered'!DQ175+'time_series_19-covid-Recovered'!DQ186+'time_series_19-covid-Recovered'!DQ192+'time_series_19-covid-Recovered'!DQ202+'time_series_19-covid-Recovered'!DQ216+'time_series_19-covid-Recovered'!DQ226+SUM('time_series_19-covid-Recovered'!DQ25:DQ26)+SUM('time_series_19-covid-Recovered'!DQ84:DQ85)+SUM('time_series_19-covid-Recovered'!DQ148:DQ149)+SUM('time_series_19-covid-Recovered'!DQ158:DQ159)+SUM('time_series_19-covid-Recovered'!DQ183:DQ184)+SUM('time_series_19-covid-Recovered'!DQ198:DQ199)+SUM('time_series_19-covid-Recovered'!DQ206:DQ207)</f>
        <v>740650</v>
      </c>
      <c r="DP6">
        <f>'time_series_19-covid-Recovered'!DR4+'time_series_19-covid-Recovered'!DR19+'time_series_19-covid-Recovered'!DR34+'time_series_19-covid-Recovered'!DR81+'time_series_19-covid-Recovered'!DR88+'time_series_19-covid-Recovered'!DR97+'time_series_19-covid-Recovered'!DR101+'time_series_19-covid-Recovered'!DR111+'time_series_19-covid-Recovered'!DR115+'time_series_19-covid-Recovered'!DR118+'time_series_19-covid-Recovered'!DR126+'time_series_19-covid-Recovered'!DR132+'time_series_19-covid-Recovered'!DR134+'time_series_19-covid-Recovered'!DR143+'time_series_19-covid-Recovered'!DR154+'time_series_19-covid-Recovered'!DR169+'time_series_19-covid-Recovered'!DR175+'time_series_19-covid-Recovered'!DR186+'time_series_19-covid-Recovered'!DR192+'time_series_19-covid-Recovered'!DR202+'time_series_19-covid-Recovered'!DR216+'time_series_19-covid-Recovered'!DR226+SUM('time_series_19-covid-Recovered'!DR25:DR26)+SUM('time_series_19-covid-Recovered'!DR84:DR85)+SUM('time_series_19-covid-Recovered'!DR148:DR149)+SUM('time_series_19-covid-Recovered'!DR158:DR159)+SUM('time_series_19-covid-Recovered'!DR183:DR184)+SUM('time_series_19-covid-Recovered'!DR198:DR199)+SUM('time_series_19-covid-Recovered'!DR206:DR207)</f>
        <v>753746</v>
      </c>
      <c r="DQ6">
        <f>'time_series_19-covid-Recovered'!DS4+'time_series_19-covid-Recovered'!DS19+'time_series_19-covid-Recovered'!DS34+'time_series_19-covid-Recovered'!DS81+'time_series_19-covid-Recovered'!DS88+'time_series_19-covid-Recovered'!DS97+'time_series_19-covid-Recovered'!DS101+'time_series_19-covid-Recovered'!DS111+'time_series_19-covid-Recovered'!DS115+'time_series_19-covid-Recovered'!DS118+'time_series_19-covid-Recovered'!DS126+'time_series_19-covid-Recovered'!DS132+'time_series_19-covid-Recovered'!DS134+'time_series_19-covid-Recovered'!DS143+'time_series_19-covid-Recovered'!DS154+'time_series_19-covid-Recovered'!DS169+'time_series_19-covid-Recovered'!DS175+'time_series_19-covid-Recovered'!DS186+'time_series_19-covid-Recovered'!DS192+'time_series_19-covid-Recovered'!DS202+'time_series_19-covid-Recovered'!DS216+'time_series_19-covid-Recovered'!DS226+SUM('time_series_19-covid-Recovered'!DS25:DS26)+SUM('time_series_19-covid-Recovered'!DS84:DS85)+SUM('time_series_19-covid-Recovered'!DS148:DS149)+SUM('time_series_19-covid-Recovered'!DS158:DS159)+SUM('time_series_19-covid-Recovered'!DS183:DS184)+SUM('time_series_19-covid-Recovered'!DS198:DS199)+SUM('time_series_19-covid-Recovered'!DS206:DS207)</f>
        <v>760255</v>
      </c>
      <c r="DR6">
        <f>'time_series_19-covid-Recovered'!DT4+'time_series_19-covid-Recovered'!DT19+'time_series_19-covid-Recovered'!DT34+'time_series_19-covid-Recovered'!DT81+'time_series_19-covid-Recovered'!DT88+'time_series_19-covid-Recovered'!DT97+'time_series_19-covid-Recovered'!DT101+'time_series_19-covid-Recovered'!DT111+'time_series_19-covid-Recovered'!DT115+'time_series_19-covid-Recovered'!DT118+'time_series_19-covid-Recovered'!DT126+'time_series_19-covid-Recovered'!DT132+'time_series_19-covid-Recovered'!DT134+'time_series_19-covid-Recovered'!DT143+'time_series_19-covid-Recovered'!DT154+'time_series_19-covid-Recovered'!DT169+'time_series_19-covid-Recovered'!DT175+'time_series_19-covid-Recovered'!DT186+'time_series_19-covid-Recovered'!DT192+'time_series_19-covid-Recovered'!DT202+'time_series_19-covid-Recovered'!DT216+'time_series_19-covid-Recovered'!DT226+SUM('time_series_19-covid-Recovered'!DT25:DT26)+SUM('time_series_19-covid-Recovered'!DT84:DT85)+SUM('time_series_19-covid-Recovered'!DT148:DT149)+SUM('time_series_19-covid-Recovered'!DT158:DT159)+SUM('time_series_19-covid-Recovered'!DT183:DT184)+SUM('time_series_19-covid-Recovered'!DT198:DT199)+SUM('time_series_19-covid-Recovered'!DT206:DT207)</f>
        <v>770007</v>
      </c>
      <c r="DS6">
        <f>'time_series_19-covid-Recovered'!DU4+'time_series_19-covid-Recovered'!DU19+'time_series_19-covid-Recovered'!DU34+'time_series_19-covid-Recovered'!DU81+'time_series_19-covid-Recovered'!DU88+'time_series_19-covid-Recovered'!DU97+'time_series_19-covid-Recovered'!DU101+'time_series_19-covid-Recovered'!DU111+'time_series_19-covid-Recovered'!DU115+'time_series_19-covid-Recovered'!DU118+'time_series_19-covid-Recovered'!DU126+'time_series_19-covid-Recovered'!DU132+'time_series_19-covid-Recovered'!DU134+'time_series_19-covid-Recovered'!DU143+'time_series_19-covid-Recovered'!DU154+'time_series_19-covid-Recovered'!DU169+'time_series_19-covid-Recovered'!DU175+'time_series_19-covid-Recovered'!DU186+'time_series_19-covid-Recovered'!DU192+'time_series_19-covid-Recovered'!DU202+'time_series_19-covid-Recovered'!DU216+'time_series_19-covid-Recovered'!DU226+SUM('time_series_19-covid-Recovered'!DU25:DU26)+SUM('time_series_19-covid-Recovered'!DU84:DU85)+SUM('time_series_19-covid-Recovered'!DU148:DU149)+SUM('time_series_19-covid-Recovered'!DU158:DU159)+SUM('time_series_19-covid-Recovered'!DU183:DU184)+SUM('time_series_19-covid-Recovered'!DU198:DU199)+SUM('time_series_19-covid-Recovered'!DU206:DU207)</f>
        <v>777294</v>
      </c>
      <c r="DT6">
        <f>'time_series_19-covid-Recovered'!DV4+'time_series_19-covid-Recovered'!DV19+'time_series_19-covid-Recovered'!DV34+'time_series_19-covid-Recovered'!DV81+'time_series_19-covid-Recovered'!DV88+'time_series_19-covid-Recovered'!DV97+'time_series_19-covid-Recovered'!DV101+'time_series_19-covid-Recovered'!DV111+'time_series_19-covid-Recovered'!DV115+'time_series_19-covid-Recovered'!DV118+'time_series_19-covid-Recovered'!DV126+'time_series_19-covid-Recovered'!DV132+'time_series_19-covid-Recovered'!DV134+'time_series_19-covid-Recovered'!DV143+'time_series_19-covid-Recovered'!DV154+'time_series_19-covid-Recovered'!DV169+'time_series_19-covid-Recovered'!DV175+'time_series_19-covid-Recovered'!DV186+'time_series_19-covid-Recovered'!DV192+'time_series_19-covid-Recovered'!DV202+'time_series_19-covid-Recovered'!DV216+'time_series_19-covid-Recovered'!DV226+SUM('time_series_19-covid-Recovered'!DV25:DV26)+SUM('time_series_19-covid-Recovered'!DV84:DV85)+SUM('time_series_19-covid-Recovered'!DV148:DV149)+SUM('time_series_19-covid-Recovered'!DV158:DV159)+SUM('time_series_19-covid-Recovered'!DV183:DV184)+SUM('time_series_19-covid-Recovered'!DV198:DV199)+SUM('time_series_19-covid-Recovered'!DV206:DV207)</f>
        <v>793099</v>
      </c>
      <c r="DU6">
        <f>'time_series_19-covid-Recovered'!DW4+'time_series_19-covid-Recovered'!DW19+'time_series_19-covid-Recovered'!DW34+'time_series_19-covid-Recovered'!DW81+'time_series_19-covid-Recovered'!DW88+'time_series_19-covid-Recovered'!DW97+'time_series_19-covid-Recovered'!DW101+'time_series_19-covid-Recovered'!DW111+'time_series_19-covid-Recovered'!DW115+'time_series_19-covid-Recovered'!DW118+'time_series_19-covid-Recovered'!DW126+'time_series_19-covid-Recovered'!DW132+'time_series_19-covid-Recovered'!DW134+'time_series_19-covid-Recovered'!DW143+'time_series_19-covid-Recovered'!DW154+'time_series_19-covid-Recovered'!DW169+'time_series_19-covid-Recovered'!DW175+'time_series_19-covid-Recovered'!DW186+'time_series_19-covid-Recovered'!DW192+'time_series_19-covid-Recovered'!DW202+'time_series_19-covid-Recovered'!DW216+'time_series_19-covid-Recovered'!DW226+SUM('time_series_19-covid-Recovered'!DW25:DW26)+SUM('time_series_19-covid-Recovered'!DW84:DW85)+SUM('time_series_19-covid-Recovered'!DW148:DW149)+SUM('time_series_19-covid-Recovered'!DW158:DW159)+SUM('time_series_19-covid-Recovered'!DW183:DW184)+SUM('time_series_19-covid-Recovered'!DW198:DW199)+SUM('time_series_19-covid-Recovered'!DW206:DW207)</f>
        <v>799752</v>
      </c>
      <c r="DV6">
        <f>'time_series_19-covid-Recovered'!DX4+'time_series_19-covid-Recovered'!DX19+'time_series_19-covid-Recovered'!DX34+'time_series_19-covid-Recovered'!DX81+'time_series_19-covid-Recovered'!DX88+'time_series_19-covid-Recovered'!DX97+'time_series_19-covid-Recovered'!DX101+'time_series_19-covid-Recovered'!DX111+'time_series_19-covid-Recovered'!DX115+'time_series_19-covid-Recovered'!DX118+'time_series_19-covid-Recovered'!DX126+'time_series_19-covid-Recovered'!DX132+'time_series_19-covid-Recovered'!DX134+'time_series_19-covid-Recovered'!DX143+'time_series_19-covid-Recovered'!DX154+'time_series_19-covid-Recovered'!DX169+'time_series_19-covid-Recovered'!DX175+'time_series_19-covid-Recovered'!DX186+'time_series_19-covid-Recovered'!DX192+'time_series_19-covid-Recovered'!DX202+'time_series_19-covid-Recovered'!DX216+'time_series_19-covid-Recovered'!DX226+SUM('time_series_19-covid-Recovered'!DX25:DX26)+SUM('time_series_19-covid-Recovered'!DX84:DX85)+SUM('time_series_19-covid-Recovered'!DX148:DX149)+SUM('time_series_19-covid-Recovered'!DX158:DX159)+SUM('time_series_19-covid-Recovered'!DX183:DX184)+SUM('time_series_19-covid-Recovered'!DX198:DX199)+SUM('time_series_19-covid-Recovered'!DX206:DX207)</f>
        <v>814737</v>
      </c>
      <c r="DW6">
        <f>'time_series_19-covid-Recovered'!DY4+'time_series_19-covid-Recovered'!DY19+'time_series_19-covid-Recovered'!DY34+'time_series_19-covid-Recovered'!DY81+'time_series_19-covid-Recovered'!DY88+'time_series_19-covid-Recovered'!DY97+'time_series_19-covid-Recovered'!DY101+'time_series_19-covid-Recovered'!DY111+'time_series_19-covid-Recovered'!DY115+'time_series_19-covid-Recovered'!DY118+'time_series_19-covid-Recovered'!DY126+'time_series_19-covid-Recovered'!DY132+'time_series_19-covid-Recovered'!DY134+'time_series_19-covid-Recovered'!DY143+'time_series_19-covid-Recovered'!DY154+'time_series_19-covid-Recovered'!DY169+'time_series_19-covid-Recovered'!DY175+'time_series_19-covid-Recovered'!DY186+'time_series_19-covid-Recovered'!DY192+'time_series_19-covid-Recovered'!DY202+'time_series_19-covid-Recovered'!DY216+'time_series_19-covid-Recovered'!DY226+SUM('time_series_19-covid-Recovered'!DY25:DY26)+SUM('time_series_19-covid-Recovered'!DY84:DY85)+SUM('time_series_19-covid-Recovered'!DY148:DY149)+SUM('time_series_19-covid-Recovered'!DY158:DY159)+SUM('time_series_19-covid-Recovered'!DY183:DY184)+SUM('time_series_19-covid-Recovered'!DY198:DY199)+SUM('time_series_19-covid-Recovered'!DY206:DY207)</f>
        <v>820798</v>
      </c>
      <c r="DX6">
        <f>'time_series_19-covid-Recovered'!DZ4+'time_series_19-covid-Recovered'!DZ19+'time_series_19-covid-Recovered'!DZ34+'time_series_19-covid-Recovered'!DZ81+'time_series_19-covid-Recovered'!DZ88+'time_series_19-covid-Recovered'!DZ97+'time_series_19-covid-Recovered'!DZ101+'time_series_19-covid-Recovered'!DZ111+'time_series_19-covid-Recovered'!DZ115+'time_series_19-covid-Recovered'!DZ118+'time_series_19-covid-Recovered'!DZ126+'time_series_19-covid-Recovered'!DZ132+'time_series_19-covid-Recovered'!DZ134+'time_series_19-covid-Recovered'!DZ143+'time_series_19-covid-Recovered'!DZ154+'time_series_19-covid-Recovered'!DZ169+'time_series_19-covid-Recovered'!DZ175+'time_series_19-covid-Recovered'!DZ186+'time_series_19-covid-Recovered'!DZ192+'time_series_19-covid-Recovered'!DZ202+'time_series_19-covid-Recovered'!DZ216+'time_series_19-covid-Recovered'!DZ226+SUM('time_series_19-covid-Recovered'!DZ25:DZ26)+SUM('time_series_19-covid-Recovered'!DZ84:DZ85)+SUM('time_series_19-covid-Recovered'!DZ148:DZ149)+SUM('time_series_19-covid-Recovered'!DZ158:DZ159)+SUM('time_series_19-covid-Recovered'!DZ183:DZ184)+SUM('time_series_19-covid-Recovered'!DZ198:DZ199)+SUM('time_series_19-covid-Recovered'!DZ206:DZ207)</f>
        <v>828885</v>
      </c>
      <c r="DY6">
        <f>'time_series_19-covid-Recovered'!EA4+'time_series_19-covid-Recovered'!EA19+'time_series_19-covid-Recovered'!EA34+'time_series_19-covid-Recovered'!EA81+'time_series_19-covid-Recovered'!EA88+'time_series_19-covid-Recovered'!EA97+'time_series_19-covid-Recovered'!EA101+'time_series_19-covid-Recovered'!EA111+'time_series_19-covid-Recovered'!EA115+'time_series_19-covid-Recovered'!EA118+'time_series_19-covid-Recovered'!EA126+'time_series_19-covid-Recovered'!EA132+'time_series_19-covid-Recovered'!EA134+'time_series_19-covid-Recovered'!EA143+'time_series_19-covid-Recovered'!EA154+'time_series_19-covid-Recovered'!EA169+'time_series_19-covid-Recovered'!EA175+'time_series_19-covid-Recovered'!EA186+'time_series_19-covid-Recovered'!EA192+'time_series_19-covid-Recovered'!EA202+'time_series_19-covid-Recovered'!EA216+'time_series_19-covid-Recovered'!EA226+SUM('time_series_19-covid-Recovered'!EA25:EA26)+SUM('time_series_19-covid-Recovered'!EA84:EA85)+SUM('time_series_19-covid-Recovered'!EA148:EA149)+SUM('time_series_19-covid-Recovered'!EA158:EA159)+SUM('time_series_19-covid-Recovered'!EA183:EA184)+SUM('time_series_19-covid-Recovered'!EA198:EA199)+SUM('time_series_19-covid-Recovered'!EA206:EA207)</f>
        <v>837054</v>
      </c>
      <c r="DZ6">
        <f>'time_series_19-covid-Recovered'!EB4+'time_series_19-covid-Recovered'!EB19+'time_series_19-covid-Recovered'!EB34+'time_series_19-covid-Recovered'!EB81+'time_series_19-covid-Recovered'!EB88+'time_series_19-covid-Recovered'!EB97+'time_series_19-covid-Recovered'!EB101+'time_series_19-covid-Recovered'!EB111+'time_series_19-covid-Recovered'!EB115+'time_series_19-covid-Recovered'!EB118+'time_series_19-covid-Recovered'!EB126+'time_series_19-covid-Recovered'!EB132+'time_series_19-covid-Recovered'!EB134+'time_series_19-covid-Recovered'!EB143+'time_series_19-covid-Recovered'!EB154+'time_series_19-covid-Recovered'!EB169+'time_series_19-covid-Recovered'!EB175+'time_series_19-covid-Recovered'!EB186+'time_series_19-covid-Recovered'!EB192+'time_series_19-covid-Recovered'!EB202+'time_series_19-covid-Recovered'!EB216+'time_series_19-covid-Recovered'!EB226+SUM('time_series_19-covid-Recovered'!EB25:EB26)+SUM('time_series_19-covid-Recovered'!EB84:EB85)+SUM('time_series_19-covid-Recovered'!EB148:EB149)+SUM('time_series_19-covid-Recovered'!EB158:EB159)+SUM('time_series_19-covid-Recovered'!EB183:EB184)+SUM('time_series_19-covid-Recovered'!EB198:EB199)+SUM('time_series_19-covid-Recovered'!EB206:EB207)</f>
        <v>846435</v>
      </c>
      <c r="EA6">
        <f>'time_series_19-covid-Recovered'!EC4+'time_series_19-covid-Recovered'!EC19+'time_series_19-covid-Recovered'!EC34+'time_series_19-covid-Recovered'!EC81+'time_series_19-covid-Recovered'!EC88+'time_series_19-covid-Recovered'!EC97+'time_series_19-covid-Recovered'!EC101+'time_series_19-covid-Recovered'!EC111+'time_series_19-covid-Recovered'!EC115+'time_series_19-covid-Recovered'!EC118+'time_series_19-covid-Recovered'!EC126+'time_series_19-covid-Recovered'!EC132+'time_series_19-covid-Recovered'!EC134+'time_series_19-covid-Recovered'!EC143+'time_series_19-covid-Recovered'!EC154+'time_series_19-covid-Recovered'!EC169+'time_series_19-covid-Recovered'!EC175+'time_series_19-covid-Recovered'!EC186+'time_series_19-covid-Recovered'!EC192+'time_series_19-covid-Recovered'!EC202+'time_series_19-covid-Recovered'!EC216+'time_series_19-covid-Recovered'!EC226+SUM('time_series_19-covid-Recovered'!EC25:EC26)+SUM('time_series_19-covid-Recovered'!EC84:EC85)+SUM('time_series_19-covid-Recovered'!EC148:EC149)+SUM('time_series_19-covid-Recovered'!EC158:EC159)+SUM('time_series_19-covid-Recovered'!EC183:EC184)+SUM('time_series_19-covid-Recovered'!EC198:EC199)+SUM('time_series_19-covid-Recovered'!EC206:EC207)</f>
        <v>853649</v>
      </c>
      <c r="EB6">
        <f>'time_series_19-covid-Recovered'!ED4+'time_series_19-covid-Recovered'!ED19+'time_series_19-covid-Recovered'!ED34+'time_series_19-covid-Recovered'!ED81+'time_series_19-covid-Recovered'!ED88+'time_series_19-covid-Recovered'!ED97+'time_series_19-covid-Recovered'!ED101+'time_series_19-covid-Recovered'!ED111+'time_series_19-covid-Recovered'!ED115+'time_series_19-covid-Recovered'!ED118+'time_series_19-covid-Recovered'!ED126+'time_series_19-covid-Recovered'!ED132+'time_series_19-covid-Recovered'!ED134+'time_series_19-covid-Recovered'!ED143+'time_series_19-covid-Recovered'!ED154+'time_series_19-covid-Recovered'!ED169+'time_series_19-covid-Recovered'!ED175+'time_series_19-covid-Recovered'!ED186+'time_series_19-covid-Recovered'!ED192+'time_series_19-covid-Recovered'!ED202+'time_series_19-covid-Recovered'!ED216+'time_series_19-covid-Recovered'!ED226+SUM('time_series_19-covid-Recovered'!ED25:ED26)+SUM('time_series_19-covid-Recovered'!ED84:ED85)+SUM('time_series_19-covid-Recovered'!ED148:ED149)+SUM('time_series_19-covid-Recovered'!ED158:ED159)+SUM('time_series_19-covid-Recovered'!ED183:ED184)+SUM('time_series_19-covid-Recovered'!ED198:ED199)+SUM('time_series_19-covid-Recovered'!ED206:ED207)</f>
        <v>860883</v>
      </c>
      <c r="EC6">
        <f>'time_series_19-covid-Recovered'!EE4+'time_series_19-covid-Recovered'!EE19+'time_series_19-covid-Recovered'!EE34+'time_series_19-covid-Recovered'!EE81+'time_series_19-covid-Recovered'!EE88+'time_series_19-covid-Recovered'!EE97+'time_series_19-covid-Recovered'!EE101+'time_series_19-covid-Recovered'!EE111+'time_series_19-covid-Recovered'!EE115+'time_series_19-covid-Recovered'!EE118+'time_series_19-covid-Recovered'!EE126+'time_series_19-covid-Recovered'!EE132+'time_series_19-covid-Recovered'!EE134+'time_series_19-covid-Recovered'!EE143+'time_series_19-covid-Recovered'!EE154+'time_series_19-covid-Recovered'!EE169+'time_series_19-covid-Recovered'!EE175+'time_series_19-covid-Recovered'!EE186+'time_series_19-covid-Recovered'!EE192+'time_series_19-covid-Recovered'!EE202+'time_series_19-covid-Recovered'!EE216+'time_series_19-covid-Recovered'!EE226+SUM('time_series_19-covid-Recovered'!EE25:EE26)+SUM('time_series_19-covid-Recovered'!EE84:EE85)+SUM('time_series_19-covid-Recovered'!EE148:EE149)+SUM('time_series_19-covid-Recovered'!EE158:EE159)+SUM('time_series_19-covid-Recovered'!EE183:EE184)+SUM('time_series_19-covid-Recovered'!EE198:EE199)+SUM('time_series_19-covid-Recovered'!EE206:EE207)</f>
        <v>866050</v>
      </c>
      <c r="ED6">
        <f>'time_series_19-covid-Recovered'!EF4+'time_series_19-covid-Recovered'!EF19+'time_series_19-covid-Recovered'!EF34+'time_series_19-covid-Recovered'!EF81+'time_series_19-covid-Recovered'!EF88+'time_series_19-covid-Recovered'!EF97+'time_series_19-covid-Recovered'!EF101+'time_series_19-covid-Recovered'!EF111+'time_series_19-covid-Recovered'!EF115+'time_series_19-covid-Recovered'!EF118+'time_series_19-covid-Recovered'!EF126+'time_series_19-covid-Recovered'!EF132+'time_series_19-covid-Recovered'!EF134+'time_series_19-covid-Recovered'!EF143+'time_series_19-covid-Recovered'!EF154+'time_series_19-covid-Recovered'!EF169+'time_series_19-covid-Recovered'!EF175+'time_series_19-covid-Recovered'!EF186+'time_series_19-covid-Recovered'!EF192+'time_series_19-covid-Recovered'!EF202+'time_series_19-covid-Recovered'!EF216+'time_series_19-covid-Recovered'!EF226+SUM('time_series_19-covid-Recovered'!EF25:EF26)+SUM('time_series_19-covid-Recovered'!EF84:EF85)+SUM('time_series_19-covid-Recovered'!EF148:EF149)+SUM('time_series_19-covid-Recovered'!EF158:EF159)+SUM('time_series_19-covid-Recovered'!EF183:EF184)+SUM('time_series_19-covid-Recovered'!EF198:EF199)+SUM('time_series_19-covid-Recovered'!EF206:EF207)</f>
        <v>869167</v>
      </c>
      <c r="EE6">
        <f>'time_series_19-covid-Recovered'!EG4+'time_series_19-covid-Recovered'!EG19+'time_series_19-covid-Recovered'!EG34+'time_series_19-covid-Recovered'!EG81+'time_series_19-covid-Recovered'!EG88+'time_series_19-covid-Recovered'!EG97+'time_series_19-covid-Recovered'!EG101+'time_series_19-covid-Recovered'!EG111+'time_series_19-covid-Recovered'!EG115+'time_series_19-covid-Recovered'!EG118+'time_series_19-covid-Recovered'!EG126+'time_series_19-covid-Recovered'!EG132+'time_series_19-covid-Recovered'!EG134+'time_series_19-covid-Recovered'!EG143+'time_series_19-covid-Recovered'!EG154+'time_series_19-covid-Recovered'!EG169+'time_series_19-covid-Recovered'!EG175+'time_series_19-covid-Recovered'!EG186+'time_series_19-covid-Recovered'!EG192+'time_series_19-covid-Recovered'!EG202+'time_series_19-covid-Recovered'!EG216+'time_series_19-covid-Recovered'!EG226+SUM('time_series_19-covid-Recovered'!EG25:EG26)+SUM('time_series_19-covid-Recovered'!EG84:EG85)+SUM('time_series_19-covid-Recovered'!EG148:EG149)+SUM('time_series_19-covid-Recovered'!EG158:EG159)+SUM('time_series_19-covid-Recovered'!EG183:EG184)+SUM('time_series_19-covid-Recovered'!EG198:EG199)+SUM('time_series_19-covid-Recovered'!EG206:EG207)</f>
        <v>874764</v>
      </c>
      <c r="EF6">
        <f>'time_series_19-covid-Recovered'!EH4+'time_series_19-covid-Recovered'!EH19+'time_series_19-covid-Recovered'!EH34+'time_series_19-covid-Recovered'!EH81+'time_series_19-covid-Recovered'!EH88+'time_series_19-covid-Recovered'!EH97+'time_series_19-covid-Recovered'!EH101+'time_series_19-covid-Recovered'!EH111+'time_series_19-covid-Recovered'!EH115+'time_series_19-covid-Recovered'!EH118+'time_series_19-covid-Recovered'!EH126+'time_series_19-covid-Recovered'!EH132+'time_series_19-covid-Recovered'!EH134+'time_series_19-covid-Recovered'!EH143+'time_series_19-covid-Recovered'!EH154+'time_series_19-covid-Recovered'!EH169+'time_series_19-covid-Recovered'!EH175+'time_series_19-covid-Recovered'!EH186+'time_series_19-covid-Recovered'!EH192+'time_series_19-covid-Recovered'!EH202+'time_series_19-covid-Recovered'!EH216+'time_series_19-covid-Recovered'!EH226+SUM('time_series_19-covid-Recovered'!EH25:EH26)+SUM('time_series_19-covid-Recovered'!EH84:EH85)+SUM('time_series_19-covid-Recovered'!EH148:EH149)+SUM('time_series_19-covid-Recovered'!EH158:EH159)+SUM('time_series_19-covid-Recovered'!EH183:EH184)+SUM('time_series_19-covid-Recovered'!EH198:EH199)+SUM('time_series_19-covid-Recovered'!EH206:EH207)</f>
        <v>880894</v>
      </c>
      <c r="EG6">
        <f>'time_series_19-covid-Recovered'!EI4+'time_series_19-covid-Recovered'!EI19+'time_series_19-covid-Recovered'!EI34+'time_series_19-covid-Recovered'!EI81+'time_series_19-covid-Recovered'!EI88+'time_series_19-covid-Recovered'!EI97+'time_series_19-covid-Recovered'!EI101+'time_series_19-covid-Recovered'!EI111+'time_series_19-covid-Recovered'!EI115+'time_series_19-covid-Recovered'!EI118+'time_series_19-covid-Recovered'!EI126+'time_series_19-covid-Recovered'!EI132+'time_series_19-covid-Recovered'!EI134+'time_series_19-covid-Recovered'!EI143+'time_series_19-covid-Recovered'!EI154+'time_series_19-covid-Recovered'!EI169+'time_series_19-covid-Recovered'!EI175+'time_series_19-covid-Recovered'!EI186+'time_series_19-covid-Recovered'!EI192+'time_series_19-covid-Recovered'!EI202+'time_series_19-covid-Recovered'!EI216+'time_series_19-covid-Recovered'!EI226+SUM('time_series_19-covid-Recovered'!EI25:EI26)+SUM('time_series_19-covid-Recovered'!EI84:EI85)+SUM('time_series_19-covid-Recovered'!EI148:EI149)+SUM('time_series_19-covid-Recovered'!EI158:EI159)+SUM('time_series_19-covid-Recovered'!EI183:EI184)+SUM('time_series_19-covid-Recovered'!EI198:EI199)+SUM('time_series_19-covid-Recovered'!EI206:EI207)</f>
        <v>886613</v>
      </c>
      <c r="EH6">
        <f>'time_series_19-covid-Recovered'!EJ4+'time_series_19-covid-Recovered'!EJ19+'time_series_19-covid-Recovered'!EJ34+'time_series_19-covid-Recovered'!EJ81+'time_series_19-covid-Recovered'!EJ88+'time_series_19-covid-Recovered'!EJ97+'time_series_19-covid-Recovered'!EJ101+'time_series_19-covid-Recovered'!EJ111+'time_series_19-covid-Recovered'!EJ115+'time_series_19-covid-Recovered'!EJ118+'time_series_19-covid-Recovered'!EJ126+'time_series_19-covid-Recovered'!EJ132+'time_series_19-covid-Recovered'!EJ134+'time_series_19-covid-Recovered'!EJ143+'time_series_19-covid-Recovered'!EJ154+'time_series_19-covid-Recovered'!EJ169+'time_series_19-covid-Recovered'!EJ175+'time_series_19-covid-Recovered'!EJ186+'time_series_19-covid-Recovered'!EJ192+'time_series_19-covid-Recovered'!EJ202+'time_series_19-covid-Recovered'!EJ216+'time_series_19-covid-Recovered'!EJ226+SUM('time_series_19-covid-Recovered'!EJ25:EJ26)+SUM('time_series_19-covid-Recovered'!EJ84:EJ85)+SUM('time_series_19-covid-Recovered'!EJ148:EJ149)+SUM('time_series_19-covid-Recovered'!EJ158:EJ159)+SUM('time_series_19-covid-Recovered'!EJ183:EJ184)+SUM('time_series_19-covid-Recovered'!EJ198:EJ199)+SUM('time_series_19-covid-Recovered'!EJ206:EJ207)</f>
        <v>893371</v>
      </c>
      <c r="EI6">
        <f>'time_series_19-covid-Recovered'!EK4+'time_series_19-covid-Recovered'!EK19+'time_series_19-covid-Recovered'!EK34+'time_series_19-covid-Recovered'!EK81+'time_series_19-covid-Recovered'!EK88+'time_series_19-covid-Recovered'!EK97+'time_series_19-covid-Recovered'!EK101+'time_series_19-covid-Recovered'!EK111+'time_series_19-covid-Recovered'!EK115+'time_series_19-covid-Recovered'!EK118+'time_series_19-covid-Recovered'!EK126+'time_series_19-covid-Recovered'!EK132+'time_series_19-covid-Recovered'!EK134+'time_series_19-covid-Recovered'!EK143+'time_series_19-covid-Recovered'!EK154+'time_series_19-covid-Recovered'!EK169+'time_series_19-covid-Recovered'!EK175+'time_series_19-covid-Recovered'!EK186+'time_series_19-covid-Recovered'!EK192+'time_series_19-covid-Recovered'!EK202+'time_series_19-covid-Recovered'!EK216+'time_series_19-covid-Recovered'!EK226+SUM('time_series_19-covid-Recovered'!EK25:EK26)+SUM('time_series_19-covid-Recovered'!EK84:EK85)+SUM('time_series_19-covid-Recovered'!EK148:EK149)+SUM('time_series_19-covid-Recovered'!EK158:EK159)+SUM('time_series_19-covid-Recovered'!EK183:EK184)+SUM('time_series_19-covid-Recovered'!EK198:EK199)+SUM('time_series_19-covid-Recovered'!EK206:EK207)</f>
        <v>899840</v>
      </c>
      <c r="EJ6">
        <f>'time_series_19-covid-Recovered'!EL4+'time_series_19-covid-Recovered'!EL19+'time_series_19-covid-Recovered'!EL34+'time_series_19-covid-Recovered'!EL81+'time_series_19-covid-Recovered'!EL88+'time_series_19-covid-Recovered'!EL97+'time_series_19-covid-Recovered'!EL101+'time_series_19-covid-Recovered'!EL111+'time_series_19-covid-Recovered'!EL115+'time_series_19-covid-Recovered'!EL118+'time_series_19-covid-Recovered'!EL126+'time_series_19-covid-Recovered'!EL132+'time_series_19-covid-Recovered'!EL134+'time_series_19-covid-Recovered'!EL143+'time_series_19-covid-Recovered'!EL154+'time_series_19-covid-Recovered'!EL169+'time_series_19-covid-Recovered'!EL175+'time_series_19-covid-Recovered'!EL186+'time_series_19-covid-Recovered'!EL192+'time_series_19-covid-Recovered'!EL202+'time_series_19-covid-Recovered'!EL216+'time_series_19-covid-Recovered'!EL226+SUM('time_series_19-covid-Recovered'!EL25:EL26)+SUM('time_series_19-covid-Recovered'!EL84:EL85)+SUM('time_series_19-covid-Recovered'!EL148:EL149)+SUM('time_series_19-covid-Recovered'!EL158:EL159)+SUM('time_series_19-covid-Recovered'!EL183:EL184)+SUM('time_series_19-covid-Recovered'!EL198:EL199)+SUM('time_series_19-covid-Recovered'!EL206:EL207)</f>
        <v>905154</v>
      </c>
      <c r="EK6">
        <f>'time_series_19-covid-Recovered'!EM4+'time_series_19-covid-Recovered'!EM19+'time_series_19-covid-Recovered'!EM34+'time_series_19-covid-Recovered'!EM81+'time_series_19-covid-Recovered'!EM88+'time_series_19-covid-Recovered'!EM97+'time_series_19-covid-Recovered'!EM101+'time_series_19-covid-Recovered'!EM111+'time_series_19-covid-Recovered'!EM115+'time_series_19-covid-Recovered'!EM118+'time_series_19-covid-Recovered'!EM126+'time_series_19-covid-Recovered'!EM132+'time_series_19-covid-Recovered'!EM134+'time_series_19-covid-Recovered'!EM143+'time_series_19-covid-Recovered'!EM154+'time_series_19-covid-Recovered'!EM169+'time_series_19-covid-Recovered'!EM175+'time_series_19-covid-Recovered'!EM186+'time_series_19-covid-Recovered'!EM192+'time_series_19-covid-Recovered'!EM202+'time_series_19-covid-Recovered'!EM216+'time_series_19-covid-Recovered'!EM226+SUM('time_series_19-covid-Recovered'!EM25:EM26)+SUM('time_series_19-covid-Recovered'!EM84:EM85)+SUM('time_series_19-covid-Recovered'!EM148:EM149)+SUM('time_series_19-covid-Recovered'!EM158:EM159)+SUM('time_series_19-covid-Recovered'!EM183:EM184)+SUM('time_series_19-covid-Recovered'!EM198:EM199)+SUM('time_series_19-covid-Recovered'!EM206:EM207)</f>
        <v>910832</v>
      </c>
      <c r="EL6">
        <f>'time_series_19-covid-Recovered'!EN4+'time_series_19-covid-Recovered'!EN19+'time_series_19-covid-Recovered'!EN34+'time_series_19-covid-Recovered'!EN81+'time_series_19-covid-Recovered'!EN88+'time_series_19-covid-Recovered'!EN97+'time_series_19-covid-Recovered'!EN101+'time_series_19-covid-Recovered'!EN111+'time_series_19-covid-Recovered'!EN115+'time_series_19-covid-Recovered'!EN118+'time_series_19-covid-Recovered'!EN126+'time_series_19-covid-Recovered'!EN132+'time_series_19-covid-Recovered'!EN134+'time_series_19-covid-Recovered'!EN143+'time_series_19-covid-Recovered'!EN154+'time_series_19-covid-Recovered'!EN169+'time_series_19-covid-Recovered'!EN175+'time_series_19-covid-Recovered'!EN186+'time_series_19-covid-Recovered'!EN192+'time_series_19-covid-Recovered'!EN202+'time_series_19-covid-Recovered'!EN216+'time_series_19-covid-Recovered'!EN226+SUM('time_series_19-covid-Recovered'!EN25:EN26)+SUM('time_series_19-covid-Recovered'!EN84:EN85)+SUM('time_series_19-covid-Recovered'!EN148:EN149)+SUM('time_series_19-covid-Recovered'!EN158:EN159)+SUM('time_series_19-covid-Recovered'!EN183:EN184)+SUM('time_series_19-covid-Recovered'!EN198:EN199)+SUM('time_series_19-covid-Recovered'!EN206:EN207)</f>
        <v>918540</v>
      </c>
      <c r="EM6">
        <f>'time_series_19-covid-Recovered'!EO4+'time_series_19-covid-Recovered'!EO19+'time_series_19-covid-Recovered'!EO34+'time_series_19-covid-Recovered'!EO81+'time_series_19-covid-Recovered'!EO88+'time_series_19-covid-Recovered'!EO97+'time_series_19-covid-Recovered'!EO101+'time_series_19-covid-Recovered'!EO111+'time_series_19-covid-Recovered'!EO115+'time_series_19-covid-Recovered'!EO118+'time_series_19-covid-Recovered'!EO126+'time_series_19-covid-Recovered'!EO132+'time_series_19-covid-Recovered'!EO134+'time_series_19-covid-Recovered'!EO143+'time_series_19-covid-Recovered'!EO154+'time_series_19-covid-Recovered'!EO169+'time_series_19-covid-Recovered'!EO175+'time_series_19-covid-Recovered'!EO186+'time_series_19-covid-Recovered'!EO192+'time_series_19-covid-Recovered'!EO202+'time_series_19-covid-Recovered'!EO216+'time_series_19-covid-Recovered'!EO226+SUM('time_series_19-covid-Recovered'!EO25:EO26)+SUM('time_series_19-covid-Recovered'!EO84:EO85)+SUM('time_series_19-covid-Recovered'!EO148:EO149)+SUM('time_series_19-covid-Recovered'!EO158:EO159)+SUM('time_series_19-covid-Recovered'!EO183:EO184)+SUM('time_series_19-covid-Recovered'!EO198:EO199)+SUM('time_series_19-covid-Recovered'!EO206:EO207)</f>
        <v>925338</v>
      </c>
      <c r="EN6">
        <f>'time_series_19-covid-Recovered'!EP4+'time_series_19-covid-Recovered'!EP19+'time_series_19-covid-Recovered'!EP34+'time_series_19-covid-Recovered'!EP81+'time_series_19-covid-Recovered'!EP88+'time_series_19-covid-Recovered'!EP97+'time_series_19-covid-Recovered'!EP101+'time_series_19-covid-Recovered'!EP111+'time_series_19-covid-Recovered'!EP115+'time_series_19-covid-Recovered'!EP118+'time_series_19-covid-Recovered'!EP126+'time_series_19-covid-Recovered'!EP132+'time_series_19-covid-Recovered'!EP134+'time_series_19-covid-Recovered'!EP143+'time_series_19-covid-Recovered'!EP154+'time_series_19-covid-Recovered'!EP169+'time_series_19-covid-Recovered'!EP175+'time_series_19-covid-Recovered'!EP186+'time_series_19-covid-Recovered'!EP192+'time_series_19-covid-Recovered'!EP202+'time_series_19-covid-Recovered'!EP216+'time_series_19-covid-Recovered'!EP226+SUM('time_series_19-covid-Recovered'!EP25:EP26)+SUM('time_series_19-covid-Recovered'!EP84:EP85)+SUM('time_series_19-covid-Recovered'!EP148:EP149)+SUM('time_series_19-covid-Recovered'!EP158:EP159)+SUM('time_series_19-covid-Recovered'!EP183:EP184)+SUM('time_series_19-covid-Recovered'!EP198:EP199)+SUM('time_series_19-covid-Recovered'!EP206:EP207)</f>
        <v>931081</v>
      </c>
      <c r="EO6">
        <f>'time_series_19-covid-Recovered'!EQ4+'time_series_19-covid-Recovered'!EQ19+'time_series_19-covid-Recovered'!EQ34+'time_series_19-covid-Recovered'!EQ81+'time_series_19-covid-Recovered'!EQ88+'time_series_19-covid-Recovered'!EQ97+'time_series_19-covid-Recovered'!EQ101+'time_series_19-covid-Recovered'!EQ111+'time_series_19-covid-Recovered'!EQ115+'time_series_19-covid-Recovered'!EQ118+'time_series_19-covid-Recovered'!EQ126+'time_series_19-covid-Recovered'!EQ132+'time_series_19-covid-Recovered'!EQ134+'time_series_19-covid-Recovered'!EQ143+'time_series_19-covid-Recovered'!EQ154+'time_series_19-covid-Recovered'!EQ169+'time_series_19-covid-Recovered'!EQ175+'time_series_19-covid-Recovered'!EQ186+'time_series_19-covid-Recovered'!EQ192+'time_series_19-covid-Recovered'!EQ202+'time_series_19-covid-Recovered'!EQ216+'time_series_19-covid-Recovered'!EQ226+SUM('time_series_19-covid-Recovered'!EQ25:EQ26)+SUM('time_series_19-covid-Recovered'!EQ84:EQ85)+SUM('time_series_19-covid-Recovered'!EQ148:EQ149)+SUM('time_series_19-covid-Recovered'!EQ158:EQ159)+SUM('time_series_19-covid-Recovered'!EQ183:EQ184)+SUM('time_series_19-covid-Recovered'!EQ198:EQ199)+SUM('time_series_19-covid-Recovered'!EQ206:EQ207)</f>
        <v>936973</v>
      </c>
      <c r="EP6">
        <f>'time_series_19-covid-Recovered'!ER4+'time_series_19-covid-Recovered'!ER19+'time_series_19-covid-Recovered'!ER34+'time_series_19-covid-Recovered'!ER81+'time_series_19-covid-Recovered'!ER88+'time_series_19-covid-Recovered'!ER97+'time_series_19-covid-Recovered'!ER101+'time_series_19-covid-Recovered'!ER111+'time_series_19-covid-Recovered'!ER115+'time_series_19-covid-Recovered'!ER118+'time_series_19-covid-Recovered'!ER126+'time_series_19-covid-Recovered'!ER132+'time_series_19-covid-Recovered'!ER134+'time_series_19-covid-Recovered'!ER143+'time_series_19-covid-Recovered'!ER154+'time_series_19-covid-Recovered'!ER169+'time_series_19-covid-Recovered'!ER175+'time_series_19-covid-Recovered'!ER186+'time_series_19-covid-Recovered'!ER192+'time_series_19-covid-Recovered'!ER202+'time_series_19-covid-Recovered'!ER216+'time_series_19-covid-Recovered'!ER226+SUM('time_series_19-covid-Recovered'!ER25:ER26)+SUM('time_series_19-covid-Recovered'!ER84:ER85)+SUM('time_series_19-covid-Recovered'!ER148:ER149)+SUM('time_series_19-covid-Recovered'!ER158:ER159)+SUM('time_series_19-covid-Recovered'!ER183:ER184)+SUM('time_series_19-covid-Recovered'!ER198:ER199)+SUM('time_series_19-covid-Recovered'!ER206:ER207)</f>
        <v>942863</v>
      </c>
      <c r="EQ6">
        <f>'time_series_19-covid-Recovered'!ES4+'time_series_19-covid-Recovered'!ES19+'time_series_19-covid-Recovered'!ES34+'time_series_19-covid-Recovered'!ES81+'time_series_19-covid-Recovered'!ES88+'time_series_19-covid-Recovered'!ES97+'time_series_19-covid-Recovered'!ES101+'time_series_19-covid-Recovered'!ES111+'time_series_19-covid-Recovered'!ES115+'time_series_19-covid-Recovered'!ES118+'time_series_19-covid-Recovered'!ES126+'time_series_19-covid-Recovered'!ES132+'time_series_19-covid-Recovered'!ES134+'time_series_19-covid-Recovered'!ES143+'time_series_19-covid-Recovered'!ES154+'time_series_19-covid-Recovered'!ES169+'time_series_19-covid-Recovered'!ES175+'time_series_19-covid-Recovered'!ES186+'time_series_19-covid-Recovered'!ES192+'time_series_19-covid-Recovered'!ES202+'time_series_19-covid-Recovered'!ES216+'time_series_19-covid-Recovered'!ES226+SUM('time_series_19-covid-Recovered'!ES25:ES26)+SUM('time_series_19-covid-Recovered'!ES84:ES85)+SUM('time_series_19-covid-Recovered'!ES148:ES149)+SUM('time_series_19-covid-Recovered'!ES158:ES159)+SUM('time_series_19-covid-Recovered'!ES183:ES184)+SUM('time_series_19-covid-Recovered'!ES198:ES199)+SUM('time_series_19-covid-Recovered'!ES206:ES207)</f>
        <v>947652</v>
      </c>
      <c r="ER6">
        <f>'time_series_19-covid-Recovered'!ET4+'time_series_19-covid-Recovered'!ET19+'time_series_19-covid-Recovered'!ET34+'time_series_19-covid-Recovered'!ET81+'time_series_19-covid-Recovered'!ET88+'time_series_19-covid-Recovered'!ET97+'time_series_19-covid-Recovered'!ET101+'time_series_19-covid-Recovered'!ET111+'time_series_19-covid-Recovered'!ET115+'time_series_19-covid-Recovered'!ET118+'time_series_19-covid-Recovered'!ET126+'time_series_19-covid-Recovered'!ET132+'time_series_19-covid-Recovered'!ET134+'time_series_19-covid-Recovered'!ET143+'time_series_19-covid-Recovered'!ET154+'time_series_19-covid-Recovered'!ET169+'time_series_19-covid-Recovered'!ET175+'time_series_19-covid-Recovered'!ET186+'time_series_19-covid-Recovered'!ET192+'time_series_19-covid-Recovered'!ET202+'time_series_19-covid-Recovered'!ET216+'time_series_19-covid-Recovered'!ET226+SUM('time_series_19-covid-Recovered'!ET25:ET26)+SUM('time_series_19-covid-Recovered'!ET84:ET85)+SUM('time_series_19-covid-Recovered'!ET148:ET149)+SUM('time_series_19-covid-Recovered'!ET158:ET159)+SUM('time_series_19-covid-Recovered'!ET183:ET184)+SUM('time_series_19-covid-Recovered'!ET198:ET199)+SUM('time_series_19-covid-Recovered'!ET206:ET207)</f>
        <v>951032</v>
      </c>
      <c r="ES6">
        <f>'time_series_19-covid-Recovered'!EU4+'time_series_19-covid-Recovered'!EU19+'time_series_19-covid-Recovered'!EU34+'time_series_19-covid-Recovered'!EU81+'time_series_19-covid-Recovered'!EU88+'time_series_19-covid-Recovered'!EU97+'time_series_19-covid-Recovered'!EU101+'time_series_19-covid-Recovered'!EU111+'time_series_19-covid-Recovered'!EU115+'time_series_19-covid-Recovered'!EU118+'time_series_19-covid-Recovered'!EU126+'time_series_19-covid-Recovered'!EU132+'time_series_19-covid-Recovered'!EU134+'time_series_19-covid-Recovered'!EU143+'time_series_19-covid-Recovered'!EU154+'time_series_19-covid-Recovered'!EU169+'time_series_19-covid-Recovered'!EU175+'time_series_19-covid-Recovered'!EU186+'time_series_19-covid-Recovered'!EU192+'time_series_19-covid-Recovered'!EU202+'time_series_19-covid-Recovered'!EU216+'time_series_19-covid-Recovered'!EU226+SUM('time_series_19-covid-Recovered'!EU25:EU26)+SUM('time_series_19-covid-Recovered'!EU84:EU85)+SUM('time_series_19-covid-Recovered'!EU148:EU149)+SUM('time_series_19-covid-Recovered'!EU158:EU159)+SUM('time_series_19-covid-Recovered'!EU183:EU184)+SUM('time_series_19-covid-Recovered'!EU198:EU199)+SUM('time_series_19-covid-Recovered'!EU206:EU207)</f>
        <v>956091</v>
      </c>
      <c r="ET6">
        <f>'time_series_19-covid-Recovered'!EV4+'time_series_19-covid-Recovered'!EV19+'time_series_19-covid-Recovered'!EV34+'time_series_19-covid-Recovered'!EV81+'time_series_19-covid-Recovered'!EV88+'time_series_19-covid-Recovered'!EV97+'time_series_19-covid-Recovered'!EV101+'time_series_19-covid-Recovered'!EV111+'time_series_19-covid-Recovered'!EV115+'time_series_19-covid-Recovered'!EV118+'time_series_19-covid-Recovered'!EV126+'time_series_19-covid-Recovered'!EV132+'time_series_19-covid-Recovered'!EV134+'time_series_19-covid-Recovered'!EV143+'time_series_19-covid-Recovered'!EV154+'time_series_19-covid-Recovered'!EV169+'time_series_19-covid-Recovered'!EV175+'time_series_19-covid-Recovered'!EV186+'time_series_19-covid-Recovered'!EV192+'time_series_19-covid-Recovered'!EV202+'time_series_19-covid-Recovered'!EV216+'time_series_19-covid-Recovered'!EV226+SUM('time_series_19-covid-Recovered'!EV25:EV26)+SUM('time_series_19-covid-Recovered'!EV84:EV85)+SUM('time_series_19-covid-Recovered'!EV148:EV149)+SUM('time_series_19-covid-Recovered'!EV158:EV159)+SUM('time_series_19-covid-Recovered'!EV183:EV184)+SUM('time_series_19-covid-Recovered'!EV198:EV199)+SUM('time_series_19-covid-Recovered'!EV206:EV207)</f>
        <v>961952</v>
      </c>
      <c r="EU6">
        <f>'time_series_19-covid-Recovered'!EW4+'time_series_19-covid-Recovered'!EW19+'time_series_19-covid-Recovered'!EW34+'time_series_19-covid-Recovered'!EW81+'time_series_19-covid-Recovered'!EW88+'time_series_19-covid-Recovered'!EW97+'time_series_19-covid-Recovered'!EW101+'time_series_19-covid-Recovered'!EW111+'time_series_19-covid-Recovered'!EW115+'time_series_19-covid-Recovered'!EW118+'time_series_19-covid-Recovered'!EW126+'time_series_19-covid-Recovered'!EW132+'time_series_19-covid-Recovered'!EW134+'time_series_19-covid-Recovered'!EW143+'time_series_19-covid-Recovered'!EW154+'time_series_19-covid-Recovered'!EW169+'time_series_19-covid-Recovered'!EW175+'time_series_19-covid-Recovered'!EW186+'time_series_19-covid-Recovered'!EW192+'time_series_19-covid-Recovered'!EW202+'time_series_19-covid-Recovered'!EW216+'time_series_19-covid-Recovered'!EW226+SUM('time_series_19-covid-Recovered'!EW25:EW26)+SUM('time_series_19-covid-Recovered'!EW84:EW85)+SUM('time_series_19-covid-Recovered'!EW148:EW149)+SUM('time_series_19-covid-Recovered'!EW158:EW159)+SUM('time_series_19-covid-Recovered'!EW183:EW184)+SUM('time_series_19-covid-Recovered'!EW198:EW199)+SUM('time_series_19-covid-Recovered'!EW206:EW207)</f>
        <v>967544</v>
      </c>
      <c r="EV6">
        <f>'time_series_19-covid-Recovered'!EX4+'time_series_19-covid-Recovered'!EX19+'time_series_19-covid-Recovered'!EX34+'time_series_19-covid-Recovered'!EX81+'time_series_19-covid-Recovered'!EX88+'time_series_19-covid-Recovered'!EX97+'time_series_19-covid-Recovered'!EX101+'time_series_19-covid-Recovered'!EX111+'time_series_19-covid-Recovered'!EX115+'time_series_19-covid-Recovered'!EX118+'time_series_19-covid-Recovered'!EX126+'time_series_19-covid-Recovered'!EX132+'time_series_19-covid-Recovered'!EX134+'time_series_19-covid-Recovered'!EX143+'time_series_19-covid-Recovered'!EX154+'time_series_19-covid-Recovered'!EX169+'time_series_19-covid-Recovered'!EX175+'time_series_19-covid-Recovered'!EX186+'time_series_19-covid-Recovered'!EX192+'time_series_19-covid-Recovered'!EX202+'time_series_19-covid-Recovered'!EX216+'time_series_19-covid-Recovered'!EX226+SUM('time_series_19-covid-Recovered'!EX25:EX26)+SUM('time_series_19-covid-Recovered'!EX84:EX85)+SUM('time_series_19-covid-Recovered'!EX148:EX149)+SUM('time_series_19-covid-Recovered'!EX158:EX159)+SUM('time_series_19-covid-Recovered'!EX183:EX184)+SUM('time_series_19-covid-Recovered'!EX198:EX199)+SUM('time_series_19-covid-Recovered'!EX206:EX207)</f>
        <v>973604</v>
      </c>
      <c r="EW6">
        <f>'time_series_19-covid-Recovered'!EY4+'time_series_19-covid-Recovered'!EY19+'time_series_19-covid-Recovered'!EY34+'time_series_19-covid-Recovered'!EY81+'time_series_19-covid-Recovered'!EY88+'time_series_19-covid-Recovered'!EY97+'time_series_19-covid-Recovered'!EY101+'time_series_19-covid-Recovered'!EY111+'time_series_19-covid-Recovered'!EY115+'time_series_19-covid-Recovered'!EY118+'time_series_19-covid-Recovered'!EY126+'time_series_19-covid-Recovered'!EY132+'time_series_19-covid-Recovered'!EY134+'time_series_19-covid-Recovered'!EY143+'time_series_19-covid-Recovered'!EY154+'time_series_19-covid-Recovered'!EY169+'time_series_19-covid-Recovered'!EY175+'time_series_19-covid-Recovered'!EY186+'time_series_19-covid-Recovered'!EY192+'time_series_19-covid-Recovered'!EY202+'time_series_19-covid-Recovered'!EY216+'time_series_19-covid-Recovered'!EY226+SUM('time_series_19-covid-Recovered'!EY25:EY26)+SUM('time_series_19-covid-Recovered'!EY84:EY85)+SUM('time_series_19-covid-Recovered'!EY148:EY149)+SUM('time_series_19-covid-Recovered'!EY158:EY159)+SUM('time_series_19-covid-Recovered'!EY183:EY184)+SUM('time_series_19-covid-Recovered'!EY198:EY199)+SUM('time_series_19-covid-Recovered'!EY206:EY207)</f>
        <v>979150</v>
      </c>
      <c r="EX6">
        <f>'time_series_19-covid-Recovered'!EZ4+'time_series_19-covid-Recovered'!EZ19+'time_series_19-covid-Recovered'!EZ34+'time_series_19-covid-Recovered'!EZ81+'time_series_19-covid-Recovered'!EZ88+'time_series_19-covid-Recovered'!EZ97+'time_series_19-covid-Recovered'!EZ101+'time_series_19-covid-Recovered'!EZ111+'time_series_19-covid-Recovered'!EZ115+'time_series_19-covid-Recovered'!EZ118+'time_series_19-covid-Recovered'!EZ126+'time_series_19-covid-Recovered'!EZ132+'time_series_19-covid-Recovered'!EZ134+'time_series_19-covid-Recovered'!EZ143+'time_series_19-covid-Recovered'!EZ154+'time_series_19-covid-Recovered'!EZ169+'time_series_19-covid-Recovered'!EZ175+'time_series_19-covid-Recovered'!EZ186+'time_series_19-covid-Recovered'!EZ192+'time_series_19-covid-Recovered'!EZ202+'time_series_19-covid-Recovered'!EZ216+'time_series_19-covid-Recovered'!EZ226+SUM('time_series_19-covid-Recovered'!EZ25:EZ26)+SUM('time_series_19-covid-Recovered'!EZ84:EZ85)+SUM('time_series_19-covid-Recovered'!EZ148:EZ149)+SUM('time_series_19-covid-Recovered'!EZ158:EZ159)+SUM('time_series_19-covid-Recovered'!EZ183:EZ184)+SUM('time_series_19-covid-Recovered'!EZ198:EZ199)+SUM('time_series_19-covid-Recovered'!EZ206:EZ207)</f>
        <v>983605</v>
      </c>
      <c r="EY6">
        <f>'time_series_19-covid-Recovered'!FA4+'time_series_19-covid-Recovered'!FA19+'time_series_19-covid-Recovered'!FA34+'time_series_19-covid-Recovered'!FA81+'time_series_19-covid-Recovered'!FA88+'time_series_19-covid-Recovered'!FA97+'time_series_19-covid-Recovered'!FA101+'time_series_19-covid-Recovered'!FA111+'time_series_19-covid-Recovered'!FA115+'time_series_19-covid-Recovered'!FA118+'time_series_19-covid-Recovered'!FA126+'time_series_19-covid-Recovered'!FA132+'time_series_19-covid-Recovered'!FA134+'time_series_19-covid-Recovered'!FA143+'time_series_19-covid-Recovered'!FA154+'time_series_19-covid-Recovered'!FA169+'time_series_19-covid-Recovered'!FA175+'time_series_19-covid-Recovered'!FA186+'time_series_19-covid-Recovered'!FA192+'time_series_19-covid-Recovered'!FA202+'time_series_19-covid-Recovered'!FA216+'time_series_19-covid-Recovered'!FA226+SUM('time_series_19-covid-Recovered'!FA25:FA26)+SUM('time_series_19-covid-Recovered'!FA84:FA85)+SUM('time_series_19-covid-Recovered'!FA148:FA149)+SUM('time_series_19-covid-Recovered'!FA158:FA159)+SUM('time_series_19-covid-Recovered'!FA183:FA184)+SUM('time_series_19-covid-Recovered'!FA198:FA199)+SUM('time_series_19-covid-Recovered'!FA206:FA207)</f>
        <v>987468</v>
      </c>
      <c r="EZ6">
        <f>'time_series_19-covid-Recovered'!FB4+'time_series_19-covid-Recovered'!FB19+'time_series_19-covid-Recovered'!FB34+'time_series_19-covid-Recovered'!FB81+'time_series_19-covid-Recovered'!FB88+'time_series_19-covid-Recovered'!FB97+'time_series_19-covid-Recovered'!FB101+'time_series_19-covid-Recovered'!FB111+'time_series_19-covid-Recovered'!FB115+'time_series_19-covid-Recovered'!FB118+'time_series_19-covid-Recovered'!FB126+'time_series_19-covid-Recovered'!FB132+'time_series_19-covid-Recovered'!FB134+'time_series_19-covid-Recovered'!FB143+'time_series_19-covid-Recovered'!FB154+'time_series_19-covid-Recovered'!FB169+'time_series_19-covid-Recovered'!FB175+'time_series_19-covid-Recovered'!FB186+'time_series_19-covid-Recovered'!FB192+'time_series_19-covid-Recovered'!FB202+'time_series_19-covid-Recovered'!FB216+'time_series_19-covid-Recovered'!FB226+SUM('time_series_19-covid-Recovered'!FB25:FB26)+SUM('time_series_19-covid-Recovered'!FB84:FB85)+SUM('time_series_19-covid-Recovered'!FB148:FB149)+SUM('time_series_19-covid-Recovered'!FB158:FB159)+SUM('time_series_19-covid-Recovered'!FB183:FB184)+SUM('time_series_19-covid-Recovered'!FB198:FB199)+SUM('time_series_19-covid-Recovered'!FB206:FB207)</f>
        <v>992928</v>
      </c>
      <c r="FA6">
        <f>'time_series_19-covid-Recovered'!FC4+'time_series_19-covid-Recovered'!FC19+'time_series_19-covid-Recovered'!FC34+'time_series_19-covid-Recovered'!FC81+'time_series_19-covid-Recovered'!FC88+'time_series_19-covid-Recovered'!FC97+'time_series_19-covid-Recovered'!FC101+'time_series_19-covid-Recovered'!FC111+'time_series_19-covid-Recovered'!FC115+'time_series_19-covid-Recovered'!FC118+'time_series_19-covid-Recovered'!FC126+'time_series_19-covid-Recovered'!FC132+'time_series_19-covid-Recovered'!FC134+'time_series_19-covid-Recovered'!FC143+'time_series_19-covid-Recovered'!FC154+'time_series_19-covid-Recovered'!FC169+'time_series_19-covid-Recovered'!FC175+'time_series_19-covid-Recovered'!FC186+'time_series_19-covid-Recovered'!FC192+'time_series_19-covid-Recovered'!FC202+'time_series_19-covid-Recovered'!FC216+'time_series_19-covid-Recovered'!FC226+SUM('time_series_19-covid-Recovered'!FC25:FC26)+SUM('time_series_19-covid-Recovered'!FC84:FC85)+SUM('time_series_19-covid-Recovered'!FC148:FC149)+SUM('time_series_19-covid-Recovered'!FC158:FC159)+SUM('time_series_19-covid-Recovered'!FC183:FC184)+SUM('time_series_19-covid-Recovered'!FC198:FC199)+SUM('time_series_19-covid-Recovered'!FC206:FC207)</f>
        <v>1000356</v>
      </c>
      <c r="FB6">
        <f>'time_series_19-covid-Recovered'!FD4+'time_series_19-covid-Recovered'!FD19+'time_series_19-covid-Recovered'!FD34+'time_series_19-covid-Recovered'!FD81+'time_series_19-covid-Recovered'!FD88+'time_series_19-covid-Recovered'!FD97+'time_series_19-covid-Recovered'!FD101+'time_series_19-covid-Recovered'!FD111+'time_series_19-covid-Recovered'!FD115+'time_series_19-covid-Recovered'!FD118+'time_series_19-covid-Recovered'!FD126+'time_series_19-covid-Recovered'!FD132+'time_series_19-covid-Recovered'!FD134+'time_series_19-covid-Recovered'!FD143+'time_series_19-covid-Recovered'!FD154+'time_series_19-covid-Recovered'!FD169+'time_series_19-covid-Recovered'!FD175+'time_series_19-covid-Recovered'!FD186+'time_series_19-covid-Recovered'!FD192+'time_series_19-covid-Recovered'!FD202+'time_series_19-covid-Recovered'!FD216+'time_series_19-covid-Recovered'!FD226+SUM('time_series_19-covid-Recovered'!FD25:FD26)+SUM('time_series_19-covid-Recovered'!FD84:FD85)+SUM('time_series_19-covid-Recovered'!FD148:FD149)+SUM('time_series_19-covid-Recovered'!FD158:FD159)+SUM('time_series_19-covid-Recovered'!FD183:FD184)+SUM('time_series_19-covid-Recovered'!FD198:FD199)+SUM('time_series_19-covid-Recovered'!FD206:FD207)</f>
        <v>1006268</v>
      </c>
      <c r="FC6">
        <f>'time_series_19-covid-Recovered'!FE4+'time_series_19-covid-Recovered'!FE19+'time_series_19-covid-Recovered'!FE34+'time_series_19-covid-Recovered'!FE81+'time_series_19-covid-Recovered'!FE88+'time_series_19-covid-Recovered'!FE97+'time_series_19-covid-Recovered'!FE101+'time_series_19-covid-Recovered'!FE111+'time_series_19-covid-Recovered'!FE115+'time_series_19-covid-Recovered'!FE118+'time_series_19-covid-Recovered'!FE126+'time_series_19-covid-Recovered'!FE132+'time_series_19-covid-Recovered'!FE134+'time_series_19-covid-Recovered'!FE143+'time_series_19-covid-Recovered'!FE154+'time_series_19-covid-Recovered'!FE169+'time_series_19-covid-Recovered'!FE175+'time_series_19-covid-Recovered'!FE186+'time_series_19-covid-Recovered'!FE192+'time_series_19-covid-Recovered'!FE202+'time_series_19-covid-Recovered'!FE216+'time_series_19-covid-Recovered'!FE226+SUM('time_series_19-covid-Recovered'!FE25:FE26)+SUM('time_series_19-covid-Recovered'!FE84:FE85)+SUM('time_series_19-covid-Recovered'!FE148:FE149)+SUM('time_series_19-covid-Recovered'!FE158:FE159)+SUM('time_series_19-covid-Recovered'!FE183:FE184)+SUM('time_series_19-covid-Recovered'!FE198:FE199)+SUM('time_series_19-covid-Recovered'!FE206:FE207)</f>
        <v>1012096</v>
      </c>
      <c r="FD6">
        <f>'time_series_19-covid-Recovered'!FF4+'time_series_19-covid-Recovered'!FF19+'time_series_19-covid-Recovered'!FF34+'time_series_19-covid-Recovered'!FF81+'time_series_19-covid-Recovered'!FF88+'time_series_19-covid-Recovered'!FF97+'time_series_19-covid-Recovered'!FF101+'time_series_19-covid-Recovered'!FF111+'time_series_19-covid-Recovered'!FF115+'time_series_19-covid-Recovered'!FF118+'time_series_19-covid-Recovered'!FF126+'time_series_19-covid-Recovered'!FF132+'time_series_19-covid-Recovered'!FF134+'time_series_19-covid-Recovered'!FF143+'time_series_19-covid-Recovered'!FF154+'time_series_19-covid-Recovered'!FF169+'time_series_19-covid-Recovered'!FF175+'time_series_19-covid-Recovered'!FF186+'time_series_19-covid-Recovered'!FF192+'time_series_19-covid-Recovered'!FF202+'time_series_19-covid-Recovered'!FF216+'time_series_19-covid-Recovered'!FF226+SUM('time_series_19-covid-Recovered'!FF25:FF26)+SUM('time_series_19-covid-Recovered'!FF84:FF85)+SUM('time_series_19-covid-Recovered'!FF148:FF149)+SUM('time_series_19-covid-Recovered'!FF158:FF159)+SUM('time_series_19-covid-Recovered'!FF183:FF184)+SUM('time_series_19-covid-Recovered'!FF198:FF199)+SUM('time_series_19-covid-Recovered'!FF206:FF207)</f>
        <v>1018568</v>
      </c>
      <c r="FE6">
        <f>'time_series_19-covid-Recovered'!FG4+'time_series_19-covid-Recovered'!FG19+'time_series_19-covid-Recovered'!FG34+'time_series_19-covid-Recovered'!FG81+'time_series_19-covid-Recovered'!FG88+'time_series_19-covid-Recovered'!FG97+'time_series_19-covid-Recovered'!FG101+'time_series_19-covid-Recovered'!FG111+'time_series_19-covid-Recovered'!FG115+'time_series_19-covid-Recovered'!FG118+'time_series_19-covid-Recovered'!FG126+'time_series_19-covid-Recovered'!FG132+'time_series_19-covid-Recovered'!FG134+'time_series_19-covid-Recovered'!FG143+'time_series_19-covid-Recovered'!FG154+'time_series_19-covid-Recovered'!FG169+'time_series_19-covid-Recovered'!FG175+'time_series_19-covid-Recovered'!FG186+'time_series_19-covid-Recovered'!FG192+'time_series_19-covid-Recovered'!FG202+'time_series_19-covid-Recovered'!FG216+'time_series_19-covid-Recovered'!FG226+SUM('time_series_19-covid-Recovered'!FG25:FG26)+SUM('time_series_19-covid-Recovered'!FG84:FG85)+SUM('time_series_19-covid-Recovered'!FG148:FG149)+SUM('time_series_19-covid-Recovered'!FG158:FG159)+SUM('time_series_19-covid-Recovered'!FG183:FG184)+SUM('time_series_19-covid-Recovered'!FG198:FG199)+SUM('time_series_19-covid-Recovered'!FG206:FG207)</f>
        <v>1022666</v>
      </c>
      <c r="FF6">
        <f>'time_series_19-covid-Recovered'!FH4+'time_series_19-covid-Recovered'!FH19+'time_series_19-covid-Recovered'!FH34+'time_series_19-covid-Recovered'!FH81+'time_series_19-covid-Recovered'!FH88+'time_series_19-covid-Recovered'!FH97+'time_series_19-covid-Recovered'!FH101+'time_series_19-covid-Recovered'!FH111+'time_series_19-covid-Recovered'!FH115+'time_series_19-covid-Recovered'!FH118+'time_series_19-covid-Recovered'!FH126+'time_series_19-covid-Recovered'!FH132+'time_series_19-covid-Recovered'!FH134+'time_series_19-covid-Recovered'!FH143+'time_series_19-covid-Recovered'!FH154+'time_series_19-covid-Recovered'!FH169+'time_series_19-covid-Recovered'!FH175+'time_series_19-covid-Recovered'!FH186+'time_series_19-covid-Recovered'!FH192+'time_series_19-covid-Recovered'!FH202+'time_series_19-covid-Recovered'!FH216+'time_series_19-covid-Recovered'!FH226+SUM('time_series_19-covid-Recovered'!FH25:FH26)+SUM('time_series_19-covid-Recovered'!FH84:FH85)+SUM('time_series_19-covid-Recovered'!FH148:FH149)+SUM('time_series_19-covid-Recovered'!FH158:FH159)+SUM('time_series_19-covid-Recovered'!FH183:FH184)+SUM('time_series_19-covid-Recovered'!FH198:FH199)+SUM('time_series_19-covid-Recovered'!FH206:FH207)</f>
        <v>1025687</v>
      </c>
      <c r="FG6">
        <f>'time_series_19-covid-Recovered'!FI4+'time_series_19-covid-Recovered'!FI19+'time_series_19-covid-Recovered'!FI34+'time_series_19-covid-Recovered'!FI81+'time_series_19-covid-Recovered'!FI88+'time_series_19-covid-Recovered'!FI97+'time_series_19-covid-Recovered'!FI101+'time_series_19-covid-Recovered'!FI111+'time_series_19-covid-Recovered'!FI115+'time_series_19-covid-Recovered'!FI118+'time_series_19-covid-Recovered'!FI126+'time_series_19-covid-Recovered'!FI132+'time_series_19-covid-Recovered'!FI134+'time_series_19-covid-Recovered'!FI143+'time_series_19-covid-Recovered'!FI154+'time_series_19-covid-Recovered'!FI169+'time_series_19-covid-Recovered'!FI175+'time_series_19-covid-Recovered'!FI186+'time_series_19-covid-Recovered'!FI192+'time_series_19-covid-Recovered'!FI202+'time_series_19-covid-Recovered'!FI216+'time_series_19-covid-Recovered'!FI226+SUM('time_series_19-covid-Recovered'!FI25:FI26)+SUM('time_series_19-covid-Recovered'!FI84:FI85)+SUM('time_series_19-covid-Recovered'!FI148:FI149)+SUM('time_series_19-covid-Recovered'!FI158:FI159)+SUM('time_series_19-covid-Recovered'!FI183:FI184)+SUM('time_series_19-covid-Recovered'!FI198:FI199)+SUM('time_series_19-covid-Recovered'!FI206:FI207)</f>
        <v>1030749</v>
      </c>
      <c r="FH6">
        <f>'time_series_19-covid-Recovered'!FJ4+'time_series_19-covid-Recovered'!FJ19+'time_series_19-covid-Recovered'!FJ34+'time_series_19-covid-Recovered'!FJ81+'time_series_19-covid-Recovered'!FJ88+'time_series_19-covid-Recovered'!FJ97+'time_series_19-covid-Recovered'!FJ101+'time_series_19-covid-Recovered'!FJ111+'time_series_19-covid-Recovered'!FJ115+'time_series_19-covid-Recovered'!FJ118+'time_series_19-covid-Recovered'!FJ126+'time_series_19-covid-Recovered'!FJ132+'time_series_19-covid-Recovered'!FJ134+'time_series_19-covid-Recovered'!FJ143+'time_series_19-covid-Recovered'!FJ154+'time_series_19-covid-Recovered'!FJ169+'time_series_19-covid-Recovered'!FJ175+'time_series_19-covid-Recovered'!FJ186+'time_series_19-covid-Recovered'!FJ192+'time_series_19-covid-Recovered'!FJ202+'time_series_19-covid-Recovered'!FJ216+'time_series_19-covid-Recovered'!FJ226+SUM('time_series_19-covid-Recovered'!FJ25:FJ26)+SUM('time_series_19-covid-Recovered'!FJ84:FJ85)+SUM('time_series_19-covid-Recovered'!FJ148:FJ149)+SUM('time_series_19-covid-Recovered'!FJ158:FJ159)+SUM('time_series_19-covid-Recovered'!FJ183:FJ184)+SUM('time_series_19-covid-Recovered'!FJ198:FJ199)+SUM('time_series_19-covid-Recovered'!FJ206:FJ207)</f>
        <v>1037847</v>
      </c>
      <c r="FI6">
        <f>'time_series_19-covid-Recovered'!FK4+'time_series_19-covid-Recovered'!FK19+'time_series_19-covid-Recovered'!FK34+'time_series_19-covid-Recovered'!FK81+'time_series_19-covid-Recovered'!FK88+'time_series_19-covid-Recovered'!FK97+'time_series_19-covid-Recovered'!FK101+'time_series_19-covid-Recovered'!FK111+'time_series_19-covid-Recovered'!FK115+'time_series_19-covid-Recovered'!FK118+'time_series_19-covid-Recovered'!FK126+'time_series_19-covid-Recovered'!FK132+'time_series_19-covid-Recovered'!FK134+'time_series_19-covid-Recovered'!FK143+'time_series_19-covid-Recovered'!FK154+'time_series_19-covid-Recovered'!FK169+'time_series_19-covid-Recovered'!FK175+'time_series_19-covid-Recovered'!FK186+'time_series_19-covid-Recovered'!FK192+'time_series_19-covid-Recovered'!FK202+'time_series_19-covid-Recovered'!FK216+'time_series_19-covid-Recovered'!FK226+SUM('time_series_19-covid-Recovered'!FK25:FK26)+SUM('time_series_19-covid-Recovered'!FK84:FK85)+SUM('time_series_19-covid-Recovered'!FK148:FK149)+SUM('time_series_19-covid-Recovered'!FK158:FK159)+SUM('time_series_19-covid-Recovered'!FK183:FK184)+SUM('time_series_19-covid-Recovered'!FK198:FK199)+SUM('time_series_19-covid-Recovered'!FK206:FK207)</f>
        <v>1043154</v>
      </c>
      <c r="FJ6">
        <f>'time_series_19-covid-Recovered'!FL4+'time_series_19-covid-Recovered'!FL19+'time_series_19-covid-Recovered'!FL34+'time_series_19-covid-Recovered'!FL81+'time_series_19-covid-Recovered'!FL88+'time_series_19-covid-Recovered'!FL97+'time_series_19-covid-Recovered'!FL101+'time_series_19-covid-Recovered'!FL111+'time_series_19-covid-Recovered'!FL115+'time_series_19-covid-Recovered'!FL118+'time_series_19-covid-Recovered'!FL126+'time_series_19-covid-Recovered'!FL132+'time_series_19-covid-Recovered'!FL134+'time_series_19-covid-Recovered'!FL143+'time_series_19-covid-Recovered'!FL154+'time_series_19-covid-Recovered'!FL169+'time_series_19-covid-Recovered'!FL175+'time_series_19-covid-Recovered'!FL186+'time_series_19-covid-Recovered'!FL192+'time_series_19-covid-Recovered'!FL202+'time_series_19-covid-Recovered'!FL216+'time_series_19-covid-Recovered'!FL226+SUM('time_series_19-covid-Recovered'!FL25:FL26)+SUM('time_series_19-covid-Recovered'!FL84:FL85)+SUM('time_series_19-covid-Recovered'!FL148:FL149)+SUM('time_series_19-covid-Recovered'!FL158:FL159)+SUM('time_series_19-covid-Recovered'!FL183:FL184)+SUM('time_series_19-covid-Recovered'!FL198:FL199)+SUM('time_series_19-covid-Recovered'!FL206:FL207)</f>
        <v>1048201</v>
      </c>
      <c r="FK6">
        <f>'time_series_19-covid-Recovered'!FM4+'time_series_19-covid-Recovered'!FM19+'time_series_19-covid-Recovered'!FM34+'time_series_19-covid-Recovered'!FM81+'time_series_19-covid-Recovered'!FM88+'time_series_19-covid-Recovered'!FM97+'time_series_19-covid-Recovered'!FM101+'time_series_19-covid-Recovered'!FM111+'time_series_19-covid-Recovered'!FM115+'time_series_19-covid-Recovered'!FM118+'time_series_19-covid-Recovered'!FM126+'time_series_19-covid-Recovered'!FM132+'time_series_19-covid-Recovered'!FM134+'time_series_19-covid-Recovered'!FM143+'time_series_19-covid-Recovered'!FM154+'time_series_19-covid-Recovered'!FM169+'time_series_19-covid-Recovered'!FM175+'time_series_19-covid-Recovered'!FM186+'time_series_19-covid-Recovered'!FM192+'time_series_19-covid-Recovered'!FM202+'time_series_19-covid-Recovered'!FM216+'time_series_19-covid-Recovered'!FM226+SUM('time_series_19-covid-Recovered'!FM25:FM26)+SUM('time_series_19-covid-Recovered'!FM84:FM85)+SUM('time_series_19-covid-Recovered'!FM148:FM149)+SUM('time_series_19-covid-Recovered'!FM158:FM159)+SUM('time_series_19-covid-Recovered'!FM183:FM184)+SUM('time_series_19-covid-Recovered'!FM198:FM199)+SUM('time_series_19-covid-Recovered'!FM206:FM207)</f>
        <v>1052889</v>
      </c>
      <c r="FL6">
        <f>'time_series_19-covid-Recovered'!FN4+'time_series_19-covid-Recovered'!FN19+'time_series_19-covid-Recovered'!FN34+'time_series_19-covid-Recovered'!FN81+'time_series_19-covid-Recovered'!FN88+'time_series_19-covid-Recovered'!FN97+'time_series_19-covid-Recovered'!FN101+'time_series_19-covid-Recovered'!FN111+'time_series_19-covid-Recovered'!FN115+'time_series_19-covid-Recovered'!FN118+'time_series_19-covid-Recovered'!FN126+'time_series_19-covid-Recovered'!FN132+'time_series_19-covid-Recovered'!FN134+'time_series_19-covid-Recovered'!FN143+'time_series_19-covid-Recovered'!FN154+'time_series_19-covid-Recovered'!FN169+'time_series_19-covid-Recovered'!FN175+'time_series_19-covid-Recovered'!FN186+'time_series_19-covid-Recovered'!FN192+'time_series_19-covid-Recovered'!FN202+'time_series_19-covid-Recovered'!FN216+'time_series_19-covid-Recovered'!FN226+SUM('time_series_19-covid-Recovered'!FN25:FN26)+SUM('time_series_19-covid-Recovered'!FN84:FN85)+SUM('time_series_19-covid-Recovered'!FN148:FN149)+SUM('time_series_19-covid-Recovered'!FN158:FN159)+SUM('time_series_19-covid-Recovered'!FN183:FN184)+SUM('time_series_19-covid-Recovered'!FN198:FN199)+SUM('time_series_19-covid-Recovered'!FN206:FN207)</f>
        <v>1056722</v>
      </c>
      <c r="FM6">
        <f>'time_series_19-covid-Recovered'!FO4+'time_series_19-covid-Recovered'!FO19+'time_series_19-covid-Recovered'!FO34+'time_series_19-covid-Recovered'!FO81+'time_series_19-covid-Recovered'!FO88+'time_series_19-covid-Recovered'!FO97+'time_series_19-covid-Recovered'!FO101+'time_series_19-covid-Recovered'!FO111+'time_series_19-covid-Recovered'!FO115+'time_series_19-covid-Recovered'!FO118+'time_series_19-covid-Recovered'!FO126+'time_series_19-covid-Recovered'!FO132+'time_series_19-covid-Recovered'!FO134+'time_series_19-covid-Recovered'!FO143+'time_series_19-covid-Recovered'!FO154+'time_series_19-covid-Recovered'!FO169+'time_series_19-covid-Recovered'!FO175+'time_series_19-covid-Recovered'!FO186+'time_series_19-covid-Recovered'!FO192+'time_series_19-covid-Recovered'!FO202+'time_series_19-covid-Recovered'!FO216+'time_series_19-covid-Recovered'!FO226+SUM('time_series_19-covid-Recovered'!FO25:FO26)+SUM('time_series_19-covid-Recovered'!FO84:FO85)+SUM('time_series_19-covid-Recovered'!FO148:FO149)+SUM('time_series_19-covid-Recovered'!FO158:FO159)+SUM('time_series_19-covid-Recovered'!FO183:FO184)+SUM('time_series_19-covid-Recovered'!FO198:FO199)+SUM('time_series_19-covid-Recovered'!FO206:FO207)</f>
        <v>1061241</v>
      </c>
    </row>
    <row r="7" spans="1:169" x14ac:dyDescent="0.35">
      <c r="A7" t="s">
        <v>273</v>
      </c>
      <c r="B7" t="str">
        <f>"(220-226; 238-240;247)"</f>
        <v>(220-226; 238-240;247)</v>
      </c>
      <c r="C7">
        <f>SUM('time_series_19-covid-Recovered'!E220:E226)+SUM('time_series_19-covid-Recovered'!E238:E240)+'time_series_19-covid-Recovered'!E247</f>
        <v>0</v>
      </c>
      <c r="D7">
        <f>SUM('time_series_19-covid-Recovered'!F220:F226)+SUM('time_series_19-covid-Recovered'!F238:F240)+'time_series_19-covid-Recovered'!F247</f>
        <v>0</v>
      </c>
      <c r="E7">
        <f>SUM('time_series_19-covid-Recovered'!G220:G226)+SUM('time_series_19-covid-Recovered'!G238:G240)+'time_series_19-covid-Recovered'!G247</f>
        <v>0</v>
      </c>
      <c r="F7">
        <f>SUM('time_series_19-covid-Recovered'!H220:H226)+SUM('time_series_19-covid-Recovered'!H238:H240)+'time_series_19-covid-Recovered'!H247</f>
        <v>0</v>
      </c>
      <c r="G7">
        <f>SUM('time_series_19-covid-Recovered'!I220:I226)+SUM('time_series_19-covid-Recovered'!I238:I240)+'time_series_19-covid-Recovered'!I247</f>
        <v>0</v>
      </c>
      <c r="H7">
        <f>SUM('time_series_19-covid-Recovered'!J220:J226)+SUM('time_series_19-covid-Recovered'!J238:J240)+'time_series_19-covid-Recovered'!J247</f>
        <v>0</v>
      </c>
      <c r="I7">
        <f>SUM('time_series_19-covid-Recovered'!K220:K226)+SUM('time_series_19-covid-Recovered'!K238:K240)+'time_series_19-covid-Recovered'!K247</f>
        <v>0</v>
      </c>
      <c r="J7">
        <f>SUM('time_series_19-covid-Recovered'!L220:L226)+SUM('time_series_19-covid-Recovered'!L238:L240)+'time_series_19-covid-Recovered'!L247</f>
        <v>0</v>
      </c>
      <c r="K7">
        <f>SUM('time_series_19-covid-Recovered'!M220:M226)+SUM('time_series_19-covid-Recovered'!M238:M240)+'time_series_19-covid-Recovered'!M247</f>
        <v>0</v>
      </c>
      <c r="L7">
        <f>SUM('time_series_19-covid-Recovered'!N220:N226)+SUM('time_series_19-covid-Recovered'!N238:N240)+'time_series_19-covid-Recovered'!N247</f>
        <v>0</v>
      </c>
      <c r="M7">
        <f>SUM('time_series_19-covid-Recovered'!O220:O226)+SUM('time_series_19-covid-Recovered'!O238:O240)+'time_series_19-covid-Recovered'!O247</f>
        <v>0</v>
      </c>
      <c r="N7">
        <f>SUM('time_series_19-covid-Recovered'!P220:P226)+SUM('time_series_19-covid-Recovered'!P238:P240)+'time_series_19-covid-Recovered'!P247</f>
        <v>0</v>
      </c>
      <c r="O7">
        <f>SUM('time_series_19-covid-Recovered'!Q220:Q226)+SUM('time_series_19-covid-Recovered'!Q238:Q240)+'time_series_19-covid-Recovered'!Q247</f>
        <v>0</v>
      </c>
      <c r="P7">
        <f>SUM('time_series_19-covid-Recovered'!R220:R226)+SUM('time_series_19-covid-Recovered'!R238:R240)+'time_series_19-covid-Recovered'!R247</f>
        <v>0</v>
      </c>
      <c r="Q7">
        <f>SUM('time_series_19-covid-Recovered'!S220:S226)+SUM('time_series_19-covid-Recovered'!S238:S240)+'time_series_19-covid-Recovered'!S247</f>
        <v>0</v>
      </c>
      <c r="R7">
        <f>SUM('time_series_19-covid-Recovered'!T220:T226)+SUM('time_series_19-covid-Recovered'!T238:T240)+'time_series_19-covid-Recovered'!T247</f>
        <v>0</v>
      </c>
      <c r="S7">
        <f>SUM('time_series_19-covid-Recovered'!U220:U226)+SUM('time_series_19-covid-Recovered'!U238:U240)+'time_series_19-covid-Recovered'!U247</f>
        <v>0</v>
      </c>
      <c r="T7">
        <f>SUM('time_series_19-covid-Recovered'!V220:V226)+SUM('time_series_19-covid-Recovered'!V238:V240)+'time_series_19-covid-Recovered'!V247</f>
        <v>0</v>
      </c>
      <c r="U7">
        <f>SUM('time_series_19-covid-Recovered'!W220:W226)+SUM('time_series_19-covid-Recovered'!W238:W240)+'time_series_19-covid-Recovered'!W247</f>
        <v>0</v>
      </c>
      <c r="V7">
        <f>SUM('time_series_19-covid-Recovered'!X220:X226)+SUM('time_series_19-covid-Recovered'!X238:X240)+'time_series_19-covid-Recovered'!X247</f>
        <v>0</v>
      </c>
      <c r="W7">
        <f>SUM('time_series_19-covid-Recovered'!Y220:Y226)+SUM('time_series_19-covid-Recovered'!Y238:Y240)+'time_series_19-covid-Recovered'!Y247</f>
        <v>0</v>
      </c>
      <c r="X7">
        <f>SUM('time_series_19-covid-Recovered'!Z220:Z226)+SUM('time_series_19-covid-Recovered'!Z238:Z240)+'time_series_19-covid-Recovered'!Z247</f>
        <v>1</v>
      </c>
      <c r="Y7">
        <f>SUM('time_series_19-covid-Recovered'!AA220:AA226)+SUM('time_series_19-covid-Recovered'!AA238:AA240)+'time_series_19-covid-Recovered'!AA247</f>
        <v>1</v>
      </c>
      <c r="Z7">
        <f>SUM('time_series_19-covid-Recovered'!AB220:AB226)+SUM('time_series_19-covid-Recovered'!AB238:AB240)+'time_series_19-covid-Recovered'!AB247</f>
        <v>1</v>
      </c>
      <c r="AA7">
        <f>SUM('time_series_19-covid-Recovered'!AC220:AC226)+SUM('time_series_19-covid-Recovered'!AC238:AC240)+'time_series_19-covid-Recovered'!AC247</f>
        <v>1</v>
      </c>
      <c r="AB7">
        <f>SUM('time_series_19-covid-Recovered'!AD220:AD226)+SUM('time_series_19-covid-Recovered'!AD238:AD240)+'time_series_19-covid-Recovered'!AD247</f>
        <v>8</v>
      </c>
      <c r="AC7">
        <f>SUM('time_series_19-covid-Recovered'!AE220:AE226)+SUM('time_series_19-covid-Recovered'!AE238:AE240)+'time_series_19-covid-Recovered'!AE247</f>
        <v>8</v>
      </c>
      <c r="AD7">
        <f>SUM('time_series_19-covid-Recovered'!AF220:AF226)+SUM('time_series_19-covid-Recovered'!AF238:AF240)+'time_series_19-covid-Recovered'!AF247</f>
        <v>8</v>
      </c>
      <c r="AE7">
        <f>SUM('time_series_19-covid-Recovered'!AG220:AG226)+SUM('time_series_19-covid-Recovered'!AG238:AG240)+'time_series_19-covid-Recovered'!AG247</f>
        <v>8</v>
      </c>
      <c r="AF7">
        <f>SUM('time_series_19-covid-Recovered'!AH220:AH226)+SUM('time_series_19-covid-Recovered'!AH238:AH240)+'time_series_19-covid-Recovered'!AH247</f>
        <v>8</v>
      </c>
      <c r="AG7">
        <f>SUM('time_series_19-covid-Recovered'!AI220:AI226)+SUM('time_series_19-covid-Recovered'!AI238:AI240)+'time_series_19-covid-Recovered'!AI247</f>
        <v>8</v>
      </c>
      <c r="AH7">
        <f>SUM('time_series_19-covid-Recovered'!AJ220:AJ226)+SUM('time_series_19-covid-Recovered'!AJ238:AJ240)+'time_series_19-covid-Recovered'!AJ247</f>
        <v>8</v>
      </c>
      <c r="AI7">
        <f>SUM('time_series_19-covid-Recovered'!AK220:AK226)+SUM('time_series_19-covid-Recovered'!AK238:AK240)+'time_series_19-covid-Recovered'!AK247</f>
        <v>8</v>
      </c>
      <c r="AJ7">
        <f>SUM('time_series_19-covid-Recovered'!AL220:AL226)+SUM('time_series_19-covid-Recovered'!AL238:AL240)+'time_series_19-covid-Recovered'!AL247</f>
        <v>8</v>
      </c>
      <c r="AK7">
        <f>SUM('time_series_19-covid-Recovered'!AM220:AM226)+SUM('time_series_19-covid-Recovered'!AM238:AM240)+'time_series_19-covid-Recovered'!AM247</f>
        <v>8</v>
      </c>
      <c r="AL7">
        <f>SUM('time_series_19-covid-Recovered'!AN220:AN226)+SUM('time_series_19-covid-Recovered'!AN238:AN240)+'time_series_19-covid-Recovered'!AN247</f>
        <v>8</v>
      </c>
      <c r="AM7">
        <f>SUM('time_series_19-covid-Recovered'!AO220:AO226)+SUM('time_series_19-covid-Recovered'!AO238:AO240)+'time_series_19-covid-Recovered'!AO247</f>
        <v>8</v>
      </c>
      <c r="AN7">
        <f>SUM('time_series_19-covid-Recovered'!AP220:AP226)+SUM('time_series_19-covid-Recovered'!AP238:AP240)+'time_series_19-covid-Recovered'!AP247</f>
        <v>8</v>
      </c>
      <c r="AO7">
        <f>SUM('time_series_19-covid-Recovered'!AQ220:AQ226)+SUM('time_series_19-covid-Recovered'!AQ238:AQ240)+'time_series_19-covid-Recovered'!AQ247</f>
        <v>8</v>
      </c>
      <c r="AP7">
        <f>SUM('time_series_19-covid-Recovered'!AR220:AR226)+SUM('time_series_19-covid-Recovered'!AR238:AR240)+'time_series_19-covid-Recovered'!AR247</f>
        <v>8</v>
      </c>
      <c r="AQ7">
        <f>SUM('time_series_19-covid-Recovered'!AS220:AS226)+SUM('time_series_19-covid-Recovered'!AS238:AS240)+'time_series_19-covid-Recovered'!AS247</f>
        <v>8</v>
      </c>
      <c r="AR7">
        <f>SUM('time_series_19-covid-Recovered'!AT220:AT226)+SUM('time_series_19-covid-Recovered'!AT238:AT240)+'time_series_19-covid-Recovered'!AT247</f>
        <v>8</v>
      </c>
      <c r="AS7">
        <f>SUM('time_series_19-covid-Recovered'!AU220:AU226)+SUM('time_series_19-covid-Recovered'!AU238:AU240)+'time_series_19-covid-Recovered'!AU247</f>
        <v>8</v>
      </c>
      <c r="AT7">
        <f>SUM('time_series_19-covid-Recovered'!AV220:AV226)+SUM('time_series_19-covid-Recovered'!AV238:AV240)+'time_series_19-covid-Recovered'!AV247</f>
        <v>8</v>
      </c>
      <c r="AU7">
        <f>SUM('time_series_19-covid-Recovered'!AW220:AW226)+SUM('time_series_19-covid-Recovered'!AW238:AW240)+'time_series_19-covid-Recovered'!AW247</f>
        <v>8</v>
      </c>
      <c r="AV7">
        <f>SUM('time_series_19-covid-Recovered'!AX220:AX226)+SUM('time_series_19-covid-Recovered'!AX238:AX240)+'time_series_19-covid-Recovered'!AX247</f>
        <v>18</v>
      </c>
      <c r="AW7">
        <f>SUM('time_series_19-covid-Recovered'!AY220:AY226)+SUM('time_series_19-covid-Recovered'!AY238:AY240)+'time_series_19-covid-Recovered'!AY247</f>
        <v>18</v>
      </c>
      <c r="AX7">
        <f>SUM('time_series_19-covid-Recovered'!AZ220:AZ226)+SUM('time_series_19-covid-Recovered'!AZ238:AZ240)+'time_series_19-covid-Recovered'!AZ247</f>
        <v>18</v>
      </c>
      <c r="AY7">
        <f>SUM('time_series_19-covid-Recovered'!BA220:BA226)+SUM('time_series_19-covid-Recovered'!BA238:BA240)+'time_series_19-covid-Recovered'!BA247</f>
        <v>19</v>
      </c>
      <c r="AZ7">
        <f>SUM('time_series_19-covid-Recovered'!BB220:BB226)+SUM('time_series_19-covid-Recovered'!BB238:BB240)+'time_series_19-covid-Recovered'!BB247</f>
        <v>19</v>
      </c>
      <c r="BA7">
        <f>SUM('time_series_19-covid-Recovered'!BC220:BC226)+SUM('time_series_19-covid-Recovered'!BC238:BC240)+'time_series_19-covid-Recovered'!BC247</f>
        <v>19</v>
      </c>
      <c r="BB7">
        <f>SUM('time_series_19-covid-Recovered'!BD220:BD226)+SUM('time_series_19-covid-Recovered'!BD238:BD240)+'time_series_19-covid-Recovered'!BD247</f>
        <v>19</v>
      </c>
      <c r="BC7">
        <f>SUM('time_series_19-covid-Recovered'!BE220:BE226)+SUM('time_series_19-covid-Recovered'!BE238:BE240)+'time_series_19-covid-Recovered'!BE247</f>
        <v>19</v>
      </c>
      <c r="BD7">
        <f>SUM('time_series_19-covid-Recovered'!BF220:BF226)+SUM('time_series_19-covid-Recovered'!BF238:BF240)+'time_series_19-covid-Recovered'!BF247</f>
        <v>19</v>
      </c>
      <c r="BE7">
        <f>SUM('time_series_19-covid-Recovered'!BG220:BG226)+SUM('time_series_19-covid-Recovered'!BG238:BG240)+'time_series_19-covid-Recovered'!BG247</f>
        <v>21</v>
      </c>
      <c r="BF7">
        <f>SUM('time_series_19-covid-Recovered'!BH220:BH226)+SUM('time_series_19-covid-Recovered'!BH238:BH240)+'time_series_19-covid-Recovered'!BH247</f>
        <v>53</v>
      </c>
      <c r="BG7">
        <f>SUM('time_series_19-covid-Recovered'!BI220:BI226)+SUM('time_series_19-covid-Recovered'!BI238:BI240)+'time_series_19-covid-Recovered'!BI247</f>
        <v>67</v>
      </c>
      <c r="BH7">
        <f>SUM('time_series_19-covid-Recovered'!BJ220:BJ226)+SUM('time_series_19-covid-Recovered'!BJ238:BJ240)+'time_series_19-covid-Recovered'!BJ247</f>
        <v>67</v>
      </c>
      <c r="BI7">
        <f>SUM('time_series_19-covid-Recovered'!BK220:BK226)+SUM('time_series_19-covid-Recovered'!BK238:BK240)+'time_series_19-covid-Recovered'!BK247</f>
        <v>67</v>
      </c>
      <c r="BJ7">
        <f>SUM('time_series_19-covid-Recovered'!BL220:BL226)+SUM('time_series_19-covid-Recovered'!BL238:BL240)+'time_series_19-covid-Recovered'!BL247</f>
        <v>67</v>
      </c>
      <c r="BK7">
        <f>SUM('time_series_19-covid-Recovered'!BM220:BM226)+SUM('time_series_19-covid-Recovered'!BM238:BM240)+'time_series_19-covid-Recovered'!BM247</f>
        <v>67</v>
      </c>
      <c r="BL7">
        <f>SUM('time_series_19-covid-Recovered'!BN220:BN226)+SUM('time_series_19-covid-Recovered'!BN238:BN240)+'time_series_19-covid-Recovered'!BN247</f>
        <v>67</v>
      </c>
      <c r="BM7">
        <f>SUM('time_series_19-covid-Recovered'!BO220:BO226)+SUM('time_series_19-covid-Recovered'!BO238:BO240)+'time_series_19-covid-Recovered'!BO247</f>
        <v>140</v>
      </c>
      <c r="BN7">
        <f>SUM('time_series_19-covid-Recovered'!BP220:BP226)+SUM('time_series_19-covid-Recovered'!BP238:BP240)+'time_series_19-covid-Recovered'!BP247</f>
        <v>140</v>
      </c>
      <c r="BO7">
        <f>SUM('time_series_19-covid-Recovered'!BQ220:BQ226)+SUM('time_series_19-covid-Recovered'!BQ238:BQ240)+'time_series_19-covid-Recovered'!BQ247</f>
        <v>150</v>
      </c>
      <c r="BP7">
        <f>SUM('time_series_19-covid-Recovered'!BR220:BR226)+SUM('time_series_19-covid-Recovered'!BR238:BR240)+'time_series_19-covid-Recovered'!BR247</f>
        <v>151</v>
      </c>
      <c r="BQ7">
        <f>SUM('time_series_19-covid-Recovered'!BS220:BS226)+SUM('time_series_19-covid-Recovered'!BS238:BS240)+'time_series_19-covid-Recovered'!BS247</f>
        <v>151</v>
      </c>
      <c r="BR7">
        <f>SUM('time_series_19-covid-Recovered'!BT220:BT226)+SUM('time_series_19-covid-Recovered'!BT238:BT240)+'time_series_19-covid-Recovered'!BT247</f>
        <v>151</v>
      </c>
      <c r="BS7">
        <f>SUM('time_series_19-covid-Recovered'!BU220:BU226)+SUM('time_series_19-covid-Recovered'!BU238:BU240)+'time_series_19-covid-Recovered'!BU247</f>
        <v>171</v>
      </c>
      <c r="BT7">
        <f>SUM('time_series_19-covid-Recovered'!BV220:BV226)+SUM('time_series_19-covid-Recovered'!BV238:BV240)+'time_series_19-covid-Recovered'!BV247</f>
        <v>179</v>
      </c>
      <c r="BU7">
        <f>SUM('time_series_19-covid-Recovered'!BW220:BW226)+SUM('time_series_19-covid-Recovered'!BW238:BW240)+'time_series_19-covid-Recovered'!BW247</f>
        <v>179</v>
      </c>
      <c r="BV7">
        <f>SUM('time_series_19-covid-Recovered'!BX220:BX226)+SUM('time_series_19-covid-Recovered'!BX238:BX240)+'time_series_19-covid-Recovered'!BX247</f>
        <v>192</v>
      </c>
      <c r="BW7">
        <f>SUM('time_series_19-covid-Recovered'!BY220:BY226)+SUM('time_series_19-covid-Recovered'!BY238:BY240)+'time_series_19-covid-Recovered'!BY247</f>
        <v>208</v>
      </c>
      <c r="BX7">
        <f>SUM('time_series_19-covid-Recovered'!BZ220:BZ226)+SUM('time_series_19-covid-Recovered'!BZ238:BZ240)+'time_series_19-covid-Recovered'!BZ247</f>
        <v>215</v>
      </c>
      <c r="BY7">
        <f>SUM('time_series_19-covid-Recovered'!CA220:CA226)+SUM('time_series_19-covid-Recovered'!CA238:CA240)+'time_series_19-covid-Recovered'!CA247</f>
        <v>229</v>
      </c>
      <c r="BZ7">
        <f>SUM('time_series_19-covid-Recovered'!CB220:CB226)+SUM('time_series_19-covid-Recovered'!CB238:CB240)+'time_series_19-covid-Recovered'!CB247</f>
        <v>287</v>
      </c>
      <c r="CA7">
        <f>SUM('time_series_19-covid-Recovered'!CC220:CC226)+SUM('time_series_19-covid-Recovered'!CC238:CC240)+'time_series_19-covid-Recovered'!CC247</f>
        <v>325</v>
      </c>
      <c r="CB7">
        <f>SUM('time_series_19-covid-Recovered'!CD220:CD226)+SUM('time_series_19-covid-Recovered'!CD238:CD240)+'time_series_19-covid-Recovered'!CD247</f>
        <v>345</v>
      </c>
      <c r="CC7">
        <f>SUM('time_series_19-covid-Recovered'!CE220:CE226)+SUM('time_series_19-covid-Recovered'!CE238:CE240)+'time_series_19-covid-Recovered'!CE247</f>
        <v>359</v>
      </c>
      <c r="CD7">
        <f>SUM('time_series_19-covid-Recovered'!CF220:CF226)+SUM('time_series_19-covid-Recovered'!CF238:CF240)+'time_series_19-covid-Recovered'!CF247</f>
        <v>588</v>
      </c>
      <c r="CE7">
        <f>SUM('time_series_19-covid-Recovered'!CG220:CG226)+SUM('time_series_19-covid-Recovered'!CG238:CG240)+'time_series_19-covid-Recovered'!CG247</f>
        <v>622</v>
      </c>
      <c r="CF7">
        <f>SUM('time_series_19-covid-Recovered'!CH220:CH226)+SUM('time_series_19-covid-Recovered'!CH238:CH240)+'time_series_19-covid-Recovered'!CH247</f>
        <v>626</v>
      </c>
      <c r="CG7">
        <f>SUM('time_series_19-covid-Recovered'!CI220:CI226)+SUM('time_series_19-covid-Recovered'!CI238:CI240)+'time_series_19-covid-Recovered'!CI247</f>
        <v>304</v>
      </c>
      <c r="CH7">
        <f>SUM('time_series_19-covid-Recovered'!CJ220:CJ226)+SUM('time_series_19-covid-Recovered'!CJ238:CJ240)+'time_series_19-covid-Recovered'!CJ247</f>
        <v>323</v>
      </c>
      <c r="CI7">
        <f>SUM('time_series_19-covid-Recovered'!CK220:CK226)+SUM('time_series_19-covid-Recovered'!CK238:CK240)+'time_series_19-covid-Recovered'!CK247</f>
        <v>368</v>
      </c>
      <c r="CJ7">
        <f>SUM('time_series_19-covid-Recovered'!CL220:CL226)+SUM('time_series_19-covid-Recovered'!CL238:CL240)+'time_series_19-covid-Recovered'!CL247</f>
        <v>375</v>
      </c>
      <c r="CK7">
        <f>SUM('time_series_19-covid-Recovered'!CM220:CM226)+SUM('time_series_19-covid-Recovered'!CM238:CM240)+'time_series_19-covid-Recovered'!CM247</f>
        <v>394</v>
      </c>
      <c r="CL7">
        <f>SUM('time_series_19-covid-Recovered'!CN220:CN226)+SUM('time_series_19-covid-Recovered'!CN238:CN240)+'time_series_19-covid-Recovered'!CN247</f>
        <v>414</v>
      </c>
      <c r="CM7">
        <f>SUM('time_series_19-covid-Recovered'!CO220:CO226)+SUM('time_series_19-covid-Recovered'!CO238:CO240)+'time_series_19-covid-Recovered'!CO247</f>
        <v>436</v>
      </c>
      <c r="CN7">
        <f>SUM('time_series_19-covid-Recovered'!CP220:CP226)+SUM('time_series_19-covid-Recovered'!CP238:CP240)+'time_series_19-covid-Recovered'!CP247</f>
        <v>446</v>
      </c>
      <c r="CO7">
        <f>SUM('time_series_19-covid-Recovered'!CQ220:CQ226)+SUM('time_series_19-covid-Recovered'!CQ238:CQ240)+'time_series_19-covid-Recovered'!CQ247</f>
        <v>638</v>
      </c>
      <c r="CP7">
        <f>SUM('time_series_19-covid-Recovered'!CR220:CR226)+SUM('time_series_19-covid-Recovered'!CR238:CR240)+'time_series_19-covid-Recovered'!CR247</f>
        <v>683</v>
      </c>
      <c r="CQ7">
        <f>SUM('time_series_19-covid-Recovered'!CS220:CS226)+SUM('time_series_19-covid-Recovered'!CS238:CS240)+'time_series_19-covid-Recovered'!CS247</f>
        <v>712</v>
      </c>
      <c r="CR7">
        <f>SUM('time_series_19-covid-Recovered'!CT220:CT226)+SUM('time_series_19-covid-Recovered'!CT238:CT240)+'time_series_19-covid-Recovered'!CT247</f>
        <v>724</v>
      </c>
      <c r="CS7">
        <f>SUM('time_series_19-covid-Recovered'!CU220:CU226)+SUM('time_series_19-covid-Recovered'!CU238:CU240)+'time_series_19-covid-Recovered'!CU247</f>
        <v>774</v>
      </c>
      <c r="CT7">
        <f>SUM('time_series_19-covid-Recovered'!CV220:CV226)+SUM('time_series_19-covid-Recovered'!CV238:CV240)+'time_series_19-covid-Recovered'!CV247</f>
        <v>778</v>
      </c>
      <c r="CU7">
        <f>SUM('time_series_19-covid-Recovered'!CW220:CW226)+SUM('time_series_19-covid-Recovered'!CW238:CW240)+'time_series_19-covid-Recovered'!CW247</f>
        <v>807</v>
      </c>
      <c r="CV7">
        <f>SUM('time_series_19-covid-Recovered'!CX220:CX226)+SUM('time_series_19-covid-Recovered'!CX238:CX240)+'time_series_19-covid-Recovered'!CX247</f>
        <v>813</v>
      </c>
      <c r="CW7">
        <f>SUM('time_series_19-covid-Recovered'!CY220:CY226)+SUM('time_series_19-covid-Recovered'!CY238:CY240)+'time_series_19-covid-Recovered'!CY247</f>
        <v>857</v>
      </c>
      <c r="CX7">
        <f>SUM('time_series_19-covid-Recovered'!CZ220:CZ226)+SUM('time_series_19-covid-Recovered'!CZ238:CZ240)+'time_series_19-covid-Recovered'!CZ247</f>
        <v>859</v>
      </c>
      <c r="CY7">
        <f>SUM('time_series_19-covid-Recovered'!DA220:DA226)+SUM('time_series_19-covid-Recovered'!DA238:DA240)+'time_series_19-covid-Recovered'!DA247</f>
        <v>892</v>
      </c>
      <c r="CZ7">
        <f>SUM('time_series_19-covid-Recovered'!DB220:DB226)+SUM('time_series_19-covid-Recovered'!DB238:DB240)+'time_series_19-covid-Recovered'!DB247</f>
        <v>896</v>
      </c>
      <c r="DA7">
        <f>SUM('time_series_19-covid-Recovered'!DC220:DC226)+SUM('time_series_19-covid-Recovered'!DC238:DC240)+'time_series_19-covid-Recovered'!DC247</f>
        <v>901</v>
      </c>
      <c r="DB7">
        <f>SUM('time_series_19-covid-Recovered'!DD220:DD226)+SUM('time_series_19-covid-Recovered'!DD238:DD240)+'time_series_19-covid-Recovered'!DD247</f>
        <v>910</v>
      </c>
      <c r="DC7">
        <f>SUM('time_series_19-covid-Recovered'!DE220:DE226)+SUM('time_series_19-covid-Recovered'!DE238:DE240)+'time_series_19-covid-Recovered'!DE247</f>
        <v>926</v>
      </c>
      <c r="DD7">
        <f>SUM('time_series_19-covid-Recovered'!DF220:DF226)+SUM('time_series_19-covid-Recovered'!DF238:DF240)+'time_series_19-covid-Recovered'!DF247</f>
        <v>934</v>
      </c>
      <c r="DE7">
        <f>SUM('time_series_19-covid-Recovered'!DG220:DG226)+SUM('time_series_19-covid-Recovered'!DG238:DG240)+'time_series_19-covid-Recovered'!DG247</f>
        <v>970</v>
      </c>
      <c r="DF7">
        <f>SUM('time_series_19-covid-Recovered'!DH220:DH226)+SUM('time_series_19-covid-Recovered'!DH238:DH240)+'time_series_19-covid-Recovered'!DH247</f>
        <v>997</v>
      </c>
      <c r="DG7">
        <f>SUM('time_series_19-covid-Recovered'!DI220:DI226)+SUM('time_series_19-covid-Recovered'!DI238:DI240)+'time_series_19-covid-Recovered'!DI247</f>
        <v>1001</v>
      </c>
      <c r="DH7">
        <f>SUM('time_series_19-covid-Recovered'!DJ220:DJ226)+SUM('time_series_19-covid-Recovered'!DJ238:DJ240)+'time_series_19-covid-Recovered'!DJ247</f>
        <v>1002</v>
      </c>
      <c r="DI7">
        <f>SUM('time_series_19-covid-Recovered'!DK220:DK226)+SUM('time_series_19-covid-Recovered'!DK238:DK240)+'time_series_19-covid-Recovered'!DK247</f>
        <v>1015</v>
      </c>
      <c r="DJ7">
        <f>SUM('time_series_19-covid-Recovered'!DL220:DL226)+SUM('time_series_19-covid-Recovered'!DL238:DL240)+'time_series_19-covid-Recovered'!DL247</f>
        <v>1023</v>
      </c>
      <c r="DK7">
        <f>SUM('time_series_19-covid-Recovered'!DM220:DM226)+SUM('time_series_19-covid-Recovered'!DM238:DM240)+'time_series_19-covid-Recovered'!DM247</f>
        <v>1032</v>
      </c>
      <c r="DL7">
        <f>SUM('time_series_19-covid-Recovered'!DN220:DN226)+SUM('time_series_19-covid-Recovered'!DN238:DN240)+'time_series_19-covid-Recovered'!DN247</f>
        <v>1043</v>
      </c>
      <c r="DM7">
        <f>SUM('time_series_19-covid-Recovered'!DO220:DO226)+SUM('time_series_19-covid-Recovered'!DO238:DO240)+'time_series_19-covid-Recovered'!DO247</f>
        <v>1047</v>
      </c>
      <c r="DN7">
        <f>SUM('time_series_19-covid-Recovered'!DP220:DP226)+SUM('time_series_19-covid-Recovered'!DP238:DP240)+'time_series_19-covid-Recovered'!DP247</f>
        <v>1058</v>
      </c>
      <c r="DO7">
        <f>SUM('time_series_19-covid-Recovered'!DQ220:DQ226)+SUM('time_series_19-covid-Recovered'!DQ238:DQ240)+'time_series_19-covid-Recovered'!DQ247</f>
        <v>1058</v>
      </c>
      <c r="DP7">
        <f>SUM('time_series_19-covid-Recovered'!DR220:DR226)+SUM('time_series_19-covid-Recovered'!DR238:DR240)+'time_series_19-covid-Recovered'!DR247</f>
        <v>1090</v>
      </c>
      <c r="DQ7">
        <f>SUM('time_series_19-covid-Recovered'!DS220:DS226)+SUM('time_series_19-covid-Recovered'!DS238:DS240)+'time_series_19-covid-Recovered'!DS247</f>
        <v>1099</v>
      </c>
      <c r="DR7">
        <f>SUM('time_series_19-covid-Recovered'!DT220:DT226)+SUM('time_series_19-covid-Recovered'!DT238:DT240)+'time_series_19-covid-Recovered'!DT247</f>
        <v>1116</v>
      </c>
      <c r="DS7">
        <f>SUM('time_series_19-covid-Recovered'!DU220:DU226)+SUM('time_series_19-covid-Recovered'!DU238:DU240)+'time_series_19-covid-Recovered'!DU247</f>
        <v>1134</v>
      </c>
      <c r="DT7">
        <f>SUM('time_series_19-covid-Recovered'!DV220:DV226)+SUM('time_series_19-covid-Recovered'!DV238:DV240)+'time_series_19-covid-Recovered'!DV247</f>
        <v>1142</v>
      </c>
      <c r="DU7">
        <f>SUM('time_series_19-covid-Recovered'!DW220:DW226)+SUM('time_series_19-covid-Recovered'!DW238:DW240)+'time_series_19-covid-Recovered'!DW247</f>
        <v>1149</v>
      </c>
      <c r="DV7">
        <f>SUM('time_series_19-covid-Recovered'!DX220:DX226)+SUM('time_series_19-covid-Recovered'!DX238:DX240)+'time_series_19-covid-Recovered'!DX247</f>
        <v>1151</v>
      </c>
      <c r="DW7">
        <f>SUM('time_series_19-covid-Recovered'!DY220:DY226)+SUM('time_series_19-covid-Recovered'!DY238:DY240)+'time_series_19-covid-Recovered'!DY247</f>
        <v>1161</v>
      </c>
      <c r="DX7">
        <f>SUM('time_series_19-covid-Recovered'!DZ220:DZ226)+SUM('time_series_19-covid-Recovered'!DZ238:DZ240)+'time_series_19-covid-Recovered'!DZ247</f>
        <v>1161</v>
      </c>
      <c r="DY7">
        <f>SUM('time_series_19-covid-Recovered'!EA220:EA226)+SUM('time_series_19-covid-Recovered'!EA238:EA240)+'time_series_19-covid-Recovered'!EA247</f>
        <v>1166</v>
      </c>
      <c r="DZ7">
        <f>SUM('time_series_19-covid-Recovered'!EB220:EB226)+SUM('time_series_19-covid-Recovered'!EB238:EB240)+'time_series_19-covid-Recovered'!EB247</f>
        <v>1167</v>
      </c>
      <c r="EA7">
        <f>SUM('time_series_19-covid-Recovered'!EC220:EC226)+SUM('time_series_19-covid-Recovered'!EC238:EC240)+'time_series_19-covid-Recovered'!EC247</f>
        <v>1172</v>
      </c>
      <c r="EB7">
        <f>SUM('time_series_19-covid-Recovered'!ED220:ED226)+SUM('time_series_19-covid-Recovered'!ED238:ED240)+'time_series_19-covid-Recovered'!ED247</f>
        <v>1187</v>
      </c>
      <c r="EC7">
        <f>SUM('time_series_19-covid-Recovered'!EE220:EE226)+SUM('time_series_19-covid-Recovered'!EE238:EE240)+'time_series_19-covid-Recovered'!EE247</f>
        <v>1190</v>
      </c>
      <c r="ED7">
        <f>SUM('time_series_19-covid-Recovered'!EF220:EF226)+SUM('time_series_19-covid-Recovered'!EF238:EF240)+'time_series_19-covid-Recovered'!EF247</f>
        <v>1221</v>
      </c>
      <c r="EE7">
        <f>SUM('time_series_19-covid-Recovered'!EG220:EG226)+SUM('time_series_19-covid-Recovered'!EG238:EG240)+'time_series_19-covid-Recovered'!EG247</f>
        <v>1224</v>
      </c>
      <c r="EF7">
        <f>SUM('time_series_19-covid-Recovered'!EH220:EH226)+SUM('time_series_19-covid-Recovered'!EH238:EH240)+'time_series_19-covid-Recovered'!EH247</f>
        <v>1212</v>
      </c>
      <c r="EG7">
        <f>SUM('time_series_19-covid-Recovered'!EI220:EI226)+SUM('time_series_19-covid-Recovered'!EI238:EI240)+'time_series_19-covid-Recovered'!EI247</f>
        <v>1219</v>
      </c>
      <c r="EH7">
        <f>SUM('time_series_19-covid-Recovered'!EJ220:EJ226)+SUM('time_series_19-covid-Recovered'!EJ238:EJ240)+'time_series_19-covid-Recovered'!EJ247</f>
        <v>1228</v>
      </c>
      <c r="EI7">
        <f>SUM('time_series_19-covid-Recovered'!EK220:EK226)+SUM('time_series_19-covid-Recovered'!EK238:EK240)+'time_series_19-covid-Recovered'!EK247</f>
        <v>1230</v>
      </c>
      <c r="EJ7">
        <f>SUM('time_series_19-covid-Recovered'!EL220:EL226)+SUM('time_series_19-covid-Recovered'!EL238:EL240)+'time_series_19-covid-Recovered'!EL247</f>
        <v>1239</v>
      </c>
      <c r="EK7">
        <f>SUM('time_series_19-covid-Recovered'!EM220:EM226)+SUM('time_series_19-covid-Recovered'!EM238:EM240)+'time_series_19-covid-Recovered'!EM247</f>
        <v>1255</v>
      </c>
      <c r="EL7">
        <f>SUM('time_series_19-covid-Recovered'!EN220:EN226)+SUM('time_series_19-covid-Recovered'!EN238:EN240)+'time_series_19-covid-Recovered'!EN247</f>
        <v>1257</v>
      </c>
      <c r="EM7">
        <f>SUM('time_series_19-covid-Recovered'!EO220:EO226)+SUM('time_series_19-covid-Recovered'!EO238:EO240)+'time_series_19-covid-Recovered'!EO247</f>
        <v>1269</v>
      </c>
      <c r="EN7">
        <f>SUM('time_series_19-covid-Recovered'!EP220:EP226)+SUM('time_series_19-covid-Recovered'!EP238:EP240)+'time_series_19-covid-Recovered'!EP247</f>
        <v>1278</v>
      </c>
      <c r="EO7">
        <f>SUM('time_series_19-covid-Recovered'!EQ220:EQ226)+SUM('time_series_19-covid-Recovered'!EQ238:EQ240)+'time_series_19-covid-Recovered'!EQ247</f>
        <v>1282</v>
      </c>
      <c r="EP7">
        <f>SUM('time_series_19-covid-Recovered'!ER220:ER226)+SUM('time_series_19-covid-Recovered'!ER238:ER240)+'time_series_19-covid-Recovered'!ER247</f>
        <v>1283</v>
      </c>
      <c r="EQ7">
        <f>SUM('time_series_19-covid-Recovered'!ES220:ES226)+SUM('time_series_19-covid-Recovered'!ES238:ES240)+'time_series_19-covid-Recovered'!ES247</f>
        <v>1283</v>
      </c>
      <c r="ER7">
        <f>SUM('time_series_19-covid-Recovered'!ET220:ET226)+SUM('time_series_19-covid-Recovered'!ET238:ET240)+'time_series_19-covid-Recovered'!ET247</f>
        <v>1284</v>
      </c>
      <c r="ES7">
        <f>SUM('time_series_19-covid-Recovered'!EU220:EU226)+SUM('time_series_19-covid-Recovered'!EU238:EU240)+'time_series_19-covid-Recovered'!EU247</f>
        <v>1293</v>
      </c>
      <c r="ET7">
        <f>SUM('time_series_19-covid-Recovered'!EV220:EV226)+SUM('time_series_19-covid-Recovered'!EV238:EV240)+'time_series_19-covid-Recovered'!EV247</f>
        <v>1304</v>
      </c>
      <c r="EU7">
        <f>SUM('time_series_19-covid-Recovered'!EW220:EW226)+SUM('time_series_19-covid-Recovered'!EW238:EW240)+'time_series_19-covid-Recovered'!EW247</f>
        <v>1313</v>
      </c>
      <c r="EV7">
        <f>SUM('time_series_19-covid-Recovered'!EX220:EX226)+SUM('time_series_19-covid-Recovered'!EX238:EX240)+'time_series_19-covid-Recovered'!EX247</f>
        <v>1319</v>
      </c>
      <c r="EW7">
        <f>SUM('time_series_19-covid-Recovered'!EY220:EY226)+SUM('time_series_19-covid-Recovered'!EY238:EY240)+'time_series_19-covid-Recovered'!EY247</f>
        <v>1319</v>
      </c>
      <c r="EX7">
        <f>SUM('time_series_19-covid-Recovered'!EZ220:EZ226)+SUM('time_series_19-covid-Recovered'!EZ238:EZ240)+'time_series_19-covid-Recovered'!EZ247</f>
        <v>1319</v>
      </c>
      <c r="EY7">
        <f>SUM('time_series_19-covid-Recovered'!FA220:FA226)+SUM('time_series_19-covid-Recovered'!FA238:FA240)+'time_series_19-covid-Recovered'!FA247</f>
        <v>1322</v>
      </c>
      <c r="EZ7">
        <f>SUM('time_series_19-covid-Recovered'!FB220:FB226)+SUM('time_series_19-covid-Recovered'!FB238:FB240)+'time_series_19-covid-Recovered'!FB247</f>
        <v>1330</v>
      </c>
      <c r="FA7">
        <f>SUM('time_series_19-covid-Recovered'!FC220:FC226)+SUM('time_series_19-covid-Recovered'!FC238:FC240)+'time_series_19-covid-Recovered'!FC247</f>
        <v>1345</v>
      </c>
      <c r="FB7">
        <f>SUM('time_series_19-covid-Recovered'!FD220:FD226)+SUM('time_series_19-covid-Recovered'!FD238:FD240)+'time_series_19-covid-Recovered'!FD247</f>
        <v>1361</v>
      </c>
      <c r="FC7">
        <f>SUM('time_series_19-covid-Recovered'!FE220:FE226)+SUM('time_series_19-covid-Recovered'!FE238:FE240)+'time_series_19-covid-Recovered'!FE247</f>
        <v>1363</v>
      </c>
      <c r="FD7">
        <f>SUM('time_series_19-covid-Recovered'!FF220:FF226)+SUM('time_series_19-covid-Recovered'!FF238:FF240)+'time_series_19-covid-Recovered'!FF247</f>
        <v>1364</v>
      </c>
      <c r="FE7">
        <f>SUM('time_series_19-covid-Recovered'!FG220:FG226)+SUM('time_series_19-covid-Recovered'!FG238:FG240)+'time_series_19-covid-Recovered'!FG247</f>
        <v>1364</v>
      </c>
      <c r="FF7">
        <f>SUM('time_series_19-covid-Recovered'!FH220:FH226)+SUM('time_series_19-covid-Recovered'!FH238:FH240)+'time_series_19-covid-Recovered'!FH247</f>
        <v>1368</v>
      </c>
      <c r="FG7">
        <f>SUM('time_series_19-covid-Recovered'!FI220:FI226)+SUM('time_series_19-covid-Recovered'!FI238:FI240)+'time_series_19-covid-Recovered'!FI247</f>
        <v>1370</v>
      </c>
      <c r="FH7">
        <f>SUM('time_series_19-covid-Recovered'!FJ220:FJ226)+SUM('time_series_19-covid-Recovered'!FJ238:FJ240)+'time_series_19-covid-Recovered'!FJ247</f>
        <v>1372</v>
      </c>
      <c r="FI7">
        <f>SUM('time_series_19-covid-Recovered'!FK220:FK226)+SUM('time_series_19-covid-Recovered'!FK238:FK240)+'time_series_19-covid-Recovered'!FK247</f>
        <v>1373</v>
      </c>
      <c r="FJ7">
        <f>SUM('time_series_19-covid-Recovered'!FL220:FL226)+SUM('time_series_19-covid-Recovered'!FL238:FL240)+'time_series_19-covid-Recovered'!FL247</f>
        <v>1375</v>
      </c>
      <c r="FK7">
        <f>SUM('time_series_19-covid-Recovered'!FM220:FM226)+SUM('time_series_19-covid-Recovered'!FM238:FM240)+'time_series_19-covid-Recovered'!FM247</f>
        <v>1375</v>
      </c>
      <c r="FL7">
        <f>SUM('time_series_19-covid-Recovered'!FN220:FN226)+SUM('time_series_19-covid-Recovered'!FN238:FN240)+'time_series_19-covid-Recovered'!FN247</f>
        <v>1375</v>
      </c>
      <c r="FM7">
        <f>SUM('time_series_19-covid-Recovered'!FO220:FO226)+SUM('time_series_19-covid-Recovered'!FO238:FO240)+'time_series_19-covid-Recovered'!FO247</f>
        <v>1375</v>
      </c>
    </row>
    <row r="8" spans="1:169" x14ac:dyDescent="0.35">
      <c r="A8" t="s">
        <v>52</v>
      </c>
      <c r="B8" t="str">
        <f>"(134)"</f>
        <v>(134)</v>
      </c>
      <c r="C8">
        <f>'time_series_19-covid-Recovered'!E134</f>
        <v>0</v>
      </c>
      <c r="D8">
        <f>'time_series_19-covid-Recovered'!F134</f>
        <v>0</v>
      </c>
      <c r="E8">
        <f>'time_series_19-covid-Recovered'!G134</f>
        <v>0</v>
      </c>
      <c r="F8">
        <f>'time_series_19-covid-Recovered'!H134</f>
        <v>0</v>
      </c>
      <c r="G8">
        <f>'time_series_19-covid-Recovered'!I134</f>
        <v>0</v>
      </c>
      <c r="H8">
        <f>'time_series_19-covid-Recovered'!J134</f>
        <v>0</v>
      </c>
      <c r="I8">
        <f>'time_series_19-covid-Recovered'!K134</f>
        <v>0</v>
      </c>
      <c r="J8">
        <f>'time_series_19-covid-Recovered'!L134</f>
        <v>0</v>
      </c>
      <c r="K8">
        <f>'time_series_19-covid-Recovered'!M134</f>
        <v>0</v>
      </c>
      <c r="L8">
        <f>'time_series_19-covid-Recovered'!N134</f>
        <v>0</v>
      </c>
      <c r="M8">
        <f>'time_series_19-covid-Recovered'!O134</f>
        <v>0</v>
      </c>
      <c r="N8">
        <f>'time_series_19-covid-Recovered'!P134</f>
        <v>0</v>
      </c>
      <c r="O8">
        <f>'time_series_19-covid-Recovered'!Q134</f>
        <v>0</v>
      </c>
      <c r="P8">
        <f>'time_series_19-covid-Recovered'!R134</f>
        <v>0</v>
      </c>
      <c r="Q8">
        <f>'time_series_19-covid-Recovered'!S134</f>
        <v>0</v>
      </c>
      <c r="R8">
        <f>'time_series_19-covid-Recovered'!T134</f>
        <v>0</v>
      </c>
      <c r="S8">
        <f>'time_series_19-covid-Recovered'!U134</f>
        <v>0</v>
      </c>
      <c r="T8">
        <f>'time_series_19-covid-Recovered'!V134</f>
        <v>0</v>
      </c>
      <c r="U8">
        <f>'time_series_19-covid-Recovered'!W134</f>
        <v>0</v>
      </c>
      <c r="V8">
        <f>'time_series_19-covid-Recovered'!X134</f>
        <v>0</v>
      </c>
      <c r="W8">
        <f>'time_series_19-covid-Recovered'!Y134</f>
        <v>0</v>
      </c>
      <c r="X8">
        <f>'time_series_19-covid-Recovered'!Z134</f>
        <v>0</v>
      </c>
      <c r="Y8">
        <f>'time_series_19-covid-Recovered'!AA134</f>
        <v>0</v>
      </c>
      <c r="Z8">
        <f>'time_series_19-covid-Recovered'!AB134</f>
        <v>0</v>
      </c>
      <c r="AA8">
        <f>'time_series_19-covid-Recovered'!AC134</f>
        <v>0</v>
      </c>
      <c r="AB8">
        <f>'time_series_19-covid-Recovered'!AD134</f>
        <v>0</v>
      </c>
      <c r="AC8">
        <f>'time_series_19-covid-Recovered'!AE134</f>
        <v>0</v>
      </c>
      <c r="AD8">
        <f>'time_series_19-covid-Recovered'!AF134</f>
        <v>0</v>
      </c>
      <c r="AE8">
        <f>'time_series_19-covid-Recovered'!AG134</f>
        <v>0</v>
      </c>
      <c r="AF8">
        <f>'time_series_19-covid-Recovered'!AH134</f>
        <v>0</v>
      </c>
      <c r="AG8">
        <f>'time_series_19-covid-Recovered'!AI134</f>
        <v>0</v>
      </c>
      <c r="AH8">
        <f>'time_series_19-covid-Recovered'!AJ134</f>
        <v>1</v>
      </c>
      <c r="AI8">
        <f>'time_series_19-covid-Recovered'!AK134</f>
        <v>2</v>
      </c>
      <c r="AJ8">
        <f>'time_series_19-covid-Recovered'!AL134</f>
        <v>1</v>
      </c>
      <c r="AK8">
        <f>'time_series_19-covid-Recovered'!AM134</f>
        <v>1</v>
      </c>
      <c r="AL8">
        <f>'time_series_19-covid-Recovered'!AN134</f>
        <v>3</v>
      </c>
      <c r="AM8">
        <f>'time_series_19-covid-Recovered'!AO134</f>
        <v>45</v>
      </c>
      <c r="AN8">
        <f>'time_series_19-covid-Recovered'!AP134</f>
        <v>46</v>
      </c>
      <c r="AO8">
        <f>'time_series_19-covid-Recovered'!AQ134</f>
        <v>46</v>
      </c>
      <c r="AP8">
        <f>'time_series_19-covid-Recovered'!AR134</f>
        <v>83</v>
      </c>
      <c r="AQ8">
        <f>'time_series_19-covid-Recovered'!AS134</f>
        <v>149</v>
      </c>
      <c r="AR8">
        <f>'time_series_19-covid-Recovered'!AT134</f>
        <v>160</v>
      </c>
      <c r="AS8">
        <f>'time_series_19-covid-Recovered'!AU134</f>
        <v>276</v>
      </c>
      <c r="AT8">
        <f>'time_series_19-covid-Recovered'!AV134</f>
        <v>414</v>
      </c>
      <c r="AU8">
        <f>'time_series_19-covid-Recovered'!AW134</f>
        <v>523</v>
      </c>
      <c r="AV8">
        <f>'time_series_19-covid-Recovered'!AX134</f>
        <v>589</v>
      </c>
      <c r="AW8">
        <f>'time_series_19-covid-Recovered'!AY134</f>
        <v>622</v>
      </c>
      <c r="AX8">
        <f>'time_series_19-covid-Recovered'!AZ134</f>
        <v>724</v>
      </c>
      <c r="AY8">
        <f>'time_series_19-covid-Recovered'!BA134</f>
        <v>724</v>
      </c>
      <c r="AZ8">
        <f>'time_series_19-covid-Recovered'!BB134</f>
        <v>1045</v>
      </c>
      <c r="BA8">
        <f>'time_series_19-covid-Recovered'!BC134</f>
        <v>1045</v>
      </c>
      <c r="BB8">
        <f>'time_series_19-covid-Recovered'!BD134</f>
        <v>1439</v>
      </c>
      <c r="BC8">
        <f>'time_series_19-covid-Recovered'!BE134</f>
        <v>1966</v>
      </c>
      <c r="BD8">
        <f>'time_series_19-covid-Recovered'!BF134</f>
        <v>2335</v>
      </c>
      <c r="BE8">
        <f>'time_series_19-covid-Recovered'!BG134</f>
        <v>2749</v>
      </c>
      <c r="BF8">
        <f>'time_series_19-covid-Recovered'!BH134</f>
        <v>2941</v>
      </c>
      <c r="BG8">
        <f>'time_series_19-covid-Recovered'!BI134</f>
        <v>4025</v>
      </c>
      <c r="BH8">
        <f>'time_series_19-covid-Recovered'!BJ134</f>
        <v>4440</v>
      </c>
      <c r="BI8">
        <f>'time_series_19-covid-Recovered'!BK134</f>
        <v>4440</v>
      </c>
      <c r="BJ8">
        <f>'time_series_19-covid-Recovered'!BL134</f>
        <v>6072</v>
      </c>
      <c r="BK8">
        <f>'time_series_19-covid-Recovered'!BM134</f>
        <v>7024</v>
      </c>
      <c r="BL8">
        <f>'time_series_19-covid-Recovered'!BN134</f>
        <v>7024</v>
      </c>
      <c r="BM8">
        <f>'time_series_19-covid-Recovered'!BO134</f>
        <v>8326</v>
      </c>
      <c r="BN8">
        <f>'time_series_19-covid-Recovered'!BP134</f>
        <v>9362</v>
      </c>
      <c r="BO8">
        <f>'time_series_19-covid-Recovered'!BQ134</f>
        <v>10361</v>
      </c>
      <c r="BP8">
        <f>'time_series_19-covid-Recovered'!BR134</f>
        <v>10950</v>
      </c>
      <c r="BQ8">
        <f>'time_series_19-covid-Recovered'!BS134</f>
        <v>12384</v>
      </c>
      <c r="BR8">
        <f>'time_series_19-covid-Recovered'!BT134</f>
        <v>13030</v>
      </c>
      <c r="BS8">
        <f>'time_series_19-covid-Recovered'!BU134</f>
        <v>14620</v>
      </c>
      <c r="BT8">
        <f>'time_series_19-covid-Recovered'!BV134</f>
        <v>15729</v>
      </c>
      <c r="BU8">
        <f>'time_series_19-covid-Recovered'!BW134</f>
        <v>16847</v>
      </c>
      <c r="BV8">
        <f>'time_series_19-covid-Recovered'!BX134</f>
        <v>18278</v>
      </c>
      <c r="BW8">
        <f>'time_series_19-covid-Recovered'!BY134</f>
        <v>19758</v>
      </c>
      <c r="BX8">
        <f>'time_series_19-covid-Recovered'!BZ134</f>
        <v>20996</v>
      </c>
      <c r="BY8">
        <f>'time_series_19-covid-Recovered'!CA134</f>
        <v>21815</v>
      </c>
      <c r="BZ8">
        <f>'time_series_19-covid-Recovered'!CB134</f>
        <v>22837</v>
      </c>
      <c r="CA8">
        <f>'time_series_19-covid-Recovered'!CC134</f>
        <v>24392</v>
      </c>
      <c r="CB8">
        <f>'time_series_19-covid-Recovered'!CD134</f>
        <v>26491</v>
      </c>
      <c r="CC8">
        <f>'time_series_19-covid-Recovered'!CE134</f>
        <v>28470</v>
      </c>
      <c r="CD8">
        <f>'time_series_19-covid-Recovered'!CF134</f>
        <v>30455</v>
      </c>
      <c r="CE8">
        <f>'time_series_19-covid-Recovered'!CG134</f>
        <v>32534</v>
      </c>
      <c r="CF8">
        <f>'time_series_19-covid-Recovered'!CH134</f>
        <v>34211</v>
      </c>
      <c r="CG8">
        <f>'time_series_19-covid-Recovered'!CI134</f>
        <v>35435</v>
      </c>
      <c r="CH8">
        <f>'time_series_19-covid-Recovered'!CJ134</f>
        <v>37130</v>
      </c>
      <c r="CI8">
        <f>'time_series_19-covid-Recovered'!CK134</f>
        <v>38092</v>
      </c>
      <c r="CJ8">
        <f>'time_series_19-covid-Recovered'!CL134</f>
        <v>40164</v>
      </c>
      <c r="CK8">
        <f>'time_series_19-covid-Recovered'!CM134</f>
        <v>42727</v>
      </c>
      <c r="CL8">
        <f>'time_series_19-covid-Recovered'!CN134</f>
        <v>44927</v>
      </c>
      <c r="CM8">
        <f>'time_series_19-covid-Recovered'!CO134</f>
        <v>47055</v>
      </c>
      <c r="CN8">
        <f>'time_series_19-covid-Recovered'!CP134</f>
        <v>48877</v>
      </c>
      <c r="CO8">
        <f>'time_series_19-covid-Recovered'!CQ134</f>
        <v>51600</v>
      </c>
      <c r="CP8">
        <f>'time_series_19-covid-Recovered'!CR134</f>
        <v>54543</v>
      </c>
      <c r="CQ8">
        <f>'time_series_19-covid-Recovered'!CS134</f>
        <v>57576</v>
      </c>
      <c r="CR8">
        <f>'time_series_19-covid-Recovered'!CT134</f>
        <v>60498</v>
      </c>
      <c r="CS8">
        <f>'time_series_19-covid-Recovered'!CU134</f>
        <v>63120</v>
      </c>
      <c r="CT8">
        <f>'time_series_19-covid-Recovered'!CV134</f>
        <v>64928</v>
      </c>
      <c r="CU8">
        <f>'time_series_19-covid-Recovered'!CW134</f>
        <v>66624</v>
      </c>
      <c r="CV8">
        <f>'time_series_19-covid-Recovered'!CX134</f>
        <v>68941</v>
      </c>
      <c r="CW8">
        <f>'time_series_19-covid-Recovered'!CY134</f>
        <v>71252</v>
      </c>
      <c r="CX8">
        <f>'time_series_19-covid-Recovered'!CZ134</f>
        <v>75945</v>
      </c>
      <c r="CY8">
        <f>'time_series_19-covid-Recovered'!DA134</f>
        <v>78249</v>
      </c>
      <c r="CZ8">
        <f>'time_series_19-covid-Recovered'!DB134</f>
        <v>79914</v>
      </c>
      <c r="DA8">
        <f>'time_series_19-covid-Recovered'!DC134</f>
        <v>81654</v>
      </c>
      <c r="DB8">
        <f>'time_series_19-covid-Recovered'!DD134</f>
        <v>82879</v>
      </c>
      <c r="DC8">
        <f>'time_series_19-covid-Recovered'!DE134</f>
        <v>85231</v>
      </c>
      <c r="DD8">
        <f>'time_series_19-covid-Recovered'!DF134</f>
        <v>93245</v>
      </c>
      <c r="DE8">
        <f>'time_series_19-covid-Recovered'!DG134</f>
        <v>96276</v>
      </c>
      <c r="DF8">
        <f>'time_series_19-covid-Recovered'!DH134</f>
        <v>99023</v>
      </c>
      <c r="DG8">
        <f>'time_series_19-covid-Recovered'!DI134</f>
        <v>103031</v>
      </c>
      <c r="DH8">
        <f>'time_series_19-covid-Recovered'!DJ134</f>
        <v>105186</v>
      </c>
      <c r="DI8">
        <f>'time_series_19-covid-Recovered'!DK134</f>
        <v>106587</v>
      </c>
      <c r="DJ8">
        <f>'time_series_19-covid-Recovered'!DL134</f>
        <v>109039</v>
      </c>
      <c r="DK8">
        <f>'time_series_19-covid-Recovered'!DM134</f>
        <v>112541</v>
      </c>
      <c r="DL8">
        <f>'time_series_19-covid-Recovered'!DN134</f>
        <v>115288</v>
      </c>
      <c r="DM8">
        <f>'time_series_19-covid-Recovered'!DO134</f>
        <v>120205</v>
      </c>
      <c r="DN8">
        <f>'time_series_19-covid-Recovered'!DP134</f>
        <v>122810</v>
      </c>
      <c r="DO8">
        <f>'time_series_19-covid-Recovered'!DQ134</f>
        <v>125176</v>
      </c>
      <c r="DP8">
        <f>'time_series_19-covid-Recovered'!DR134</f>
        <v>127326</v>
      </c>
      <c r="DQ8">
        <f>'time_series_19-covid-Recovered'!DS134</f>
        <v>129401</v>
      </c>
      <c r="DR8">
        <f>'time_series_19-covid-Recovered'!DT134</f>
        <v>132282</v>
      </c>
      <c r="DS8">
        <f>'time_series_19-covid-Recovered'!DU134</f>
        <v>134560</v>
      </c>
      <c r="DT8">
        <f>'time_series_19-covid-Recovered'!DV134</f>
        <v>136720</v>
      </c>
      <c r="DU8">
        <f>'time_series_19-covid-Recovered'!DW134</f>
        <v>138840</v>
      </c>
      <c r="DV8">
        <f>'time_series_19-covid-Recovered'!DX134</f>
        <v>140479</v>
      </c>
      <c r="DW8">
        <f>'time_series_19-covid-Recovered'!DY134</f>
        <v>141981</v>
      </c>
      <c r="DX8">
        <f>'time_series_19-covid-Recovered'!DZ134</f>
        <v>144658</v>
      </c>
      <c r="DY8">
        <f>'time_series_19-covid-Recovered'!EA134</f>
        <v>147101</v>
      </c>
      <c r="DZ8">
        <f>'time_series_19-covid-Recovered'!EB134</f>
        <v>150604</v>
      </c>
      <c r="EA8">
        <f>'time_series_19-covid-Recovered'!EC134</f>
        <v>152844</v>
      </c>
      <c r="EB8">
        <f>'time_series_19-covid-Recovered'!ED134</f>
        <v>155633</v>
      </c>
      <c r="EC8">
        <f>'time_series_19-covid-Recovered'!EE134</f>
        <v>157507</v>
      </c>
      <c r="ED8">
        <f>'time_series_19-covid-Recovered'!EF134</f>
        <v>158355</v>
      </c>
      <c r="EE8">
        <f>'time_series_19-covid-Recovered'!EG134</f>
        <v>160092</v>
      </c>
      <c r="EF8">
        <f>'time_series_19-covid-Recovered'!EH134</f>
        <v>160938</v>
      </c>
      <c r="EG8">
        <f>'time_series_19-covid-Recovered'!EI134</f>
        <v>161895</v>
      </c>
      <c r="EH8">
        <f>'time_series_19-covid-Recovered'!EJ134</f>
        <v>163781</v>
      </c>
      <c r="EI8">
        <f>'time_series_19-covid-Recovered'!EK134</f>
        <v>165078</v>
      </c>
      <c r="EJ8">
        <f>'time_series_19-covid-Recovered'!EL134</f>
        <v>165837</v>
      </c>
      <c r="EK8">
        <f>'time_series_19-covid-Recovered'!EM134</f>
        <v>166584</v>
      </c>
      <c r="EL8">
        <f>'time_series_19-covid-Recovered'!EN134</f>
        <v>168646</v>
      </c>
      <c r="EM8">
        <f>'time_series_19-covid-Recovered'!EO134</f>
        <v>169939</v>
      </c>
      <c r="EN8">
        <f>'time_series_19-covid-Recovered'!EP134</f>
        <v>171338</v>
      </c>
      <c r="EO8">
        <f>'time_series_19-covid-Recovered'!EQ134</f>
        <v>173085</v>
      </c>
      <c r="EP8">
        <f>'time_series_19-covid-Recovered'!ER134</f>
        <v>174865</v>
      </c>
      <c r="EQ8">
        <f>'time_series_19-covid-Recovered'!ES134</f>
        <v>176370</v>
      </c>
      <c r="ER8">
        <f>'time_series_19-covid-Recovered'!ET134</f>
        <v>177010</v>
      </c>
      <c r="ES8">
        <f>'time_series_19-covid-Recovered'!EU134</f>
        <v>178526</v>
      </c>
      <c r="ET8">
        <f>'time_series_19-covid-Recovered'!EV134</f>
        <v>179455</v>
      </c>
      <c r="EU8">
        <f>'time_series_19-covid-Recovered'!EW134</f>
        <v>180544</v>
      </c>
      <c r="EV8">
        <f>'time_series_19-covid-Recovered'!EX134</f>
        <v>181907</v>
      </c>
      <c r="EW8">
        <f>'time_series_19-covid-Recovered'!EY134</f>
        <v>182453</v>
      </c>
      <c r="EX8">
        <f>'time_series_19-covid-Recovered'!EZ134</f>
        <v>182893</v>
      </c>
      <c r="EY8">
        <f>'time_series_19-covid-Recovered'!FA134</f>
        <v>183426</v>
      </c>
      <c r="EZ8">
        <f>'time_series_19-covid-Recovered'!FB134</f>
        <v>184585</v>
      </c>
      <c r="FA8">
        <f>'time_series_19-covid-Recovered'!FC134</f>
        <v>186111</v>
      </c>
      <c r="FB8">
        <f>'time_series_19-covid-Recovered'!FD134</f>
        <v>186725</v>
      </c>
      <c r="FC8">
        <f>'time_series_19-covid-Recovered'!FE134</f>
        <v>187615</v>
      </c>
      <c r="FD8">
        <f>'time_series_19-covid-Recovered'!FF134</f>
        <v>188584</v>
      </c>
      <c r="FE8">
        <f>'time_series_19-covid-Recovered'!FG134</f>
        <v>188891</v>
      </c>
      <c r="FF8">
        <f>'time_series_19-covid-Recovered'!FH134</f>
        <v>189196</v>
      </c>
      <c r="FG8">
        <f>'time_series_19-covid-Recovered'!FI134</f>
        <v>190248</v>
      </c>
      <c r="FH8">
        <f>'time_series_19-covid-Recovered'!FJ134</f>
        <v>190717</v>
      </c>
      <c r="FI8">
        <f>'time_series_19-covid-Recovered'!FK134</f>
        <v>191083</v>
      </c>
      <c r="FJ8">
        <f>'time_series_19-covid-Recovered'!FL134</f>
        <v>191467</v>
      </c>
      <c r="FK8">
        <f>'time_series_19-covid-Recovered'!FM134</f>
        <v>191944</v>
      </c>
      <c r="FL8">
        <f>'time_series_19-covid-Recovered'!FN134</f>
        <v>192108</v>
      </c>
      <c r="FM8">
        <f>'time_series_19-covid-Recovered'!FO134</f>
        <v>192241</v>
      </c>
    </row>
    <row r="9" spans="1:169" x14ac:dyDescent="0.35">
      <c r="A9" t="s">
        <v>274</v>
      </c>
      <c r="B9" t="str">
        <f>"(201)"</f>
        <v>(201)</v>
      </c>
      <c r="C9">
        <f>'time_series_19-covid-Recovered'!E201</f>
        <v>0</v>
      </c>
      <c r="D9">
        <f>'time_series_19-covid-Recovered'!F201</f>
        <v>0</v>
      </c>
      <c r="E9">
        <f>'time_series_19-covid-Recovered'!G201</f>
        <v>0</v>
      </c>
      <c r="F9">
        <f>'time_series_19-covid-Recovered'!H201</f>
        <v>0</v>
      </c>
      <c r="G9">
        <f>'time_series_19-covid-Recovered'!I201</f>
        <v>0</v>
      </c>
      <c r="H9">
        <f>'time_series_19-covid-Recovered'!J201</f>
        <v>0</v>
      </c>
      <c r="I9">
        <f>'time_series_19-covid-Recovered'!K201</f>
        <v>0</v>
      </c>
      <c r="J9">
        <f>'time_series_19-covid-Recovered'!L201</f>
        <v>0</v>
      </c>
      <c r="K9">
        <f>'time_series_19-covid-Recovered'!M201</f>
        <v>0</v>
      </c>
      <c r="L9">
        <f>'time_series_19-covid-Recovered'!N201</f>
        <v>0</v>
      </c>
      <c r="M9">
        <f>'time_series_19-covid-Recovered'!O201</f>
        <v>0</v>
      </c>
      <c r="N9">
        <f>'time_series_19-covid-Recovered'!P201</f>
        <v>0</v>
      </c>
      <c r="O9">
        <f>'time_series_19-covid-Recovered'!Q201</f>
        <v>0</v>
      </c>
      <c r="P9">
        <f>'time_series_19-covid-Recovered'!R201</f>
        <v>0</v>
      </c>
      <c r="Q9">
        <f>'time_series_19-covid-Recovered'!S201</f>
        <v>0</v>
      </c>
      <c r="R9">
        <f>'time_series_19-covid-Recovered'!T201</f>
        <v>0</v>
      </c>
      <c r="S9">
        <f>'time_series_19-covid-Recovered'!U201</f>
        <v>0</v>
      </c>
      <c r="T9">
        <f>'time_series_19-covid-Recovered'!V201</f>
        <v>0</v>
      </c>
      <c r="U9">
        <f>'time_series_19-covid-Recovered'!W201</f>
        <v>0</v>
      </c>
      <c r="V9">
        <f>'time_series_19-covid-Recovered'!X201</f>
        <v>0</v>
      </c>
      <c r="W9">
        <f>'time_series_19-covid-Recovered'!Y201</f>
        <v>0</v>
      </c>
      <c r="X9">
        <f>'time_series_19-covid-Recovered'!Z201</f>
        <v>0</v>
      </c>
      <c r="Y9">
        <f>'time_series_19-covid-Recovered'!AA201</f>
        <v>0</v>
      </c>
      <c r="Z9">
        <f>'time_series_19-covid-Recovered'!AB201</f>
        <v>0</v>
      </c>
      <c r="AA9">
        <f>'time_series_19-covid-Recovered'!AC201</f>
        <v>0</v>
      </c>
      <c r="AB9">
        <f>'time_series_19-covid-Recovered'!AD201</f>
        <v>0</v>
      </c>
      <c r="AC9">
        <f>'time_series_19-covid-Recovered'!AE201</f>
        <v>0</v>
      </c>
      <c r="AD9">
        <f>'time_series_19-covid-Recovered'!AF201</f>
        <v>0</v>
      </c>
      <c r="AE9">
        <f>'time_series_19-covid-Recovered'!AG201</f>
        <v>0</v>
      </c>
      <c r="AF9">
        <f>'time_series_19-covid-Recovered'!AH201</f>
        <v>0</v>
      </c>
      <c r="AG9">
        <f>'time_series_19-covid-Recovered'!AI201</f>
        <v>0</v>
      </c>
      <c r="AH9">
        <f>'time_series_19-covid-Recovered'!AJ201</f>
        <v>0</v>
      </c>
      <c r="AI9">
        <f>'time_series_19-covid-Recovered'!AK201</f>
        <v>0</v>
      </c>
      <c r="AJ9">
        <f>'time_series_19-covid-Recovered'!AL201</f>
        <v>0</v>
      </c>
      <c r="AK9">
        <f>'time_series_19-covid-Recovered'!AM201</f>
        <v>0</v>
      </c>
      <c r="AL9">
        <f>'time_series_19-covid-Recovered'!AN201</f>
        <v>0</v>
      </c>
      <c r="AM9">
        <f>'time_series_19-covid-Recovered'!AO201</f>
        <v>0</v>
      </c>
      <c r="AN9">
        <f>'time_series_19-covid-Recovered'!AP201</f>
        <v>0</v>
      </c>
      <c r="AO9">
        <f>'time_series_19-covid-Recovered'!AQ201</f>
        <v>0</v>
      </c>
      <c r="AP9">
        <f>'time_series_19-covid-Recovered'!AR201</f>
        <v>0</v>
      </c>
      <c r="AQ9">
        <f>'time_series_19-covid-Recovered'!AS201</f>
        <v>0</v>
      </c>
      <c r="AR9">
        <f>'time_series_19-covid-Recovered'!AT201</f>
        <v>0</v>
      </c>
      <c r="AS9">
        <f>'time_series_19-covid-Recovered'!AU201</f>
        <v>0</v>
      </c>
      <c r="AT9">
        <f>'time_series_19-covid-Recovered'!AV201</f>
        <v>0</v>
      </c>
      <c r="AU9">
        <f>'time_series_19-covid-Recovered'!AW201</f>
        <v>0</v>
      </c>
      <c r="AV9">
        <f>'time_series_19-covid-Recovered'!AX201</f>
        <v>0</v>
      </c>
      <c r="AW9">
        <f>'time_series_19-covid-Recovered'!AY201</f>
        <v>0</v>
      </c>
      <c r="AX9">
        <f>'time_series_19-covid-Recovered'!AZ201</f>
        <v>0</v>
      </c>
      <c r="AY9">
        <f>'time_series_19-covid-Recovered'!BA201</f>
        <v>0</v>
      </c>
      <c r="AZ9">
        <f>'time_series_19-covid-Recovered'!BB201</f>
        <v>0</v>
      </c>
      <c r="BA9">
        <f>'time_series_19-covid-Recovered'!BC201</f>
        <v>0</v>
      </c>
      <c r="BB9">
        <f>'time_series_19-covid-Recovered'!BD201</f>
        <v>0</v>
      </c>
      <c r="BC9">
        <f>'time_series_19-covid-Recovered'!BE201</f>
        <v>0</v>
      </c>
      <c r="BD9">
        <f>'time_series_19-covid-Recovered'!BF201</f>
        <v>0</v>
      </c>
      <c r="BE9">
        <f>'time_series_19-covid-Recovered'!BG201</f>
        <v>0</v>
      </c>
      <c r="BF9">
        <f>'time_series_19-covid-Recovered'!BH201</f>
        <v>0</v>
      </c>
      <c r="BG9">
        <f>'time_series_19-covid-Recovered'!BI201</f>
        <v>0</v>
      </c>
      <c r="BH9">
        <f>'time_series_19-covid-Recovered'!BJ201</f>
        <v>0</v>
      </c>
      <c r="BI9">
        <f>'time_series_19-covid-Recovered'!BK201</f>
        <v>0</v>
      </c>
      <c r="BJ9">
        <f>'time_series_19-covid-Recovered'!BL201</f>
        <v>0</v>
      </c>
      <c r="BK9">
        <f>'time_series_19-covid-Recovered'!BM201</f>
        <v>0</v>
      </c>
      <c r="BL9">
        <f>'time_series_19-covid-Recovered'!BN201</f>
        <v>0</v>
      </c>
      <c r="BM9">
        <f>'time_series_19-covid-Recovered'!BO201</f>
        <v>4</v>
      </c>
      <c r="BN9">
        <f>'time_series_19-covid-Recovered'!BP201</f>
        <v>12</v>
      </c>
      <c r="BO9">
        <f>'time_series_19-covid-Recovered'!BQ201</f>
        <v>12</v>
      </c>
      <c r="BP9">
        <f>'time_series_19-covid-Recovered'!BR201</f>
        <v>31</v>
      </c>
      <c r="BQ9">
        <f>'time_series_19-covid-Recovered'!BS201</f>
        <v>31</v>
      </c>
      <c r="BR9">
        <f>'time_series_19-covid-Recovered'!BT201</f>
        <v>31</v>
      </c>
      <c r="BS9">
        <f>'time_series_19-covid-Recovered'!BU201</f>
        <v>31</v>
      </c>
      <c r="BT9">
        <f>'time_series_19-covid-Recovered'!BV201</f>
        <v>31</v>
      </c>
      <c r="BU9">
        <f>'time_series_19-covid-Recovered'!BW201</f>
        <v>50</v>
      </c>
      <c r="BV9">
        <f>'time_series_19-covid-Recovered'!BX201</f>
        <v>50</v>
      </c>
      <c r="BW9">
        <f>'time_series_19-covid-Recovered'!BY201</f>
        <v>95</v>
      </c>
      <c r="BX9">
        <f>'time_series_19-covid-Recovered'!BZ201</f>
        <v>95</v>
      </c>
      <c r="BY9">
        <f>'time_series_19-covid-Recovered'!CA201</f>
        <v>95</v>
      </c>
      <c r="BZ9">
        <f>'time_series_19-covid-Recovered'!CB201</f>
        <v>95</v>
      </c>
      <c r="CA9">
        <f>'time_series_19-covid-Recovered'!CC201</f>
        <v>95</v>
      </c>
      <c r="CB9">
        <f>'time_series_19-covid-Recovered'!CD201</f>
        <v>95</v>
      </c>
      <c r="CC9">
        <f>'time_series_19-covid-Recovered'!CE201</f>
        <v>95</v>
      </c>
      <c r="CD9">
        <f>'time_series_19-covid-Recovered'!CF201</f>
        <v>410</v>
      </c>
      <c r="CE9">
        <f>'time_series_19-covid-Recovered'!CG201</f>
        <v>410</v>
      </c>
      <c r="CF9">
        <f>'time_series_19-covid-Recovered'!CH201</f>
        <v>410</v>
      </c>
      <c r="CG9">
        <f>'time_series_19-covid-Recovered'!CI201</f>
        <v>410</v>
      </c>
      <c r="CH9">
        <f>'time_series_19-covid-Recovered'!CJ201</f>
        <v>410</v>
      </c>
      <c r="CI9">
        <f>'time_series_19-covid-Recovered'!CK201</f>
        <v>410</v>
      </c>
      <c r="CJ9">
        <f>'time_series_19-covid-Recovered'!CL201</f>
        <v>903</v>
      </c>
      <c r="CK9">
        <f>'time_series_19-covid-Recovered'!CM201</f>
        <v>903</v>
      </c>
      <c r="CL9">
        <f>'time_series_19-covid-Recovered'!CN201</f>
        <v>903</v>
      </c>
      <c r="CM9">
        <f>'time_series_19-covid-Recovered'!CO201</f>
        <v>903</v>
      </c>
      <c r="CN9">
        <f>'time_series_19-covid-Recovered'!CP201</f>
        <v>1055</v>
      </c>
      <c r="CO9">
        <f>'time_series_19-covid-Recovered'!CQ201</f>
        <v>1055</v>
      </c>
      <c r="CP9">
        <f>'time_series_19-covid-Recovered'!CR201</f>
        <v>1055</v>
      </c>
      <c r="CQ9">
        <f>'time_series_19-covid-Recovered'!CS201</f>
        <v>1473</v>
      </c>
      <c r="CR9">
        <f>'time_series_19-covid-Recovered'!CT201</f>
        <v>1473</v>
      </c>
      <c r="CS9">
        <f>'time_series_19-covid-Recovered'!CU201</f>
        <v>1473</v>
      </c>
      <c r="CT9">
        <f>'time_series_19-covid-Recovered'!CV201</f>
        <v>1473</v>
      </c>
      <c r="CU9">
        <f>'time_series_19-covid-Recovered'!CW201</f>
        <v>1473</v>
      </c>
      <c r="CV9">
        <f>'time_series_19-covid-Recovered'!CX201</f>
        <v>2073</v>
      </c>
      <c r="CW9">
        <f>'time_series_19-covid-Recovered'!CY201</f>
        <v>2073</v>
      </c>
      <c r="CX9">
        <f>'time_series_19-covid-Recovered'!CZ201</f>
        <v>2073</v>
      </c>
      <c r="CY9">
        <f>'time_series_19-covid-Recovered'!DA201</f>
        <v>2382</v>
      </c>
      <c r="CZ9">
        <f>'time_series_19-covid-Recovered'!DB201</f>
        <v>2549</v>
      </c>
      <c r="DA9">
        <f>'time_series_19-covid-Recovered'!DC201</f>
        <v>2549</v>
      </c>
      <c r="DB9">
        <f>'time_series_19-covid-Recovered'!DD201</f>
        <v>2746</v>
      </c>
      <c r="DC9">
        <f>'time_series_19-covid-Recovered'!DE201</f>
        <v>2746</v>
      </c>
      <c r="DD9">
        <f>'time_series_19-covid-Recovered'!DF201</f>
        <v>3153</v>
      </c>
      <c r="DE9">
        <f>'time_series_19-covid-Recovered'!DG201</f>
        <v>3153</v>
      </c>
      <c r="DF9">
        <f>'time_series_19-covid-Recovered'!DH201</f>
        <v>3153</v>
      </c>
      <c r="DG9">
        <f>'time_series_19-covid-Recovered'!DI201</f>
        <v>3983</v>
      </c>
      <c r="DH9">
        <f>'time_series_19-covid-Recovered'!DJ201</f>
        <v>4173</v>
      </c>
      <c r="DI9">
        <f>'time_series_19-covid-Recovered'!DK201</f>
        <v>4357</v>
      </c>
      <c r="DJ9">
        <f>'time_series_19-covid-Recovered'!DL201</f>
        <v>4357</v>
      </c>
      <c r="DK9">
        <f>'time_series_19-covid-Recovered'!DM201</f>
        <v>4745</v>
      </c>
      <c r="DL9">
        <f>'time_series_19-covid-Recovered'!DN201</f>
        <v>5676</v>
      </c>
      <c r="DM9">
        <f>'time_series_19-covid-Recovered'!DO201</f>
        <v>6083</v>
      </c>
      <c r="DN9">
        <f>'time_series_19-covid-Recovered'!DP201</f>
        <v>6478</v>
      </c>
      <c r="DO9">
        <f>'time_series_19-covid-Recovered'!DQ201</f>
        <v>7006</v>
      </c>
      <c r="DP9">
        <f>'time_series_19-covid-Recovered'!DR201</f>
        <v>7298</v>
      </c>
      <c r="DQ9">
        <f>'time_series_19-covid-Recovered'!DS201</f>
        <v>7960</v>
      </c>
      <c r="DR9">
        <f>'time_series_19-covid-Recovered'!DT201</f>
        <v>8950</v>
      </c>
      <c r="DS9">
        <f>'time_series_19-covid-Recovered'!DU201</f>
        <v>8950</v>
      </c>
      <c r="DT9">
        <f>'time_series_19-covid-Recovered'!DV201</f>
        <v>10104</v>
      </c>
      <c r="DU9">
        <f>'time_series_19-covid-Recovered'!DW201</f>
        <v>10104</v>
      </c>
      <c r="DV9">
        <f>'time_series_19-covid-Recovered'!DX201</f>
        <v>11100</v>
      </c>
      <c r="DW9">
        <f>'time_series_19-covid-Recovered'!DY201</f>
        <v>11917</v>
      </c>
      <c r="DX9">
        <f>'time_series_19-covid-Recovered'!DZ201</f>
        <v>12741</v>
      </c>
      <c r="DY9">
        <f>'time_series_19-covid-Recovered'!EA201</f>
        <v>13451</v>
      </c>
      <c r="DZ9">
        <f>'time_series_19-covid-Recovered'!EB201</f>
        <v>14370</v>
      </c>
      <c r="EA9">
        <f>'time_series_19-covid-Recovered'!EC201</f>
        <v>15093</v>
      </c>
      <c r="EB9">
        <f>'time_series_19-covid-Recovered'!ED201</f>
        <v>16116</v>
      </c>
      <c r="EC9">
        <f>'time_series_19-covid-Recovered'!EE201</f>
        <v>16809</v>
      </c>
      <c r="ED9">
        <f>'time_series_19-covid-Recovered'!EF201</f>
        <v>17291</v>
      </c>
      <c r="EE9">
        <f>'time_series_19-covid-Recovered'!EG201</f>
        <v>18313</v>
      </c>
      <c r="EF9">
        <f>'time_series_19-covid-Recovered'!EH201</f>
        <v>19682</v>
      </c>
      <c r="EG9">
        <f>'time_series_19-covid-Recovered'!EI201</f>
        <v>21311</v>
      </c>
      <c r="EH9">
        <f>'time_series_19-covid-Recovered'!EJ201</f>
        <v>23088</v>
      </c>
      <c r="EI9">
        <f>'time_series_19-covid-Recovered'!EK201</f>
        <v>24258</v>
      </c>
      <c r="EJ9">
        <f>'time_series_19-covid-Recovered'!EL201</f>
        <v>24364</v>
      </c>
      <c r="EK9">
        <f>'time_series_19-covid-Recovered'!EM201</f>
        <v>26099</v>
      </c>
      <c r="EL9">
        <f>'time_series_19-covid-Recovered'!EN201</f>
        <v>29006</v>
      </c>
      <c r="EM9">
        <f>'time_series_19-covid-Recovered'!EO201</f>
        <v>31505</v>
      </c>
      <c r="EN9">
        <f>'time_series_19-covid-Recovered'!EP201</f>
        <v>33252</v>
      </c>
      <c r="EO9">
        <f>'time_series_19-covid-Recovered'!EQ201</f>
        <v>35006</v>
      </c>
      <c r="EP9">
        <f>'time_series_19-covid-Recovered'!ER201</f>
        <v>36850</v>
      </c>
      <c r="EQ9">
        <f>'time_series_19-covid-Recovered'!ES201</f>
        <v>38531</v>
      </c>
      <c r="ER9">
        <f>'time_series_19-covid-Recovered'!ET201</f>
        <v>39867</v>
      </c>
      <c r="ES9">
        <f>'time_series_19-covid-Recovered'!EU201</f>
        <v>42063</v>
      </c>
      <c r="ET9">
        <f>'time_series_19-covid-Recovered'!EV201</f>
        <v>44331</v>
      </c>
      <c r="EU9">
        <f>'time_series_19-covid-Recovered'!EW201</f>
        <v>44920</v>
      </c>
      <c r="EV9">
        <f>'time_series_19-covid-Recovered'!EX201</f>
        <v>47825</v>
      </c>
      <c r="EW9">
        <f>'time_series_19-covid-Recovered'!EY201</f>
        <v>50326</v>
      </c>
      <c r="EX9">
        <f>'time_series_19-covid-Recovered'!EZ201</f>
        <v>51608</v>
      </c>
      <c r="EY9">
        <f>'time_series_19-covid-Recovered'!FA201</f>
        <v>53444</v>
      </c>
      <c r="EZ9">
        <f>'time_series_19-covid-Recovered'!FB201</f>
        <v>55045</v>
      </c>
      <c r="FA9">
        <f>'time_series_19-covid-Recovered'!FC201</f>
        <v>56874</v>
      </c>
      <c r="FB9">
        <f>'time_series_19-covid-Recovered'!FD201</f>
        <v>59974</v>
      </c>
      <c r="FC9">
        <f>'time_series_19-covid-Recovered'!FE201</f>
        <v>64111</v>
      </c>
      <c r="FD9">
        <f>'time_series_19-covid-Recovered'!FF201</f>
        <v>67094</v>
      </c>
      <c r="FE9">
        <f>'time_series_19-covid-Recovered'!FG201</f>
        <v>68925</v>
      </c>
      <c r="FF9">
        <f>'time_series_19-covid-Recovered'!FH201</f>
        <v>70614</v>
      </c>
      <c r="FG9">
        <f>'time_series_19-covid-Recovered'!FI201</f>
        <v>73543</v>
      </c>
      <c r="FH9">
        <f>'time_series_19-covid-Recovered'!FJ201</f>
        <v>76025</v>
      </c>
      <c r="FI9">
        <f>'time_series_19-covid-Recovered'!FK201</f>
        <v>81999</v>
      </c>
      <c r="FJ9">
        <f>'time_series_19-covid-Recovered'!FL201</f>
        <v>86298</v>
      </c>
      <c r="FK9">
        <f>'time_series_19-covid-Recovered'!FM201</f>
        <v>91227</v>
      </c>
      <c r="FL9">
        <f>'time_series_19-covid-Recovered'!FN201</f>
        <v>93315</v>
      </c>
      <c r="FM9">
        <f>'time_series_19-covid-Recovered'!FO201</f>
        <v>97848</v>
      </c>
    </row>
    <row r="10" spans="1:169" x14ac:dyDescent="0.35">
      <c r="A10" t="s">
        <v>54</v>
      </c>
      <c r="B10" t="str">
        <f>"(202)"</f>
        <v>(202)</v>
      </c>
      <c r="C10">
        <f>'time_series_19-covid-Recovered'!E202</f>
        <v>0</v>
      </c>
      <c r="D10">
        <f>'time_series_19-covid-Recovered'!F202</f>
        <v>0</v>
      </c>
      <c r="E10">
        <f>'time_series_19-covid-Recovered'!G202</f>
        <v>0</v>
      </c>
      <c r="F10">
        <f>'time_series_19-covid-Recovered'!H202</f>
        <v>0</v>
      </c>
      <c r="G10">
        <f>'time_series_19-covid-Recovered'!I202</f>
        <v>0</v>
      </c>
      <c r="H10">
        <f>'time_series_19-covid-Recovered'!J202</f>
        <v>0</v>
      </c>
      <c r="I10">
        <f>'time_series_19-covid-Recovered'!K202</f>
        <v>0</v>
      </c>
      <c r="J10">
        <f>'time_series_19-covid-Recovered'!L202</f>
        <v>0</v>
      </c>
      <c r="K10">
        <f>'time_series_19-covid-Recovered'!M202</f>
        <v>0</v>
      </c>
      <c r="L10">
        <f>'time_series_19-covid-Recovered'!N202</f>
        <v>0</v>
      </c>
      <c r="M10">
        <f>'time_series_19-covid-Recovered'!O202</f>
        <v>0</v>
      </c>
      <c r="N10">
        <f>'time_series_19-covid-Recovered'!P202</f>
        <v>0</v>
      </c>
      <c r="O10">
        <f>'time_series_19-covid-Recovered'!Q202</f>
        <v>0</v>
      </c>
      <c r="P10">
        <f>'time_series_19-covid-Recovered'!R202</f>
        <v>0</v>
      </c>
      <c r="Q10">
        <f>'time_series_19-covid-Recovered'!S202</f>
        <v>0</v>
      </c>
      <c r="R10">
        <f>'time_series_19-covid-Recovered'!T202</f>
        <v>0</v>
      </c>
      <c r="S10">
        <f>'time_series_19-covid-Recovered'!U202</f>
        <v>0</v>
      </c>
      <c r="T10">
        <f>'time_series_19-covid-Recovered'!V202</f>
        <v>0</v>
      </c>
      <c r="U10">
        <f>'time_series_19-covid-Recovered'!W202</f>
        <v>0</v>
      </c>
      <c r="V10">
        <f>'time_series_19-covid-Recovered'!X202</f>
        <v>0</v>
      </c>
      <c r="W10">
        <f>'time_series_19-covid-Recovered'!Y202</f>
        <v>0</v>
      </c>
      <c r="X10">
        <f>'time_series_19-covid-Recovered'!Z202</f>
        <v>0</v>
      </c>
      <c r="Y10">
        <f>'time_series_19-covid-Recovered'!AA202</f>
        <v>0</v>
      </c>
      <c r="Z10">
        <f>'time_series_19-covid-Recovered'!AB202</f>
        <v>0</v>
      </c>
      <c r="AA10">
        <f>'time_series_19-covid-Recovered'!AC202</f>
        <v>2</v>
      </c>
      <c r="AB10">
        <f>'time_series_19-covid-Recovered'!AD202</f>
        <v>2</v>
      </c>
      <c r="AC10">
        <f>'time_series_19-covid-Recovered'!AE202</f>
        <v>2</v>
      </c>
      <c r="AD10">
        <f>'time_series_19-covid-Recovered'!AF202</f>
        <v>2</v>
      </c>
      <c r="AE10">
        <f>'time_series_19-covid-Recovered'!AG202</f>
        <v>2</v>
      </c>
      <c r="AF10">
        <f>'time_series_19-covid-Recovered'!AH202</f>
        <v>2</v>
      </c>
      <c r="AG10">
        <f>'time_series_19-covid-Recovered'!AI202</f>
        <v>2</v>
      </c>
      <c r="AH10">
        <f>'time_series_19-covid-Recovered'!AJ202</f>
        <v>2</v>
      </c>
      <c r="AI10">
        <f>'time_series_19-covid-Recovered'!AK202</f>
        <v>2</v>
      </c>
      <c r="AJ10">
        <f>'time_series_19-covid-Recovered'!AL202</f>
        <v>2</v>
      </c>
      <c r="AK10">
        <f>'time_series_19-covid-Recovered'!AM202</f>
        <v>2</v>
      </c>
      <c r="AL10">
        <f>'time_series_19-covid-Recovered'!AN202</f>
        <v>2</v>
      </c>
      <c r="AM10">
        <f>'time_series_19-covid-Recovered'!AO202</f>
        <v>2</v>
      </c>
      <c r="AN10">
        <f>'time_series_19-covid-Recovered'!AP202</f>
        <v>2</v>
      </c>
      <c r="AO10">
        <f>'time_series_19-covid-Recovered'!AQ202</f>
        <v>2</v>
      </c>
      <c r="AP10">
        <f>'time_series_19-covid-Recovered'!AR202</f>
        <v>2</v>
      </c>
      <c r="AQ10">
        <f>'time_series_19-covid-Recovered'!AS202</f>
        <v>2</v>
      </c>
      <c r="AR10">
        <f>'time_series_19-covid-Recovered'!AT202</f>
        <v>2</v>
      </c>
      <c r="AS10">
        <f>'time_series_19-covid-Recovered'!AU202</f>
        <v>2</v>
      </c>
      <c r="AT10">
        <f>'time_series_19-covid-Recovered'!AV202</f>
        <v>2</v>
      </c>
      <c r="AU10">
        <f>'time_series_19-covid-Recovered'!AW202</f>
        <v>2</v>
      </c>
      <c r="AV10">
        <f>'time_series_19-covid-Recovered'!AX202</f>
        <v>30</v>
      </c>
      <c r="AW10">
        <f>'time_series_19-covid-Recovered'!AY202</f>
        <v>30</v>
      </c>
      <c r="AX10">
        <f>'time_series_19-covid-Recovered'!AZ202</f>
        <v>32</v>
      </c>
      <c r="AY10">
        <f>'time_series_19-covid-Recovered'!BA202</f>
        <v>32</v>
      </c>
      <c r="AZ10">
        <f>'time_series_19-covid-Recovered'!BB202</f>
        <v>183</v>
      </c>
      <c r="BA10">
        <f>'time_series_19-covid-Recovered'!BC202</f>
        <v>183</v>
      </c>
      <c r="BB10">
        <f>'time_series_19-covid-Recovered'!BD202</f>
        <v>193</v>
      </c>
      <c r="BC10">
        <f>'time_series_19-covid-Recovered'!BE202</f>
        <v>517</v>
      </c>
      <c r="BD10">
        <f>'time_series_19-covid-Recovered'!BF202</f>
        <v>517</v>
      </c>
      <c r="BE10">
        <f>'time_series_19-covid-Recovered'!BG202</f>
        <v>530</v>
      </c>
      <c r="BF10">
        <f>'time_series_19-covid-Recovered'!BH202</f>
        <v>1028</v>
      </c>
      <c r="BG10">
        <f>'time_series_19-covid-Recovered'!BI202</f>
        <v>1081</v>
      </c>
      <c r="BH10">
        <f>'time_series_19-covid-Recovered'!BJ202</f>
        <v>1107</v>
      </c>
      <c r="BI10">
        <f>'time_series_19-covid-Recovered'!BK202</f>
        <v>1588</v>
      </c>
      <c r="BJ10">
        <f>'time_series_19-covid-Recovered'!BL202</f>
        <v>2125</v>
      </c>
      <c r="BK10">
        <f>'time_series_19-covid-Recovered'!BM202</f>
        <v>2575</v>
      </c>
      <c r="BL10">
        <f>'time_series_19-covid-Recovered'!BN202</f>
        <v>2575</v>
      </c>
      <c r="BM10">
        <f>'time_series_19-covid-Recovered'!BO202</f>
        <v>3794</v>
      </c>
      <c r="BN10">
        <f>'time_series_19-covid-Recovered'!BP202</f>
        <v>5367</v>
      </c>
      <c r="BO10">
        <f>'time_series_19-covid-Recovered'!BQ202</f>
        <v>7015</v>
      </c>
      <c r="BP10">
        <f>'time_series_19-covid-Recovered'!BR202</f>
        <v>9357</v>
      </c>
      <c r="BQ10">
        <f>'time_series_19-covid-Recovered'!BS202</f>
        <v>12285</v>
      </c>
      <c r="BR10">
        <f>'time_series_19-covid-Recovered'!BT202</f>
        <v>14709</v>
      </c>
      <c r="BS10">
        <f>'time_series_19-covid-Recovered'!BU202</f>
        <v>16780</v>
      </c>
      <c r="BT10">
        <f>'time_series_19-covid-Recovered'!BV202</f>
        <v>19259</v>
      </c>
      <c r="BU10">
        <f>'time_series_19-covid-Recovered'!BW202</f>
        <v>22647</v>
      </c>
      <c r="BV10">
        <f>'time_series_19-covid-Recovered'!BX202</f>
        <v>26743</v>
      </c>
      <c r="BW10">
        <f>'time_series_19-covid-Recovered'!BY202</f>
        <v>30513</v>
      </c>
      <c r="BX10">
        <f>'time_series_19-covid-Recovered'!BZ202</f>
        <v>34219</v>
      </c>
      <c r="BY10">
        <f>'time_series_19-covid-Recovered'!CA202</f>
        <v>38080</v>
      </c>
      <c r="BZ10">
        <f>'time_series_19-covid-Recovered'!CB202</f>
        <v>40437</v>
      </c>
      <c r="CA10">
        <f>'time_series_19-covid-Recovered'!CC202</f>
        <v>43208</v>
      </c>
      <c r="CB10">
        <f>'time_series_19-covid-Recovered'!CD202</f>
        <v>48021</v>
      </c>
      <c r="CC10">
        <f>'time_series_19-covid-Recovered'!CE202</f>
        <v>52165</v>
      </c>
      <c r="CD10">
        <f>'time_series_19-covid-Recovered'!CF202</f>
        <v>55668</v>
      </c>
      <c r="CE10">
        <f>'time_series_19-covid-Recovered'!CG202</f>
        <v>59109</v>
      </c>
      <c r="CF10">
        <f>'time_series_19-covid-Recovered'!CH202</f>
        <v>62391</v>
      </c>
      <c r="CG10">
        <f>'time_series_19-covid-Recovered'!CI202</f>
        <v>64727</v>
      </c>
      <c r="CH10">
        <f>'time_series_19-covid-Recovered'!CJ202</f>
        <v>67504</v>
      </c>
      <c r="CI10">
        <f>'time_series_19-covid-Recovered'!CK202</f>
        <v>70853</v>
      </c>
      <c r="CJ10">
        <f>'time_series_19-covid-Recovered'!CL202</f>
        <v>74797</v>
      </c>
      <c r="CK10">
        <f>'time_series_19-covid-Recovered'!CM202</f>
        <v>74797</v>
      </c>
      <c r="CL10">
        <f>'time_series_19-covid-Recovered'!CN202</f>
        <v>74797</v>
      </c>
      <c r="CM10">
        <f>'time_series_19-covid-Recovered'!CO202</f>
        <v>77357</v>
      </c>
      <c r="CN10">
        <f>'time_series_19-covid-Recovered'!CP202</f>
        <v>80587</v>
      </c>
      <c r="CO10">
        <f>'time_series_19-covid-Recovered'!CQ202</f>
        <v>82514</v>
      </c>
      <c r="CP10">
        <f>'time_series_19-covid-Recovered'!CR202</f>
        <v>85915</v>
      </c>
      <c r="CQ10">
        <f>'time_series_19-covid-Recovered'!CS202</f>
        <v>89250</v>
      </c>
      <c r="CR10">
        <f>'time_series_19-covid-Recovered'!CT202</f>
        <v>92355</v>
      </c>
      <c r="CS10">
        <f>'time_series_19-covid-Recovered'!CU202</f>
        <v>95708</v>
      </c>
      <c r="CT10">
        <f>'time_series_19-covid-Recovered'!CV202</f>
        <v>98372</v>
      </c>
      <c r="CU10">
        <f>'time_series_19-covid-Recovered'!CW202</f>
        <v>100875</v>
      </c>
      <c r="CV10">
        <f>'time_series_19-covid-Recovered'!CX202</f>
        <v>102548</v>
      </c>
      <c r="CW10">
        <f>'time_series_19-covid-Recovered'!CY202</f>
        <v>108947</v>
      </c>
      <c r="CX10">
        <f>'time_series_19-covid-Recovered'!CZ202</f>
        <v>112050</v>
      </c>
      <c r="CY10">
        <f>'time_series_19-covid-Recovered'!DA202</f>
        <v>112050</v>
      </c>
      <c r="CZ10">
        <f>'time_series_19-covid-Recovered'!DB202</f>
        <v>117248</v>
      </c>
      <c r="DA10">
        <f>'time_series_19-covid-Recovered'!DC202</f>
        <v>118902</v>
      </c>
      <c r="DB10">
        <f>'time_series_19-covid-Recovered'!DD202</f>
        <v>121343</v>
      </c>
      <c r="DC10">
        <f>'time_series_19-covid-Recovered'!DE202</f>
        <v>123486</v>
      </c>
      <c r="DD10">
        <f>'time_series_19-covid-Recovered'!DF202</f>
        <v>126002</v>
      </c>
      <c r="DE10">
        <f>'time_series_19-covid-Recovered'!DG202</f>
        <v>128511</v>
      </c>
      <c r="DF10">
        <f>'time_series_19-covid-Recovered'!DH202</f>
        <v>131148</v>
      </c>
      <c r="DG10">
        <f>'time_series_19-covid-Recovered'!DI202</f>
        <v>133952</v>
      </c>
      <c r="DH10">
        <f>'time_series_19-covid-Recovered'!DJ202</f>
        <v>136166</v>
      </c>
      <c r="DI10">
        <f>'time_series_19-covid-Recovered'!DK202</f>
        <v>137139</v>
      </c>
      <c r="DJ10">
        <f>'time_series_19-covid-Recovered'!DL202</f>
        <v>138980</v>
      </c>
      <c r="DK10">
        <f>'time_series_19-covid-Recovered'!DM202</f>
        <v>140823</v>
      </c>
      <c r="DL10">
        <f>'time_series_19-covid-Recovered'!DN202</f>
        <v>143374</v>
      </c>
      <c r="DM10">
        <f>'time_series_19-covid-Recovered'!DO202</f>
        <v>144783</v>
      </c>
      <c r="DN10">
        <f>'time_series_19-covid-Recovered'!DP202</f>
        <v>146446</v>
      </c>
      <c r="DO10">
        <f>'time_series_19-covid-Recovered'!DQ202</f>
        <v>146446</v>
      </c>
      <c r="DP10">
        <f>'time_series_19-covid-Recovered'!DR202</f>
        <v>150376</v>
      </c>
      <c r="DQ10">
        <f>'time_series_19-covid-Recovered'!DS202</f>
        <v>150376</v>
      </c>
      <c r="DR10">
        <f>'time_series_19-covid-Recovered'!DT202</f>
        <v>150376</v>
      </c>
      <c r="DS10">
        <f>'time_series_19-covid-Recovered'!DU202</f>
        <v>150376</v>
      </c>
      <c r="DT10">
        <f>'time_series_19-covid-Recovered'!DV202</f>
        <v>150376</v>
      </c>
      <c r="DU10">
        <f>'time_series_19-covid-Recovered'!DW202</f>
        <v>150376</v>
      </c>
      <c r="DV10">
        <f>'time_series_19-covid-Recovered'!DX202</f>
        <v>150376</v>
      </c>
      <c r="DW10">
        <f>'time_series_19-covid-Recovered'!DY202</f>
        <v>150376</v>
      </c>
      <c r="DX10">
        <f>'time_series_19-covid-Recovered'!DZ202</f>
        <v>150376</v>
      </c>
      <c r="DY10">
        <f>'time_series_19-covid-Recovered'!EA202</f>
        <v>150376</v>
      </c>
      <c r="DZ10">
        <f>'time_series_19-covid-Recovered'!EB202</f>
        <v>150376</v>
      </c>
      <c r="EA10">
        <f>'time_series_19-covid-Recovered'!EC202</f>
        <v>150376</v>
      </c>
      <c r="EB10">
        <f>'time_series_19-covid-Recovered'!ED202</f>
        <v>150376</v>
      </c>
      <c r="EC10">
        <f>'time_series_19-covid-Recovered'!EE202</f>
        <v>150376</v>
      </c>
      <c r="ED10">
        <f>'time_series_19-covid-Recovered'!EF202</f>
        <v>150376</v>
      </c>
      <c r="EE10">
        <f>'time_series_19-covid-Recovered'!EG202</f>
        <v>150376</v>
      </c>
      <c r="EF10">
        <f>'time_series_19-covid-Recovered'!EH202</f>
        <v>150376</v>
      </c>
      <c r="EG10">
        <f>'time_series_19-covid-Recovered'!EI202</f>
        <v>150376</v>
      </c>
      <c r="EH10">
        <f>'time_series_19-covid-Recovered'!EJ202</f>
        <v>150376</v>
      </c>
      <c r="EI10">
        <f>'time_series_19-covid-Recovered'!EK202</f>
        <v>150376</v>
      </c>
      <c r="EJ10">
        <f>'time_series_19-covid-Recovered'!EL202</f>
        <v>150376</v>
      </c>
      <c r="EK10">
        <f>'time_series_19-covid-Recovered'!EM202</f>
        <v>150376</v>
      </c>
      <c r="EL10">
        <f>'time_series_19-covid-Recovered'!EN202</f>
        <v>150376</v>
      </c>
      <c r="EM10">
        <f>'time_series_19-covid-Recovered'!EO202</f>
        <v>150376</v>
      </c>
      <c r="EN10">
        <f>'time_series_19-covid-Recovered'!EP202</f>
        <v>150376</v>
      </c>
      <c r="EO10">
        <f>'time_series_19-covid-Recovered'!EQ202</f>
        <v>150376</v>
      </c>
      <c r="EP10">
        <f>'time_series_19-covid-Recovered'!ER202</f>
        <v>150376</v>
      </c>
      <c r="EQ10">
        <f>'time_series_19-covid-Recovered'!ES202</f>
        <v>150376</v>
      </c>
      <c r="ER10">
        <f>'time_series_19-covid-Recovered'!ET202</f>
        <v>150376</v>
      </c>
      <c r="ES10">
        <f>'time_series_19-covid-Recovered'!EU202</f>
        <v>150376</v>
      </c>
      <c r="ET10">
        <f>'time_series_19-covid-Recovered'!EV202</f>
        <v>150376</v>
      </c>
      <c r="EU10">
        <f>'time_series_19-covid-Recovered'!EW202</f>
        <v>150376</v>
      </c>
      <c r="EV10">
        <f>'time_series_19-covid-Recovered'!EX202</f>
        <v>150376</v>
      </c>
      <c r="EW10">
        <f>'time_series_19-covid-Recovered'!EY202</f>
        <v>150376</v>
      </c>
      <c r="EX10">
        <f>'time_series_19-covid-Recovered'!EZ202</f>
        <v>150376</v>
      </c>
      <c r="EY10">
        <f>'time_series_19-covid-Recovered'!FA202</f>
        <v>150376</v>
      </c>
      <c r="EZ10">
        <f>'time_series_19-covid-Recovered'!FB202</f>
        <v>150376</v>
      </c>
      <c r="FA10">
        <f>'time_series_19-covid-Recovered'!FC202</f>
        <v>150376</v>
      </c>
      <c r="FB10">
        <f>'time_series_19-covid-Recovered'!FD202</f>
        <v>150376</v>
      </c>
      <c r="FC10">
        <f>'time_series_19-covid-Recovered'!FE202</f>
        <v>150376</v>
      </c>
      <c r="FD10">
        <f>'time_series_19-covid-Recovered'!FF202</f>
        <v>150376</v>
      </c>
      <c r="FE10">
        <f>'time_series_19-covid-Recovered'!FG202</f>
        <v>150376</v>
      </c>
      <c r="FF10">
        <f>'time_series_19-covid-Recovered'!FH202</f>
        <v>150376</v>
      </c>
      <c r="FG10">
        <f>'time_series_19-covid-Recovered'!FI202</f>
        <v>150376</v>
      </c>
      <c r="FH10">
        <f>'time_series_19-covid-Recovered'!FJ202</f>
        <v>150376</v>
      </c>
      <c r="FI10">
        <f>'time_series_19-covid-Recovered'!FK202</f>
        <v>150376</v>
      </c>
      <c r="FJ10">
        <f>'time_series_19-covid-Recovered'!FL202</f>
        <v>150376</v>
      </c>
      <c r="FK10">
        <f>'time_series_19-covid-Recovered'!FM202</f>
        <v>150376</v>
      </c>
      <c r="FL10">
        <f>'time_series_19-covid-Recovered'!FN202</f>
        <v>150376</v>
      </c>
      <c r="FM10">
        <f>'time_series_19-covid-Recovered'!FO202</f>
        <v>150376</v>
      </c>
    </row>
    <row r="11" spans="1:169" x14ac:dyDescent="0.35">
      <c r="A11" t="s">
        <v>179</v>
      </c>
      <c r="B11" t="str">
        <f>"(187)"</f>
        <v>(187)</v>
      </c>
      <c r="C11">
        <f>'time_series_19-covid-Recovered'!E187</f>
        <v>0</v>
      </c>
      <c r="D11">
        <f>'time_series_19-covid-Recovered'!F187</f>
        <v>0</v>
      </c>
      <c r="E11">
        <f>'time_series_19-covid-Recovered'!G187</f>
        <v>0</v>
      </c>
      <c r="F11">
        <f>'time_series_19-covid-Recovered'!H187</f>
        <v>0</v>
      </c>
      <c r="G11">
        <f>'time_series_19-covid-Recovered'!I187</f>
        <v>0</v>
      </c>
      <c r="H11">
        <f>'time_series_19-covid-Recovered'!J187</f>
        <v>0</v>
      </c>
      <c r="I11">
        <f>'time_series_19-covid-Recovered'!K187</f>
        <v>0</v>
      </c>
      <c r="J11">
        <f>'time_series_19-covid-Recovered'!L187</f>
        <v>0</v>
      </c>
      <c r="K11">
        <f>'time_series_19-covid-Recovered'!M187</f>
        <v>0</v>
      </c>
      <c r="L11">
        <f>'time_series_19-covid-Recovered'!N187</f>
        <v>0</v>
      </c>
      <c r="M11">
        <f>'time_series_19-covid-Recovered'!O187</f>
        <v>0</v>
      </c>
      <c r="N11">
        <f>'time_series_19-covid-Recovered'!P187</f>
        <v>0</v>
      </c>
      <c r="O11">
        <f>'time_series_19-covid-Recovered'!Q187</f>
        <v>0</v>
      </c>
      <c r="P11">
        <f>'time_series_19-covid-Recovered'!R187</f>
        <v>0</v>
      </c>
      <c r="Q11">
        <f>'time_series_19-covid-Recovered'!S187</f>
        <v>0</v>
      </c>
      <c r="R11">
        <f>'time_series_19-covid-Recovered'!T187</f>
        <v>0</v>
      </c>
      <c r="S11">
        <f>'time_series_19-covid-Recovered'!U187</f>
        <v>0</v>
      </c>
      <c r="T11">
        <f>'time_series_19-covid-Recovered'!V187</f>
        <v>0</v>
      </c>
      <c r="U11">
        <f>'time_series_19-covid-Recovered'!W187</f>
        <v>0</v>
      </c>
      <c r="V11">
        <f>'time_series_19-covid-Recovered'!X187</f>
        <v>0</v>
      </c>
      <c r="W11">
        <f>'time_series_19-covid-Recovered'!Y187</f>
        <v>0</v>
      </c>
      <c r="X11">
        <f>'time_series_19-covid-Recovered'!Z187</f>
        <v>2</v>
      </c>
      <c r="Y11">
        <f>'time_series_19-covid-Recovered'!AA187</f>
        <v>2</v>
      </c>
      <c r="Z11">
        <f>'time_series_19-covid-Recovered'!AB187</f>
        <v>2</v>
      </c>
      <c r="AA11">
        <f>'time_series_19-covid-Recovered'!AC187</f>
        <v>2</v>
      </c>
      <c r="AB11">
        <f>'time_series_19-covid-Recovered'!AD187</f>
        <v>2</v>
      </c>
      <c r="AC11">
        <f>'time_series_19-covid-Recovered'!AE187</f>
        <v>2</v>
      </c>
      <c r="AD11">
        <f>'time_series_19-covid-Recovered'!AF187</f>
        <v>2</v>
      </c>
      <c r="AE11">
        <f>'time_series_19-covid-Recovered'!AG187</f>
        <v>2</v>
      </c>
      <c r="AF11">
        <f>'time_series_19-covid-Recovered'!AH187</f>
        <v>2</v>
      </c>
      <c r="AG11">
        <f>'time_series_19-covid-Recovered'!AI187</f>
        <v>2</v>
      </c>
      <c r="AH11">
        <f>'time_series_19-covid-Recovered'!AJ187</f>
        <v>2</v>
      </c>
      <c r="AI11">
        <f>'time_series_19-covid-Recovered'!AK187</f>
        <v>2</v>
      </c>
      <c r="AJ11">
        <f>'time_series_19-covid-Recovered'!AL187</f>
        <v>2</v>
      </c>
      <c r="AK11">
        <f>'time_series_19-covid-Recovered'!AM187</f>
        <v>2</v>
      </c>
      <c r="AL11">
        <f>'time_series_19-covid-Recovered'!AN187</f>
        <v>2</v>
      </c>
      <c r="AM11">
        <f>'time_series_19-covid-Recovered'!AO187</f>
        <v>2</v>
      </c>
      <c r="AN11">
        <f>'time_series_19-covid-Recovered'!AP187</f>
        <v>2</v>
      </c>
      <c r="AO11">
        <f>'time_series_19-covid-Recovered'!AQ187</f>
        <v>2</v>
      </c>
      <c r="AP11">
        <f>'time_series_19-covid-Recovered'!AR187</f>
        <v>2</v>
      </c>
      <c r="AQ11">
        <f>'time_series_19-covid-Recovered'!AS187</f>
        <v>2</v>
      </c>
      <c r="AR11">
        <f>'time_series_19-covid-Recovered'!AT187</f>
        <v>2</v>
      </c>
      <c r="AS11">
        <f>'time_series_19-covid-Recovered'!AU187</f>
        <v>2</v>
      </c>
      <c r="AT11">
        <f>'time_series_19-covid-Recovered'!AV187</f>
        <v>2</v>
      </c>
      <c r="AU11">
        <f>'time_series_19-covid-Recovered'!AW187</f>
        <v>2</v>
      </c>
      <c r="AV11">
        <f>'time_series_19-covid-Recovered'!AX187</f>
        <v>2</v>
      </c>
      <c r="AW11">
        <f>'time_series_19-covid-Recovered'!AY187</f>
        <v>3</v>
      </c>
      <c r="AX11">
        <f>'time_series_19-covid-Recovered'!AZ187</f>
        <v>3</v>
      </c>
      <c r="AY11">
        <f>'time_series_19-covid-Recovered'!BA187</f>
        <v>3</v>
      </c>
      <c r="AZ11">
        <f>'time_series_19-covid-Recovered'!BB187</f>
        <v>3</v>
      </c>
      <c r="BA11">
        <f>'time_series_19-covid-Recovered'!BC187</f>
        <v>3</v>
      </c>
      <c r="BB11">
        <f>'time_series_19-covid-Recovered'!BD187</f>
        <v>3</v>
      </c>
      <c r="BC11">
        <f>'time_series_19-covid-Recovered'!BE187</f>
        <v>8</v>
      </c>
      <c r="BD11">
        <f>'time_series_19-covid-Recovered'!BF187</f>
        <v>8</v>
      </c>
      <c r="BE11">
        <f>'time_series_19-covid-Recovered'!BG187</f>
        <v>8</v>
      </c>
      <c r="BF11">
        <f>'time_series_19-covid-Recovered'!BH187</f>
        <v>8</v>
      </c>
      <c r="BG11">
        <f>'time_series_19-covid-Recovered'!BI187</f>
        <v>8</v>
      </c>
      <c r="BH11">
        <f>'time_series_19-covid-Recovered'!BJ187</f>
        <v>9</v>
      </c>
      <c r="BI11">
        <f>'time_series_19-covid-Recovered'!BK187</f>
        <v>9</v>
      </c>
      <c r="BJ11">
        <f>'time_series_19-covid-Recovered'!BL187</f>
        <v>12</v>
      </c>
      <c r="BK11">
        <f>'time_series_19-covid-Recovered'!BM187</f>
        <v>16</v>
      </c>
      <c r="BL11">
        <f>'time_series_19-covid-Recovered'!BN187</f>
        <v>16</v>
      </c>
      <c r="BM11">
        <f>'time_series_19-covid-Recovered'!BO187</f>
        <v>22</v>
      </c>
      <c r="BN11">
        <f>'time_series_19-covid-Recovered'!BP187</f>
        <v>29</v>
      </c>
      <c r="BO11">
        <f>'time_series_19-covid-Recovered'!BQ187</f>
        <v>38</v>
      </c>
      <c r="BP11">
        <f>'time_series_19-covid-Recovered'!BR187</f>
        <v>45</v>
      </c>
      <c r="BQ11">
        <f>'time_series_19-covid-Recovered'!BS187</f>
        <v>49</v>
      </c>
      <c r="BR11">
        <f>'time_series_19-covid-Recovered'!BT187</f>
        <v>64</v>
      </c>
      <c r="BS11">
        <f>'time_series_19-covid-Recovered'!BU187</f>
        <v>66</v>
      </c>
      <c r="BT11">
        <f>'time_series_19-covid-Recovered'!BV187</f>
        <v>121</v>
      </c>
      <c r="BU11">
        <f>'time_series_19-covid-Recovered'!BW187</f>
        <v>190</v>
      </c>
      <c r="BV11">
        <f>'time_series_19-covid-Recovered'!BX187</f>
        <v>235</v>
      </c>
      <c r="BW11">
        <f>'time_series_19-covid-Recovered'!BY187</f>
        <v>281</v>
      </c>
      <c r="BX11">
        <f>'time_series_19-covid-Recovered'!BZ187</f>
        <v>333</v>
      </c>
      <c r="BY11">
        <f>'time_series_19-covid-Recovered'!CA187</f>
        <v>355</v>
      </c>
      <c r="BZ11">
        <f>'time_series_19-covid-Recovered'!CB187</f>
        <v>406</v>
      </c>
      <c r="CA11">
        <f>'time_series_19-covid-Recovered'!CC187</f>
        <v>494</v>
      </c>
      <c r="CB11">
        <f>'time_series_19-covid-Recovered'!CD187</f>
        <v>580</v>
      </c>
      <c r="CC11">
        <f>'time_series_19-covid-Recovered'!CE187</f>
        <v>698</v>
      </c>
      <c r="CD11">
        <f>'time_series_19-covid-Recovered'!CF187</f>
        <v>795</v>
      </c>
      <c r="CE11">
        <f>'time_series_19-covid-Recovered'!CG187</f>
        <v>1045</v>
      </c>
      <c r="CF11">
        <f>'time_series_19-covid-Recovered'!CH187</f>
        <v>1291</v>
      </c>
      <c r="CG11">
        <f>'time_series_19-covid-Recovered'!CI187</f>
        <v>1470</v>
      </c>
      <c r="CH11">
        <f>'time_series_19-covid-Recovered'!CJ187</f>
        <v>1694</v>
      </c>
      <c r="CI11">
        <f>'time_series_19-covid-Recovered'!CK187</f>
        <v>1986</v>
      </c>
      <c r="CJ11">
        <f>'time_series_19-covid-Recovered'!CL187</f>
        <v>2304</v>
      </c>
      <c r="CK11">
        <f>'time_series_19-covid-Recovered'!CM187</f>
        <v>2590</v>
      </c>
      <c r="CL11">
        <f>'time_series_19-covid-Recovered'!CN187</f>
        <v>3057</v>
      </c>
      <c r="CM11">
        <f>'time_series_19-covid-Recovered'!CO187</f>
        <v>3291</v>
      </c>
      <c r="CN11">
        <f>'time_series_19-covid-Recovered'!CP187</f>
        <v>3446</v>
      </c>
      <c r="CO11">
        <f>'time_series_19-covid-Recovered'!CQ187</f>
        <v>3873</v>
      </c>
      <c r="CP11">
        <f>'time_series_19-covid-Recovered'!CR187</f>
        <v>4420</v>
      </c>
      <c r="CQ11">
        <f>'time_series_19-covid-Recovered'!CS187</f>
        <v>4891</v>
      </c>
      <c r="CR11">
        <f>'time_series_19-covid-Recovered'!CT187</f>
        <v>5568</v>
      </c>
      <c r="CS11">
        <f>'time_series_19-covid-Recovered'!CU187</f>
        <v>6250</v>
      </c>
      <c r="CT11">
        <f>'time_series_19-covid-Recovered'!CV187</f>
        <v>6767</v>
      </c>
      <c r="CU11">
        <f>'time_series_19-covid-Recovered'!CW187</f>
        <v>7346</v>
      </c>
      <c r="CV11">
        <f>'time_series_19-covid-Recovered'!CX187</f>
        <v>8456</v>
      </c>
      <c r="CW11">
        <f>'time_series_19-covid-Recovered'!CY187</f>
        <v>10286</v>
      </c>
      <c r="CX11">
        <f>'time_series_19-covid-Recovered'!CZ187</f>
        <v>11619</v>
      </c>
      <c r="CY11">
        <f>'time_series_19-covid-Recovered'!DA187</f>
        <v>13220</v>
      </c>
      <c r="CZ11">
        <f>'time_series_19-covid-Recovered'!DB187</f>
        <v>15013</v>
      </c>
      <c r="DA11">
        <f>'time_series_19-covid-Recovered'!DC187</f>
        <v>16639</v>
      </c>
      <c r="DB11">
        <f>'time_series_19-covid-Recovered'!DD187</f>
        <v>18095</v>
      </c>
      <c r="DC11">
        <f>'time_series_19-covid-Recovered'!DE187</f>
        <v>19865</v>
      </c>
      <c r="DD11">
        <f>'time_series_19-covid-Recovered'!DF187</f>
        <v>21327</v>
      </c>
      <c r="DE11">
        <f>'time_series_19-covid-Recovered'!DG187</f>
        <v>23803</v>
      </c>
      <c r="DF11">
        <f>'time_series_19-covid-Recovered'!DH187</f>
        <v>26608</v>
      </c>
      <c r="DG11">
        <f>'time_series_19-covid-Recovered'!DI187</f>
        <v>31916</v>
      </c>
      <c r="DH11">
        <f>'time_series_19-covid-Recovered'!DJ187</f>
        <v>34306</v>
      </c>
      <c r="DI11">
        <f>'time_series_19-covid-Recovered'!DK187</f>
        <v>39801</v>
      </c>
      <c r="DJ11">
        <f>'time_series_19-covid-Recovered'!DL187</f>
        <v>43512</v>
      </c>
      <c r="DK11">
        <f>'time_series_19-covid-Recovered'!DM187</f>
        <v>48003</v>
      </c>
      <c r="DL11">
        <f>'time_series_19-covid-Recovered'!DN187</f>
        <v>53530</v>
      </c>
      <c r="DM11">
        <f>'time_series_19-covid-Recovered'!DO187</f>
        <v>58226</v>
      </c>
      <c r="DN11">
        <f>'time_series_19-covid-Recovered'!DP187</f>
        <v>63166</v>
      </c>
      <c r="DO11">
        <f>'time_series_19-covid-Recovered'!DQ187</f>
        <v>67373</v>
      </c>
      <c r="DP11">
        <f>'time_series_19-covid-Recovered'!DR187</f>
        <v>70209</v>
      </c>
      <c r="DQ11">
        <f>'time_series_19-covid-Recovered'!DS187</f>
        <v>76130</v>
      </c>
      <c r="DR11">
        <f>'time_series_19-covid-Recovered'!DT187</f>
        <v>85392</v>
      </c>
      <c r="DS11">
        <f>'time_series_19-covid-Recovered'!DU187</f>
        <v>92681</v>
      </c>
      <c r="DT11">
        <f>'time_series_19-covid-Recovered'!DV187</f>
        <v>99825</v>
      </c>
      <c r="DU11">
        <f>'time_series_19-covid-Recovered'!DW187</f>
        <v>107936</v>
      </c>
      <c r="DV11">
        <f>'time_series_19-covid-Recovered'!DX187</f>
        <v>113299</v>
      </c>
      <c r="DW11">
        <f>'time_series_19-covid-Recovered'!DY187</f>
        <v>118798</v>
      </c>
      <c r="DX11">
        <f>'time_series_19-covid-Recovered'!DZ187</f>
        <v>131129</v>
      </c>
      <c r="DY11">
        <f>'time_series_19-covid-Recovered'!EA187</f>
        <v>142208</v>
      </c>
      <c r="DZ11">
        <f>'time_series_19-covid-Recovered'!EB187</f>
        <v>150993</v>
      </c>
      <c r="EA11">
        <f>'time_series_19-covid-Recovered'!EC187</f>
        <v>159257</v>
      </c>
      <c r="EB11">
        <f>'time_series_19-covid-Recovered'!ED187</f>
        <v>167469</v>
      </c>
      <c r="EC11">
        <f>'time_series_19-covid-Recovered'!EE187</f>
        <v>171883</v>
      </c>
      <c r="ED11">
        <f>'time_series_19-covid-Recovered'!EF187</f>
        <v>175514</v>
      </c>
      <c r="EE11">
        <f>'time_series_19-covid-Recovered'!EG187</f>
        <v>186602</v>
      </c>
      <c r="EF11">
        <f>'time_series_19-covid-Recovered'!EH187</f>
        <v>195559</v>
      </c>
      <c r="EG11">
        <f>'time_series_19-covid-Recovered'!EI187</f>
        <v>204197</v>
      </c>
      <c r="EH11">
        <f>'time_series_19-covid-Recovered'!EJ187</f>
        <v>212237</v>
      </c>
      <c r="EI11">
        <f>'time_series_19-covid-Recovered'!EK187</f>
        <v>220935</v>
      </c>
      <c r="EJ11">
        <f>'time_series_19-covid-Recovered'!EL187</f>
        <v>226272</v>
      </c>
      <c r="EK11">
        <f>'time_series_19-covid-Recovered'!EM187</f>
        <v>230226</v>
      </c>
      <c r="EL11">
        <f>'time_series_19-covid-Recovered'!EN187</f>
        <v>241917</v>
      </c>
      <c r="EM11">
        <f>'time_series_19-covid-Recovered'!EO187</f>
        <v>252295</v>
      </c>
      <c r="EN11">
        <f>'time_series_19-covid-Recovered'!EP187</f>
        <v>260649</v>
      </c>
      <c r="EO11">
        <f>'time_series_19-covid-Recovered'!EQ187</f>
        <v>268862</v>
      </c>
      <c r="EP11">
        <f>'time_series_19-covid-Recovered'!ER187</f>
        <v>274128</v>
      </c>
      <c r="EQ11">
        <f>'time_series_19-covid-Recovered'!ES187</f>
        <v>279536</v>
      </c>
      <c r="ER11">
        <f>'time_series_19-covid-Recovered'!ET187</f>
        <v>284021</v>
      </c>
      <c r="ES11">
        <f>'time_series_19-covid-Recovered'!EU187</f>
        <v>293780</v>
      </c>
      <c r="ET11">
        <f>'time_series_19-covid-Recovered'!EV187</f>
        <v>303800</v>
      </c>
      <c r="EU11">
        <f>'time_series_19-covid-Recovered'!EW187</f>
        <v>313409</v>
      </c>
      <c r="EV11">
        <f>'time_series_19-covid-Recovered'!EX187</f>
        <v>323851</v>
      </c>
      <c r="EW11">
        <f>'time_series_19-covid-Recovered'!EY187</f>
        <v>334024</v>
      </c>
      <c r="EX11">
        <f>'time_series_19-covid-Recovered'!EZ187</f>
        <v>339142</v>
      </c>
      <c r="EY11">
        <f>'time_series_19-covid-Recovered'!FA187</f>
        <v>343847</v>
      </c>
      <c r="EZ11">
        <f>'time_series_19-covid-Recovered'!FB187</f>
        <v>355847</v>
      </c>
      <c r="FA11">
        <f>'time_series_19-covid-Recovered'!FC187</f>
        <v>368222</v>
      </c>
      <c r="FB11">
        <f>'time_series_19-covid-Recovered'!FD187</f>
        <v>374557</v>
      </c>
      <c r="FC11">
        <f>'time_series_19-covid-Recovered'!FE187</f>
        <v>383524</v>
      </c>
      <c r="FD11">
        <f>'time_series_19-covid-Recovered'!FF187</f>
        <v>392703</v>
      </c>
      <c r="FE11">
        <f>'time_series_19-covid-Recovered'!FG187</f>
        <v>398436</v>
      </c>
      <c r="FF11">
        <f>'time_series_19-covid-Recovered'!FH187</f>
        <v>402778</v>
      </c>
      <c r="FG11">
        <f>'time_series_19-covid-Recovered'!FI187</f>
        <v>411973</v>
      </c>
      <c r="FH11">
        <f>'time_series_19-covid-Recovered'!FJ187</f>
        <v>422235</v>
      </c>
      <c r="FI11">
        <f>'time_series_19-covid-Recovered'!FK187</f>
        <v>428276</v>
      </c>
      <c r="FJ11">
        <f>'time_series_19-covid-Recovered'!FL187</f>
        <v>437155</v>
      </c>
      <c r="FK11">
        <f>'time_series_19-covid-Recovered'!FM187</f>
        <v>446127</v>
      </c>
      <c r="FL11">
        <f>'time_series_19-covid-Recovered'!FN187</f>
        <v>449995</v>
      </c>
      <c r="FM11">
        <f>'time_series_19-covid-Recovered'!FO187</f>
        <v>453570</v>
      </c>
    </row>
    <row r="12" spans="1:169" x14ac:dyDescent="0.35">
      <c r="A12" t="s">
        <v>134</v>
      </c>
      <c r="B12" t="str">
        <f>"(228)"</f>
        <v>(228)</v>
      </c>
      <c r="C12">
        <f>'time_series_19-covid-Recovered'!E228</f>
        <v>0</v>
      </c>
      <c r="D12">
        <f>'time_series_19-covid-Recovered'!F228</f>
        <v>0</v>
      </c>
      <c r="E12">
        <f>'time_series_19-covid-Recovered'!G228</f>
        <v>0</v>
      </c>
      <c r="F12">
        <f>'time_series_19-covid-Recovered'!H228</f>
        <v>0</v>
      </c>
      <c r="G12">
        <f>'time_series_19-covid-Recovered'!I228</f>
        <v>0</v>
      </c>
      <c r="H12">
        <f>'time_series_19-covid-Recovered'!J228</f>
        <v>0</v>
      </c>
      <c r="I12">
        <f>'time_series_19-covid-Recovered'!K228</f>
        <v>0</v>
      </c>
      <c r="J12">
        <f>'time_series_19-covid-Recovered'!L228</f>
        <v>0</v>
      </c>
      <c r="K12">
        <f>'time_series_19-covid-Recovered'!M228</f>
        <v>0</v>
      </c>
      <c r="L12">
        <f>'time_series_19-covid-Recovered'!N228</f>
        <v>0</v>
      </c>
      <c r="M12">
        <f>'time_series_19-covid-Recovered'!O228</f>
        <v>0</v>
      </c>
      <c r="N12">
        <f>'time_series_19-covid-Recovered'!P228</f>
        <v>0</v>
      </c>
      <c r="O12">
        <f>'time_series_19-covid-Recovered'!Q228</f>
        <v>0</v>
      </c>
      <c r="P12">
        <f>'time_series_19-covid-Recovered'!R228</f>
        <v>0</v>
      </c>
      <c r="Q12">
        <f>'time_series_19-covid-Recovered'!S228</f>
        <v>0</v>
      </c>
      <c r="R12">
        <f>'time_series_19-covid-Recovered'!T228</f>
        <v>0</v>
      </c>
      <c r="S12">
        <f>'time_series_19-covid-Recovered'!U228</f>
        <v>0</v>
      </c>
      <c r="T12">
        <f>'time_series_19-covid-Recovered'!V228</f>
        <v>0</v>
      </c>
      <c r="U12">
        <f>'time_series_19-covid-Recovered'!W228</f>
        <v>3</v>
      </c>
      <c r="V12">
        <f>'time_series_19-covid-Recovered'!X228</f>
        <v>3</v>
      </c>
      <c r="W12">
        <f>'time_series_19-covid-Recovered'!Y228</f>
        <v>3</v>
      </c>
      <c r="X12">
        <f>'time_series_19-covid-Recovered'!Z228</f>
        <v>3</v>
      </c>
      <c r="Y12">
        <f>'time_series_19-covid-Recovered'!AA228</f>
        <v>3</v>
      </c>
      <c r="Z12">
        <f>'time_series_19-covid-Recovered'!AB228</f>
        <v>3</v>
      </c>
      <c r="AA12">
        <f>'time_series_19-covid-Recovered'!AC228</f>
        <v>3</v>
      </c>
      <c r="AB12">
        <f>'time_series_19-covid-Recovered'!AD228</f>
        <v>3</v>
      </c>
      <c r="AC12">
        <f>'time_series_19-covid-Recovered'!AE228</f>
        <v>3</v>
      </c>
      <c r="AD12">
        <f>'time_series_19-covid-Recovered'!AF228</f>
        <v>3</v>
      </c>
      <c r="AE12">
        <f>'time_series_19-covid-Recovered'!AG228</f>
        <v>3</v>
      </c>
      <c r="AF12">
        <f>'time_series_19-covid-Recovered'!AH228</f>
        <v>3</v>
      </c>
      <c r="AG12">
        <f>'time_series_19-covid-Recovered'!AI228</f>
        <v>5</v>
      </c>
      <c r="AH12">
        <f>'time_series_19-covid-Recovered'!AJ228</f>
        <v>5</v>
      </c>
      <c r="AI12">
        <f>'time_series_19-covid-Recovered'!AK228</f>
        <v>5</v>
      </c>
      <c r="AJ12">
        <f>'time_series_19-covid-Recovered'!AL228</f>
        <v>5</v>
      </c>
      <c r="AK12">
        <f>'time_series_19-covid-Recovered'!AM228</f>
        <v>6</v>
      </c>
      <c r="AL12">
        <f>'time_series_19-covid-Recovered'!AN228</f>
        <v>6</v>
      </c>
      <c r="AM12">
        <f>'time_series_19-covid-Recovered'!AO228</f>
        <v>6</v>
      </c>
      <c r="AN12">
        <f>'time_series_19-covid-Recovered'!AP228</f>
        <v>7</v>
      </c>
      <c r="AO12">
        <f>'time_series_19-covid-Recovered'!AQ228</f>
        <v>7</v>
      </c>
      <c r="AP12">
        <f>'time_series_19-covid-Recovered'!AR228</f>
        <v>7</v>
      </c>
      <c r="AQ12">
        <f>'time_series_19-covid-Recovered'!AS228</f>
        <v>7</v>
      </c>
      <c r="AR12">
        <f>'time_series_19-covid-Recovered'!AT228</f>
        <v>7</v>
      </c>
      <c r="AS12">
        <f>'time_series_19-covid-Recovered'!AU228</f>
        <v>7</v>
      </c>
      <c r="AT12">
        <f>'time_series_19-covid-Recovered'!AV228</f>
        <v>7</v>
      </c>
      <c r="AU12">
        <f>'time_series_19-covid-Recovered'!AW228</f>
        <v>7</v>
      </c>
      <c r="AV12">
        <f>'time_series_19-covid-Recovered'!AX228</f>
        <v>7</v>
      </c>
      <c r="AW12">
        <f>'time_series_19-covid-Recovered'!AY228</f>
        <v>7</v>
      </c>
      <c r="AX12">
        <f>'time_series_19-covid-Recovered'!AZ228</f>
        <v>7</v>
      </c>
      <c r="AY12">
        <f>'time_series_19-covid-Recovered'!BA228</f>
        <v>8</v>
      </c>
      <c r="AZ12">
        <f>'time_series_19-covid-Recovered'!BB228</f>
        <v>8</v>
      </c>
      <c r="BA12">
        <f>'time_series_19-covid-Recovered'!BC228</f>
        <v>12</v>
      </c>
      <c r="BB12">
        <f>'time_series_19-covid-Recovered'!BD228</f>
        <v>12</v>
      </c>
      <c r="BC12">
        <f>'time_series_19-covid-Recovered'!BE228</f>
        <v>12</v>
      </c>
      <c r="BD12">
        <f>'time_series_19-covid-Recovered'!BF228</f>
        <v>12</v>
      </c>
      <c r="BE12">
        <f>'time_series_19-covid-Recovered'!BG228</f>
        <v>17</v>
      </c>
      <c r="BF12">
        <f>'time_series_19-covid-Recovered'!BH228</f>
        <v>17</v>
      </c>
      <c r="BG12">
        <f>'time_series_19-covid-Recovered'!BI228</f>
        <v>105</v>
      </c>
      <c r="BH12">
        <f>'time_series_19-covid-Recovered'!BJ228</f>
        <v>121</v>
      </c>
      <c r="BI12">
        <f>'time_series_19-covid-Recovered'!BK228</f>
        <v>147</v>
      </c>
      <c r="BJ12">
        <f>'time_series_19-covid-Recovered'!BL228</f>
        <v>176</v>
      </c>
      <c r="BK12">
        <f>'time_series_19-covid-Recovered'!BM228</f>
        <v>178</v>
      </c>
      <c r="BL12">
        <f>'time_series_19-covid-Recovered'!BN228</f>
        <v>178</v>
      </c>
      <c r="BM12">
        <f>'time_series_19-covid-Recovered'!BO228</f>
        <v>348</v>
      </c>
      <c r="BN12">
        <f>'time_series_19-covid-Recovered'!BP228</f>
        <v>361</v>
      </c>
      <c r="BO12">
        <f>'time_series_19-covid-Recovered'!BQ228</f>
        <v>681</v>
      </c>
      <c r="BP12">
        <f>'time_series_19-covid-Recovered'!BR228</f>
        <v>869</v>
      </c>
      <c r="BQ12">
        <f>'time_series_19-covid-Recovered'!BS228</f>
        <v>1072</v>
      </c>
      <c r="BR12">
        <f>'time_series_19-covid-Recovered'!BT228</f>
        <v>2665</v>
      </c>
      <c r="BS12">
        <f>'time_series_19-covid-Recovered'!BU228</f>
        <v>5644</v>
      </c>
      <c r="BT12">
        <f>'time_series_19-covid-Recovered'!BV228</f>
        <v>7024</v>
      </c>
      <c r="BU12">
        <f>'time_series_19-covid-Recovered'!BW228</f>
        <v>8474</v>
      </c>
      <c r="BV12">
        <f>'time_series_19-covid-Recovered'!BX228</f>
        <v>9001</v>
      </c>
      <c r="BW12">
        <f>'time_series_19-covid-Recovered'!BY228</f>
        <v>9707</v>
      </c>
      <c r="BX12">
        <f>'time_series_19-covid-Recovered'!BZ228</f>
        <v>14652</v>
      </c>
      <c r="BY12">
        <f>'time_series_19-covid-Recovered'!CA228</f>
        <v>17448</v>
      </c>
      <c r="BZ12">
        <f>'time_series_19-covid-Recovered'!CB228</f>
        <v>19581</v>
      </c>
      <c r="CA12">
        <f>'time_series_19-covid-Recovered'!CC228</f>
        <v>21763</v>
      </c>
      <c r="CB12">
        <f>'time_series_19-covid-Recovered'!CD228</f>
        <v>23559</v>
      </c>
      <c r="CC12">
        <f>'time_series_19-covid-Recovered'!CE228</f>
        <v>25410</v>
      </c>
      <c r="CD12">
        <f>'time_series_19-covid-Recovered'!CF228</f>
        <v>28790</v>
      </c>
      <c r="CE12">
        <f>'time_series_19-covid-Recovered'!CG228</f>
        <v>31270</v>
      </c>
      <c r="CF12">
        <f>'time_series_19-covid-Recovered'!CH228</f>
        <v>32988</v>
      </c>
      <c r="CG12">
        <f>'time_series_19-covid-Recovered'!CI228</f>
        <v>43482</v>
      </c>
      <c r="CH12">
        <f>'time_series_19-covid-Recovered'!CJ228</f>
        <v>47763</v>
      </c>
      <c r="CI12">
        <f>'time_series_19-covid-Recovered'!CK228</f>
        <v>52096</v>
      </c>
      <c r="CJ12">
        <f>'time_series_19-covid-Recovered'!CL228</f>
        <v>54703</v>
      </c>
      <c r="CK12">
        <f>'time_series_19-covid-Recovered'!CM228</f>
        <v>58545</v>
      </c>
      <c r="CL12">
        <f>'time_series_19-covid-Recovered'!CN228</f>
        <v>64840</v>
      </c>
      <c r="CM12">
        <f>'time_series_19-covid-Recovered'!CO228</f>
        <v>70337</v>
      </c>
      <c r="CN12">
        <f>'time_series_19-covid-Recovered'!CP228</f>
        <v>72329</v>
      </c>
      <c r="CO12">
        <f>'time_series_19-covid-Recovered'!CQ228</f>
        <v>75204</v>
      </c>
      <c r="CP12">
        <f>'time_series_19-covid-Recovered'!CR228</f>
        <v>77366</v>
      </c>
      <c r="CQ12">
        <f>'time_series_19-covid-Recovered'!CS228</f>
        <v>80203</v>
      </c>
      <c r="CR12">
        <f>'time_series_19-covid-Recovered'!CT228</f>
        <v>99079</v>
      </c>
      <c r="CS12">
        <f>'time_series_19-covid-Recovered'!CU228</f>
        <v>100372</v>
      </c>
      <c r="CT12">
        <f>'time_series_19-covid-Recovered'!CV228</f>
        <v>106988</v>
      </c>
      <c r="CU12">
        <f>'time_series_19-covid-Recovered'!CW228</f>
        <v>111424</v>
      </c>
      <c r="CV12">
        <f>'time_series_19-covid-Recovered'!CX228</f>
        <v>115936</v>
      </c>
      <c r="CW12">
        <f>'time_series_19-covid-Recovered'!CY228</f>
        <v>120720</v>
      </c>
      <c r="CX12">
        <f>'time_series_19-covid-Recovered'!CZ228</f>
        <v>153947</v>
      </c>
      <c r="CY12">
        <f>'time_series_19-covid-Recovered'!DA228</f>
        <v>164015</v>
      </c>
      <c r="CZ12">
        <f>'time_series_19-covid-Recovered'!DB228</f>
        <v>175382</v>
      </c>
      <c r="DA12">
        <f>'time_series_19-covid-Recovered'!DC228</f>
        <v>180152</v>
      </c>
      <c r="DB12">
        <f>'time_series_19-covid-Recovered'!DD228</f>
        <v>187180</v>
      </c>
      <c r="DC12">
        <f>'time_series_19-covid-Recovered'!DE228</f>
        <v>189791</v>
      </c>
      <c r="DD12">
        <f>'time_series_19-covid-Recovered'!DF228</f>
        <v>189910</v>
      </c>
      <c r="DE12">
        <f>'time_series_19-covid-Recovered'!DG228</f>
        <v>195036</v>
      </c>
      <c r="DF12">
        <f>'time_series_19-covid-Recovered'!DH228</f>
        <v>198993</v>
      </c>
      <c r="DG12">
        <f>'time_series_19-covid-Recovered'!DI228</f>
        <v>212534</v>
      </c>
      <c r="DH12">
        <f>'time_series_19-covid-Recovered'!DJ228</f>
        <v>216169</v>
      </c>
      <c r="DI12">
        <f>'time_series_19-covid-Recovered'!DK228</f>
        <v>232733</v>
      </c>
      <c r="DJ12">
        <f>'time_series_19-covid-Recovered'!DL228</f>
        <v>230287</v>
      </c>
      <c r="DK12">
        <f>'time_series_19-covid-Recovered'!DM228</f>
        <v>243430</v>
      </c>
      <c r="DL12">
        <f>'time_series_19-covid-Recovered'!DN228</f>
        <v>246414</v>
      </c>
      <c r="DM12">
        <f>'time_series_19-covid-Recovered'!DO228</f>
        <v>250747</v>
      </c>
      <c r="DN12">
        <f>'time_series_19-covid-Recovered'!DP228</f>
        <v>268376</v>
      </c>
      <c r="DO12">
        <f>'time_series_19-covid-Recovered'!DQ228</f>
        <v>272265</v>
      </c>
      <c r="DP12">
        <f>'time_series_19-covid-Recovered'!DR228</f>
        <v>283178</v>
      </c>
      <c r="DQ12">
        <f>'time_series_19-covid-Recovered'!DS228</f>
        <v>289392</v>
      </c>
      <c r="DR12">
        <f>'time_series_19-covid-Recovered'!DT228</f>
        <v>294312</v>
      </c>
      <c r="DS12">
        <f>'time_series_19-covid-Recovered'!DU228</f>
        <v>298418</v>
      </c>
      <c r="DT12">
        <f>'time_series_19-covid-Recovered'!DV228</f>
        <v>350135</v>
      </c>
      <c r="DU12">
        <f>'time_series_19-covid-Recovered'!DW228</f>
        <v>361239</v>
      </c>
      <c r="DV12">
        <f>'time_series_19-covid-Recovered'!DX228</f>
        <v>366736</v>
      </c>
      <c r="DW12">
        <f>'time_series_19-covid-Recovered'!DY228</f>
        <v>379157</v>
      </c>
      <c r="DX12">
        <f>'time_series_19-covid-Recovered'!DZ228</f>
        <v>384902</v>
      </c>
      <c r="DY12">
        <f>'time_series_19-covid-Recovered'!EA228</f>
        <v>391508</v>
      </c>
      <c r="DZ12">
        <f>'time_series_19-covid-Recovered'!EB228</f>
        <v>399991</v>
      </c>
      <c r="EA12">
        <f>'time_series_19-covid-Recovered'!EC228</f>
        <v>406446</v>
      </c>
      <c r="EB12">
        <f>'time_series_19-covid-Recovered'!ED228</f>
        <v>416461</v>
      </c>
      <c r="EC12">
        <f>'time_series_19-covid-Recovered'!EE228</f>
        <v>444758</v>
      </c>
      <c r="ED12">
        <f>'time_series_19-covid-Recovered'!EF228</f>
        <v>458231</v>
      </c>
      <c r="EE12">
        <f>'time_series_19-covid-Recovered'!EG228</f>
        <v>463868</v>
      </c>
      <c r="EF12">
        <f>'time_series_19-covid-Recovered'!EH228</f>
        <v>479258</v>
      </c>
      <c r="EG12">
        <f>'time_series_19-covid-Recovered'!EI228</f>
        <v>485002</v>
      </c>
      <c r="EH12">
        <f>'time_series_19-covid-Recovered'!EJ228</f>
        <v>491706</v>
      </c>
      <c r="EI12">
        <f>'time_series_19-covid-Recovered'!EK228</f>
        <v>500849</v>
      </c>
      <c r="EJ12">
        <f>'time_series_19-covid-Recovered'!EL228</f>
        <v>506367</v>
      </c>
      <c r="EK12">
        <f>'time_series_19-covid-Recovered'!EM228</f>
        <v>518522</v>
      </c>
      <c r="EL12">
        <f>'time_series_19-covid-Recovered'!EN228</f>
        <v>524855</v>
      </c>
      <c r="EM12">
        <f>'time_series_19-covid-Recovered'!EO228</f>
        <v>533504</v>
      </c>
      <c r="EN12">
        <f>'time_series_19-covid-Recovered'!EP228</f>
        <v>540292</v>
      </c>
      <c r="EO12">
        <f>'time_series_19-covid-Recovered'!EQ228</f>
        <v>547386</v>
      </c>
      <c r="EP12">
        <f>'time_series_19-covid-Recovered'!ER228</f>
        <v>556606</v>
      </c>
      <c r="EQ12">
        <f>'time_series_19-covid-Recovered'!ES228</f>
        <v>561816</v>
      </c>
      <c r="ER12">
        <f>'time_series_19-covid-Recovered'!ET228</f>
        <v>576334</v>
      </c>
      <c r="ES12">
        <f>'time_series_19-covid-Recovered'!EU228</f>
        <v>583503</v>
      </c>
      <c r="ET12">
        <f>'time_series_19-covid-Recovered'!EV228</f>
        <v>592191</v>
      </c>
      <c r="EU12">
        <f>'time_series_19-covid-Recovered'!EW228</f>
        <v>599115</v>
      </c>
      <c r="EV12">
        <f>'time_series_19-covid-Recovered'!EX228</f>
        <v>606715</v>
      </c>
      <c r="EW12">
        <f>'time_series_19-covid-Recovered'!EY228</f>
        <v>617460</v>
      </c>
      <c r="EX12">
        <f>'time_series_19-covid-Recovered'!EZ228</f>
        <v>622133</v>
      </c>
      <c r="EY12">
        <f>'time_series_19-covid-Recovered'!FA228</f>
        <v>640198</v>
      </c>
      <c r="EZ12">
        <f>'time_series_19-covid-Recovered'!FB228</f>
        <v>647548</v>
      </c>
      <c r="FA12">
        <f>'time_series_19-covid-Recovered'!FC228</f>
        <v>656161</v>
      </c>
      <c r="FB12">
        <f>'time_series_19-covid-Recovered'!FD228</f>
        <v>663562</v>
      </c>
      <c r="FC12">
        <f>'time_series_19-covid-Recovered'!FE228</f>
        <v>670809</v>
      </c>
      <c r="FD12">
        <f>'time_series_19-covid-Recovered'!FF228</f>
        <v>679308</v>
      </c>
      <c r="FE12">
        <f>'time_series_19-covid-Recovered'!FG228</f>
        <v>685164</v>
      </c>
      <c r="FF12">
        <f>'time_series_19-covid-Recovered'!FH228</f>
        <v>705203</v>
      </c>
      <c r="FG12">
        <f>'time_series_19-covid-Recovered'!FI228</f>
        <v>720631</v>
      </c>
      <c r="FH12">
        <f>'time_series_19-covid-Recovered'!FJ228</f>
        <v>729994</v>
      </c>
      <c r="FI12">
        <f>'time_series_19-covid-Recovered'!FK228</f>
        <v>781970</v>
      </c>
      <c r="FJ12">
        <f>'time_series_19-covid-Recovered'!FL228</f>
        <v>790404</v>
      </c>
      <c r="FK12">
        <f>'time_series_19-covid-Recovered'!FM228</f>
        <v>894325</v>
      </c>
      <c r="FL12">
        <f>'time_series_19-covid-Recovered'!FN228</f>
        <v>906763</v>
      </c>
      <c r="FM12">
        <f>'time_series_19-covid-Recovered'!FO228</f>
        <v>924148</v>
      </c>
    </row>
    <row r="13" spans="1:169" x14ac:dyDescent="0.35">
      <c r="A13" t="s">
        <v>70</v>
      </c>
      <c r="B13" t="str">
        <f>"(32)"</f>
        <v>(32)</v>
      </c>
      <c r="C13">
        <f>'time_series_19-covid-Recovered'!E32</f>
        <v>0</v>
      </c>
      <c r="D13">
        <f>'time_series_19-covid-Recovered'!F32</f>
        <v>0</v>
      </c>
      <c r="E13">
        <f>'time_series_19-covid-Recovered'!G32</f>
        <v>0</v>
      </c>
      <c r="F13">
        <f>'time_series_19-covid-Recovered'!H32</f>
        <v>0</v>
      </c>
      <c r="G13">
        <f>'time_series_19-covid-Recovered'!I32</f>
        <v>0</v>
      </c>
      <c r="H13">
        <f>'time_series_19-covid-Recovered'!J32</f>
        <v>0</v>
      </c>
      <c r="I13">
        <f>'time_series_19-covid-Recovered'!K32</f>
        <v>0</v>
      </c>
      <c r="J13">
        <f>'time_series_19-covid-Recovered'!L32</f>
        <v>0</v>
      </c>
      <c r="K13">
        <f>'time_series_19-covid-Recovered'!M32</f>
        <v>0</v>
      </c>
      <c r="L13">
        <f>'time_series_19-covid-Recovered'!N32</f>
        <v>0</v>
      </c>
      <c r="M13">
        <f>'time_series_19-covid-Recovered'!O32</f>
        <v>0</v>
      </c>
      <c r="N13">
        <f>'time_series_19-covid-Recovered'!P32</f>
        <v>0</v>
      </c>
      <c r="O13">
        <f>'time_series_19-covid-Recovered'!Q32</f>
        <v>0</v>
      </c>
      <c r="P13">
        <f>'time_series_19-covid-Recovered'!R32</f>
        <v>0</v>
      </c>
      <c r="Q13">
        <f>'time_series_19-covid-Recovered'!S32</f>
        <v>0</v>
      </c>
      <c r="R13">
        <f>'time_series_19-covid-Recovered'!T32</f>
        <v>0</v>
      </c>
      <c r="S13">
        <f>'time_series_19-covid-Recovered'!U32</f>
        <v>0</v>
      </c>
      <c r="T13">
        <f>'time_series_19-covid-Recovered'!V32</f>
        <v>0</v>
      </c>
      <c r="U13">
        <f>'time_series_19-covid-Recovered'!W32</f>
        <v>0</v>
      </c>
      <c r="V13">
        <f>'time_series_19-covid-Recovered'!X32</f>
        <v>0</v>
      </c>
      <c r="W13">
        <f>'time_series_19-covid-Recovered'!Y32</f>
        <v>0</v>
      </c>
      <c r="X13">
        <f>'time_series_19-covid-Recovered'!Z32</f>
        <v>0</v>
      </c>
      <c r="Y13">
        <f>'time_series_19-covid-Recovered'!AA32</f>
        <v>0</v>
      </c>
      <c r="Z13">
        <f>'time_series_19-covid-Recovered'!AB32</f>
        <v>0</v>
      </c>
      <c r="AA13">
        <f>'time_series_19-covid-Recovered'!AC32</f>
        <v>0</v>
      </c>
      <c r="AB13">
        <f>'time_series_19-covid-Recovered'!AD32</f>
        <v>0</v>
      </c>
      <c r="AC13">
        <f>'time_series_19-covid-Recovered'!AE32</f>
        <v>0</v>
      </c>
      <c r="AD13">
        <f>'time_series_19-covid-Recovered'!AF32</f>
        <v>0</v>
      </c>
      <c r="AE13">
        <f>'time_series_19-covid-Recovered'!AG32</f>
        <v>0</v>
      </c>
      <c r="AF13">
        <f>'time_series_19-covid-Recovered'!AH32</f>
        <v>0</v>
      </c>
      <c r="AG13">
        <f>'time_series_19-covid-Recovered'!AI32</f>
        <v>0</v>
      </c>
      <c r="AH13">
        <f>'time_series_19-covid-Recovered'!AJ32</f>
        <v>0</v>
      </c>
      <c r="AI13">
        <f>'time_series_19-covid-Recovered'!AK32</f>
        <v>0</v>
      </c>
      <c r="AJ13">
        <f>'time_series_19-covid-Recovered'!AL32</f>
        <v>0</v>
      </c>
      <c r="AK13">
        <f>'time_series_19-covid-Recovered'!AM32</f>
        <v>0</v>
      </c>
      <c r="AL13">
        <f>'time_series_19-covid-Recovered'!AN32</f>
        <v>0</v>
      </c>
      <c r="AM13">
        <f>'time_series_19-covid-Recovered'!AO32</f>
        <v>0</v>
      </c>
      <c r="AN13">
        <f>'time_series_19-covid-Recovered'!AP32</f>
        <v>0</v>
      </c>
      <c r="AO13">
        <f>'time_series_19-covid-Recovered'!AQ32</f>
        <v>0</v>
      </c>
      <c r="AP13">
        <f>'time_series_19-covid-Recovered'!AR32</f>
        <v>0</v>
      </c>
      <c r="AQ13">
        <f>'time_series_19-covid-Recovered'!AS32</f>
        <v>0</v>
      </c>
      <c r="AR13">
        <f>'time_series_19-covid-Recovered'!AT32</f>
        <v>0</v>
      </c>
      <c r="AS13">
        <f>'time_series_19-covid-Recovered'!AU32</f>
        <v>0</v>
      </c>
      <c r="AT13">
        <f>'time_series_19-covid-Recovered'!AV32</f>
        <v>0</v>
      </c>
      <c r="AU13">
        <f>'time_series_19-covid-Recovered'!AW32</f>
        <v>0</v>
      </c>
      <c r="AV13">
        <f>'time_series_19-covid-Recovered'!AX32</f>
        <v>0</v>
      </c>
      <c r="AW13">
        <f>'time_series_19-covid-Recovered'!AY32</f>
        <v>0</v>
      </c>
      <c r="AX13">
        <f>'time_series_19-covid-Recovered'!AZ32</f>
        <v>0</v>
      </c>
      <c r="AY13">
        <f>'time_series_19-covid-Recovered'!BA32</f>
        <v>0</v>
      </c>
      <c r="AZ13">
        <f>'time_series_19-covid-Recovered'!BB32</f>
        <v>0</v>
      </c>
      <c r="BA13">
        <f>'time_series_19-covid-Recovered'!BC32</f>
        <v>0</v>
      </c>
      <c r="BB13">
        <f>'time_series_19-covid-Recovered'!BD32</f>
        <v>0</v>
      </c>
      <c r="BC13">
        <f>'time_series_19-covid-Recovered'!BE32</f>
        <v>0</v>
      </c>
      <c r="BD13">
        <f>'time_series_19-covid-Recovered'!BF32</f>
        <v>0</v>
      </c>
      <c r="BE13">
        <f>'time_series_19-covid-Recovered'!BG32</f>
        <v>1</v>
      </c>
      <c r="BF13">
        <f>'time_series_19-covid-Recovered'!BH32</f>
        <v>2</v>
      </c>
      <c r="BG13">
        <f>'time_series_19-covid-Recovered'!BI32</f>
        <v>2</v>
      </c>
      <c r="BH13">
        <f>'time_series_19-covid-Recovered'!BJ32</f>
        <v>2</v>
      </c>
      <c r="BI13">
        <f>'time_series_19-covid-Recovered'!BK32</f>
        <v>2</v>
      </c>
      <c r="BJ13">
        <f>'time_series_19-covid-Recovered'!BL32</f>
        <v>2</v>
      </c>
      <c r="BK13">
        <f>'time_series_19-covid-Recovered'!BM32</f>
        <v>2</v>
      </c>
      <c r="BL13">
        <f>'time_series_19-covid-Recovered'!BN32</f>
        <v>2</v>
      </c>
      <c r="BM13">
        <f>'time_series_19-covid-Recovered'!BO32</f>
        <v>2</v>
      </c>
      <c r="BN13">
        <f>'time_series_19-covid-Recovered'!BP32</f>
        <v>2</v>
      </c>
      <c r="BO13">
        <f>'time_series_19-covid-Recovered'!BQ32</f>
        <v>6</v>
      </c>
      <c r="BP13">
        <f>'time_series_19-covid-Recovered'!BR32</f>
        <v>6</v>
      </c>
      <c r="BQ13">
        <f>'time_series_19-covid-Recovered'!BS32</f>
        <v>6</v>
      </c>
      <c r="BR13">
        <f>'time_series_19-covid-Recovered'!BT32</f>
        <v>6</v>
      </c>
      <c r="BS13">
        <f>'time_series_19-covid-Recovered'!BU32</f>
        <v>120</v>
      </c>
      <c r="BT13">
        <f>'time_series_19-covid-Recovered'!BV32</f>
        <v>127</v>
      </c>
      <c r="BU13">
        <f>'time_series_19-covid-Recovered'!BW32</f>
        <v>127</v>
      </c>
      <c r="BV13">
        <f>'time_series_19-covid-Recovered'!BX32</f>
        <v>127</v>
      </c>
      <c r="BW13">
        <f>'time_series_19-covid-Recovered'!BY32</f>
        <v>127</v>
      </c>
      <c r="BX13">
        <f>'time_series_19-covid-Recovered'!BZ32</f>
        <v>127</v>
      </c>
      <c r="BY13">
        <f>'time_series_19-covid-Recovered'!CA32</f>
        <v>127</v>
      </c>
      <c r="BZ13">
        <f>'time_series_19-covid-Recovered'!CB32</f>
        <v>127</v>
      </c>
      <c r="CA13">
        <f>'time_series_19-covid-Recovered'!CC32</f>
        <v>127</v>
      </c>
      <c r="CB13">
        <f>'time_series_19-covid-Recovered'!CD32</f>
        <v>127</v>
      </c>
      <c r="CC13">
        <f>'time_series_19-covid-Recovered'!CE32</f>
        <v>173</v>
      </c>
      <c r="CD13">
        <f>'time_series_19-covid-Recovered'!CF32</f>
        <v>173</v>
      </c>
      <c r="CE13">
        <f>'time_series_19-covid-Recovered'!CG32</f>
        <v>173</v>
      </c>
      <c r="CF13">
        <f>'time_series_19-covid-Recovered'!CH32</f>
        <v>173</v>
      </c>
      <c r="CG13">
        <f>'time_series_19-covid-Recovered'!CI32</f>
        <v>173</v>
      </c>
      <c r="CH13">
        <f>'time_series_19-covid-Recovered'!CJ32</f>
        <v>3046</v>
      </c>
      <c r="CI13">
        <f>'time_series_19-covid-Recovered'!CK32</f>
        <v>14026</v>
      </c>
      <c r="CJ13">
        <f>'time_series_19-covid-Recovered'!CL32</f>
        <v>14026</v>
      </c>
      <c r="CK13">
        <f>'time_series_19-covid-Recovered'!CM32</f>
        <v>14026</v>
      </c>
      <c r="CL13">
        <f>'time_series_19-covid-Recovered'!CN32</f>
        <v>14026</v>
      </c>
      <c r="CM13">
        <f>'time_series_19-covid-Recovered'!CO32</f>
        <v>22130</v>
      </c>
      <c r="CN13">
        <f>'time_series_19-covid-Recovered'!CP32</f>
        <v>22130</v>
      </c>
      <c r="CO13">
        <f>'time_series_19-covid-Recovered'!CQ32</f>
        <v>22991</v>
      </c>
      <c r="CP13">
        <f>'time_series_19-covid-Recovered'!CR32</f>
        <v>25318</v>
      </c>
      <c r="CQ13">
        <f>'time_series_19-covid-Recovered'!CS32</f>
        <v>26573</v>
      </c>
      <c r="CR13">
        <f>'time_series_19-covid-Recovered'!CT32</f>
        <v>27655</v>
      </c>
      <c r="CS13">
        <f>'time_series_19-covid-Recovered'!CU32</f>
        <v>29160</v>
      </c>
      <c r="CT13">
        <f>'time_series_19-covid-Recovered'!CV32</f>
        <v>30152</v>
      </c>
      <c r="CU13">
        <f>'time_series_19-covid-Recovered'!CW32</f>
        <v>31142</v>
      </c>
      <c r="CV13">
        <f>'time_series_19-covid-Recovered'!CX32</f>
        <v>32544</v>
      </c>
      <c r="CW13">
        <f>'time_series_19-covid-Recovered'!CY32</f>
        <v>34132</v>
      </c>
      <c r="CX13">
        <f>'time_series_19-covid-Recovered'!CZ32</f>
        <v>35935</v>
      </c>
      <c r="CY13">
        <f>'time_series_19-covid-Recovered'!DA32</f>
        <v>38039</v>
      </c>
      <c r="CZ13">
        <f>'time_series_19-covid-Recovered'!DB32</f>
        <v>40937</v>
      </c>
      <c r="DA13">
        <f>'time_series_19-covid-Recovered'!DC32</f>
        <v>42991</v>
      </c>
      <c r="DB13">
        <f>'time_series_19-covid-Recovered'!DD32</f>
        <v>45815</v>
      </c>
      <c r="DC13">
        <f>'time_series_19-covid-Recovered'!DE32</f>
        <v>48221</v>
      </c>
      <c r="DD13">
        <f>'time_series_19-covid-Recovered'!DF32</f>
        <v>51370</v>
      </c>
      <c r="DE13">
        <f>'time_series_19-covid-Recovered'!DG32</f>
        <v>55350</v>
      </c>
      <c r="DF13">
        <f>'time_series_19-covid-Recovered'!DH32</f>
        <v>59297</v>
      </c>
      <c r="DG13">
        <f>'time_series_19-covid-Recovered'!DI32</f>
        <v>61685</v>
      </c>
      <c r="DH13">
        <f>'time_series_19-covid-Recovered'!DJ32</f>
        <v>64957</v>
      </c>
      <c r="DI13">
        <f>'time_series_19-covid-Recovered'!DK32</f>
        <v>67384</v>
      </c>
      <c r="DJ13">
        <f>'time_series_19-covid-Recovered'!DL32</f>
        <v>72597</v>
      </c>
      <c r="DK13">
        <f>'time_series_19-covid-Recovered'!DM32</f>
        <v>78424</v>
      </c>
      <c r="DL13">
        <f>'time_series_19-covid-Recovered'!DN32</f>
        <v>79479</v>
      </c>
      <c r="DM13">
        <f>'time_series_19-covid-Recovered'!DO32</f>
        <v>84970</v>
      </c>
      <c r="DN13">
        <f>'time_series_19-covid-Recovered'!DP32</f>
        <v>89672</v>
      </c>
      <c r="DO13">
        <f>'time_series_19-covid-Recovered'!DQ32</f>
        <v>94122</v>
      </c>
      <c r="DP13">
        <f>'time_series_19-covid-Recovered'!DR32</f>
        <v>100459</v>
      </c>
      <c r="DQ13">
        <f>'time_series_19-covid-Recovered'!DS32</f>
        <v>106794</v>
      </c>
      <c r="DR13">
        <f>'time_series_19-covid-Recovered'!DT32</f>
        <v>116683</v>
      </c>
      <c r="DS13">
        <f>'time_series_19-covid-Recovered'!DU32</f>
        <v>125960</v>
      </c>
      <c r="DT13">
        <f>'time_series_19-covid-Recovered'!DV32</f>
        <v>135430</v>
      </c>
      <c r="DU13">
        <f>'time_series_19-covid-Recovered'!DW32</f>
        <v>142587</v>
      </c>
      <c r="DV13">
        <f>'time_series_19-covid-Recovered'!DX32</f>
        <v>149911</v>
      </c>
      <c r="DW13">
        <f>'time_series_19-covid-Recovered'!DY32</f>
        <v>153833</v>
      </c>
      <c r="DX13">
        <f>'time_series_19-covid-Recovered'!DZ32</f>
        <v>158593</v>
      </c>
      <c r="DY13">
        <f>'time_series_19-covid-Recovered'!EA32</f>
        <v>166647</v>
      </c>
      <c r="DZ13">
        <f>'time_series_19-covid-Recovered'!EB32</f>
        <v>177604</v>
      </c>
      <c r="EA13">
        <f>'time_series_19-covid-Recovered'!EC32</f>
        <v>189476</v>
      </c>
      <c r="EB13">
        <f>'time_series_19-covid-Recovered'!ED32</f>
        <v>200892</v>
      </c>
      <c r="EC13">
        <f>'time_series_19-covid-Recovered'!EE32</f>
        <v>206555</v>
      </c>
      <c r="ED13">
        <f>'time_series_19-covid-Recovered'!EF32</f>
        <v>211080</v>
      </c>
      <c r="EE13">
        <f>'time_series_19-covid-Recovered'!EG32</f>
        <v>223638</v>
      </c>
      <c r="EF13">
        <f>'time_series_19-covid-Recovered'!EH32</f>
        <v>238617</v>
      </c>
      <c r="EG13">
        <f>'time_series_19-covid-Recovered'!EI32</f>
        <v>254963</v>
      </c>
      <c r="EH13">
        <f>'time_series_19-covid-Recovered'!EJ32</f>
        <v>266940</v>
      </c>
      <c r="EI13">
        <f>'time_series_19-covid-Recovered'!EK32</f>
        <v>277149</v>
      </c>
      <c r="EJ13">
        <f>'time_series_19-covid-Recovered'!EL32</f>
        <v>283952</v>
      </c>
      <c r="EK13">
        <f>'time_series_19-covid-Recovered'!EM32</f>
        <v>378257</v>
      </c>
      <c r="EL13">
        <f>'time_series_19-covid-Recovered'!EN32</f>
        <v>396737</v>
      </c>
      <c r="EM13">
        <f>'time_series_19-covid-Recovered'!EO32</f>
        <v>413916</v>
      </c>
      <c r="EN13">
        <f>'time_series_19-covid-Recovered'!EP32</f>
        <v>429965</v>
      </c>
      <c r="EO13">
        <f>'time_series_19-covid-Recovered'!EQ32</f>
        <v>445123</v>
      </c>
      <c r="EP13">
        <f>'time_series_19-covid-Recovered'!ER32</f>
        <v>459436</v>
      </c>
      <c r="EQ13">
        <f>'time_series_19-covid-Recovered'!ES32</f>
        <v>469141</v>
      </c>
      <c r="ER13">
        <f>'time_series_19-covid-Recovered'!ET32</f>
        <v>477709</v>
      </c>
      <c r="ES13">
        <f>'time_series_19-covid-Recovered'!EU32</f>
        <v>490005</v>
      </c>
      <c r="ET13">
        <f>'time_series_19-covid-Recovered'!EV32</f>
        <v>521046</v>
      </c>
      <c r="EU13">
        <f>'time_series_19-covid-Recovered'!EW32</f>
        <v>534580</v>
      </c>
      <c r="EV13">
        <f>'time_series_19-covid-Recovered'!EX32</f>
        <v>551631</v>
      </c>
      <c r="EW13">
        <f>'time_series_19-covid-Recovered'!EY32</f>
        <v>576779</v>
      </c>
      <c r="EX13">
        <f>'time_series_19-covid-Recovered'!EZ32</f>
        <v>588118</v>
      </c>
      <c r="EY13">
        <f>'time_series_19-covid-Recovered'!FA32</f>
        <v>601736</v>
      </c>
      <c r="EZ13">
        <f>'time_series_19-covid-Recovered'!FB32</f>
        <v>627963</v>
      </c>
      <c r="FA13">
        <f>'time_series_19-covid-Recovered'!FC32</f>
        <v>660469</v>
      </c>
      <c r="FB13">
        <f>'time_series_19-covid-Recovered'!FD32</f>
        <v>679524</v>
      </c>
      <c r="FC13">
        <f>'time_series_19-covid-Recovered'!FE32</f>
        <v>702399</v>
      </c>
      <c r="FD13">
        <f>'time_series_19-covid-Recovered'!FF32</f>
        <v>727715</v>
      </c>
      <c r="FE13">
        <f>'time_series_19-covid-Recovered'!FG32</f>
        <v>746018</v>
      </c>
      <c r="FF13">
        <f>'time_series_19-covid-Recovered'!FH32</f>
        <v>757811</v>
      </c>
      <c r="FG13">
        <f>'time_series_19-covid-Recovered'!FI32</f>
        <v>788318</v>
      </c>
      <c r="FH13">
        <f>'time_series_19-covid-Recovered'!FJ32</f>
        <v>817642</v>
      </c>
      <c r="FI13">
        <f>'time_series_19-covid-Recovered'!FK32</f>
        <v>957692</v>
      </c>
      <c r="FJ13">
        <f>'time_series_19-covid-Recovered'!FL32</f>
        <v>984615</v>
      </c>
      <c r="FK13">
        <f>'time_series_19-covid-Recovered'!FM32</f>
        <v>990731</v>
      </c>
      <c r="FL13">
        <f>'time_series_19-covid-Recovered'!FN32</f>
        <v>1029045</v>
      </c>
      <c r="FM13">
        <f>'time_series_19-covid-Recovered'!FO32</f>
        <v>1062542</v>
      </c>
    </row>
    <row r="53" spans="1:169" x14ac:dyDescent="0.35">
      <c r="C53" s="1" t="str">
        <f>C2</f>
        <v>1/22/20</v>
      </c>
      <c r="D53" s="1" t="str">
        <f t="shared" ref="D53:BP53" si="0">D2</f>
        <v>1/23/20</v>
      </c>
      <c r="E53" s="1" t="str">
        <f t="shared" si="0"/>
        <v>1/24/20</v>
      </c>
      <c r="F53" s="1" t="str">
        <f t="shared" si="0"/>
        <v>1/25/20</v>
      </c>
      <c r="G53" s="1" t="str">
        <f t="shared" si="0"/>
        <v>1/26/20</v>
      </c>
      <c r="H53" s="1" t="str">
        <f t="shared" si="0"/>
        <v>1/27/20</v>
      </c>
      <c r="I53" s="1" t="str">
        <f t="shared" si="0"/>
        <v>1/28/20</v>
      </c>
      <c r="J53" s="1" t="str">
        <f t="shared" si="0"/>
        <v>1/29/20</v>
      </c>
      <c r="K53" s="1" t="str">
        <f t="shared" si="0"/>
        <v>1/30/20</v>
      </c>
      <c r="L53" s="1" t="str">
        <f t="shared" si="0"/>
        <v>1/31/20</v>
      </c>
      <c r="M53" s="1">
        <f t="shared" si="0"/>
        <v>43832</v>
      </c>
      <c r="N53" s="1">
        <f t="shared" si="0"/>
        <v>43863</v>
      </c>
      <c r="O53" s="1">
        <f t="shared" si="0"/>
        <v>43892</v>
      </c>
      <c r="P53" s="1">
        <f t="shared" si="0"/>
        <v>43923</v>
      </c>
      <c r="Q53" s="1">
        <f t="shared" si="0"/>
        <v>43953</v>
      </c>
      <c r="R53" s="1">
        <f t="shared" si="0"/>
        <v>43984</v>
      </c>
      <c r="S53" s="1">
        <f t="shared" si="0"/>
        <v>44014</v>
      </c>
      <c r="T53" s="1">
        <f t="shared" si="0"/>
        <v>44045</v>
      </c>
      <c r="U53" s="1">
        <f t="shared" si="0"/>
        <v>44076</v>
      </c>
      <c r="V53" s="1">
        <f t="shared" si="0"/>
        <v>44106</v>
      </c>
      <c r="W53" s="1">
        <f t="shared" si="0"/>
        <v>44137</v>
      </c>
      <c r="X53" s="1">
        <f t="shared" si="0"/>
        <v>44167</v>
      </c>
      <c r="Y53" s="1" t="str">
        <f t="shared" si="0"/>
        <v>2/13/20</v>
      </c>
      <c r="Z53" s="1" t="str">
        <f t="shared" si="0"/>
        <v>2/14/20</v>
      </c>
      <c r="AA53" s="1" t="str">
        <f t="shared" si="0"/>
        <v>2/15/20</v>
      </c>
      <c r="AB53" s="1" t="str">
        <f t="shared" si="0"/>
        <v>2/16/20</v>
      </c>
      <c r="AC53" s="1" t="str">
        <f t="shared" si="0"/>
        <v>2/17/20</v>
      </c>
      <c r="AD53" s="1" t="str">
        <f t="shared" si="0"/>
        <v>2/18/20</v>
      </c>
      <c r="AE53" s="1" t="str">
        <f t="shared" si="0"/>
        <v>2/19/20</v>
      </c>
      <c r="AF53" s="1" t="str">
        <f t="shared" si="0"/>
        <v>2/20/20</v>
      </c>
      <c r="AG53" s="1" t="str">
        <f t="shared" si="0"/>
        <v>2/21/20</v>
      </c>
      <c r="AH53" s="1" t="str">
        <f t="shared" si="0"/>
        <v>2/22/20</v>
      </c>
      <c r="AI53" s="1" t="str">
        <f t="shared" si="0"/>
        <v>2/23/20</v>
      </c>
      <c r="AJ53" s="1" t="str">
        <f t="shared" si="0"/>
        <v>2/24/20</v>
      </c>
      <c r="AK53" s="1" t="str">
        <f t="shared" si="0"/>
        <v>2/25/20</v>
      </c>
      <c r="AL53" s="1" t="str">
        <f t="shared" si="0"/>
        <v>2/26/20</v>
      </c>
      <c r="AM53" s="1" t="str">
        <f t="shared" si="0"/>
        <v>2/27/20</v>
      </c>
      <c r="AN53" s="1" t="str">
        <f t="shared" si="0"/>
        <v>2/28/20</v>
      </c>
      <c r="AO53" s="1" t="str">
        <f t="shared" si="0"/>
        <v>2/29/20</v>
      </c>
      <c r="AP53" s="1">
        <f t="shared" si="0"/>
        <v>43833</v>
      </c>
      <c r="AQ53" s="1">
        <f t="shared" si="0"/>
        <v>43864</v>
      </c>
      <c r="AR53" s="1">
        <f t="shared" si="0"/>
        <v>43893</v>
      </c>
      <c r="AS53" s="1">
        <f t="shared" si="0"/>
        <v>43924</v>
      </c>
      <c r="AT53" s="1">
        <f t="shared" si="0"/>
        <v>43954</v>
      </c>
      <c r="AU53" s="1">
        <f t="shared" si="0"/>
        <v>43985</v>
      </c>
      <c r="AV53" s="1">
        <f t="shared" si="0"/>
        <v>44015</v>
      </c>
      <c r="AW53" s="1">
        <f t="shared" si="0"/>
        <v>44046</v>
      </c>
      <c r="AX53" s="1">
        <f t="shared" si="0"/>
        <v>44077</v>
      </c>
      <c r="AY53" s="1">
        <f t="shared" si="0"/>
        <v>44107</v>
      </c>
      <c r="AZ53" s="1">
        <f t="shared" si="0"/>
        <v>44138</v>
      </c>
      <c r="BA53" s="1">
        <f t="shared" si="0"/>
        <v>44168</v>
      </c>
      <c r="BB53" s="1" t="str">
        <f t="shared" si="0"/>
        <v>3/13/20</v>
      </c>
      <c r="BC53" s="1" t="str">
        <f t="shared" si="0"/>
        <v>3/14/20</v>
      </c>
      <c r="BD53" s="1" t="str">
        <f t="shared" si="0"/>
        <v>3/15/20</v>
      </c>
      <c r="BE53" s="1" t="str">
        <f t="shared" si="0"/>
        <v>3/16/20</v>
      </c>
      <c r="BF53" s="1" t="str">
        <f t="shared" si="0"/>
        <v>3/17/20</v>
      </c>
      <c r="BG53" s="1" t="str">
        <f t="shared" si="0"/>
        <v>3/18/20</v>
      </c>
      <c r="BH53" s="1" t="str">
        <f t="shared" si="0"/>
        <v>3/19/20</v>
      </c>
      <c r="BI53" s="1" t="str">
        <f t="shared" si="0"/>
        <v>3/20/20</v>
      </c>
      <c r="BJ53" s="1" t="str">
        <f t="shared" si="0"/>
        <v>3/21/20</v>
      </c>
      <c r="BK53" s="1" t="str">
        <f t="shared" si="0"/>
        <v>3/22/20</v>
      </c>
      <c r="BL53" s="1" t="str">
        <f t="shared" si="0"/>
        <v>3/23/20</v>
      </c>
      <c r="BM53" s="1" t="str">
        <f t="shared" si="0"/>
        <v>3/24/20</v>
      </c>
      <c r="BN53" s="1" t="str">
        <f t="shared" si="0"/>
        <v>3/25/20</v>
      </c>
      <c r="BO53" s="1" t="str">
        <f t="shared" si="0"/>
        <v>3/26/20</v>
      </c>
      <c r="BP53" s="1" t="str">
        <f t="shared" si="0"/>
        <v>3/27/20</v>
      </c>
      <c r="BQ53" s="1" t="str">
        <f t="shared" ref="BQ53:BR53" si="1">BQ2</f>
        <v>3/28/20</v>
      </c>
      <c r="BR53" s="1" t="str">
        <f t="shared" si="1"/>
        <v>3/29/20</v>
      </c>
      <c r="BS53" s="1" t="str">
        <f t="shared" ref="BS53:BT53" si="2">BS2</f>
        <v>3/30/20</v>
      </c>
      <c r="BT53" s="1" t="str">
        <f t="shared" si="2"/>
        <v>3/31/20</v>
      </c>
      <c r="BU53" s="1">
        <f t="shared" ref="BU53:BV53" si="3">BU2</f>
        <v>43834</v>
      </c>
      <c r="BV53" s="1">
        <f t="shared" si="3"/>
        <v>43865</v>
      </c>
      <c r="BW53" s="1">
        <f t="shared" ref="BW53:BX53" si="4">BW2</f>
        <v>43894</v>
      </c>
      <c r="BX53" s="1">
        <f t="shared" si="4"/>
        <v>43925</v>
      </c>
      <c r="BY53" s="1">
        <f t="shared" ref="BY53:BZ53" si="5">BY2</f>
        <v>43955</v>
      </c>
      <c r="BZ53" s="1">
        <f t="shared" si="5"/>
        <v>43986</v>
      </c>
      <c r="CA53" s="1">
        <f t="shared" ref="CA53:CB53" si="6">CA2</f>
        <v>44016</v>
      </c>
      <c r="CB53" s="1">
        <f t="shared" si="6"/>
        <v>44047</v>
      </c>
      <c r="CC53" s="1">
        <f t="shared" ref="CC53:CD53" si="7">CC2</f>
        <v>44078</v>
      </c>
      <c r="CD53" s="1">
        <f t="shared" si="7"/>
        <v>44108</v>
      </c>
      <c r="CE53" s="1">
        <f t="shared" ref="CE53:CF53" si="8">CE2</f>
        <v>44139</v>
      </c>
      <c r="CF53" s="1">
        <f t="shared" si="8"/>
        <v>44169</v>
      </c>
      <c r="CG53" s="1" t="str">
        <f t="shared" ref="CG53:CH53" si="9">CG2</f>
        <v>4/13/20</v>
      </c>
      <c r="CH53" s="1" t="str">
        <f t="shared" si="9"/>
        <v>4/14/20</v>
      </c>
      <c r="CI53" s="1" t="str">
        <f t="shared" ref="CI53:CJ53" si="10">CI2</f>
        <v>4/15/20</v>
      </c>
      <c r="CJ53" s="1" t="str">
        <f t="shared" si="10"/>
        <v>4/16/20</v>
      </c>
      <c r="CK53" s="1" t="str">
        <f t="shared" ref="CK53:CL53" si="11">CK2</f>
        <v>4/17/20</v>
      </c>
      <c r="CL53" s="1" t="str">
        <f t="shared" si="11"/>
        <v>4/18/20</v>
      </c>
      <c r="CM53" s="1" t="str">
        <f t="shared" ref="CM53:CN53" si="12">CM2</f>
        <v>4/19/20</v>
      </c>
      <c r="CN53" s="1" t="str">
        <f t="shared" si="12"/>
        <v>4/20/20</v>
      </c>
      <c r="CO53" s="1" t="str">
        <f t="shared" ref="CO53:CP53" si="13">CO2</f>
        <v>4/21/20</v>
      </c>
      <c r="CP53" s="1" t="str">
        <f t="shared" si="13"/>
        <v>4/22/20</v>
      </c>
      <c r="CQ53" s="1" t="str">
        <f t="shared" ref="CQ53:CR53" si="14">CQ2</f>
        <v>4/23/20</v>
      </c>
      <c r="CR53" s="1" t="str">
        <f t="shared" si="14"/>
        <v>4/24/20</v>
      </c>
      <c r="CS53" s="1" t="str">
        <f t="shared" ref="CS53:CT53" si="15">CS2</f>
        <v>4/25/20</v>
      </c>
      <c r="CT53" s="1" t="str">
        <f t="shared" si="15"/>
        <v>4/26/20</v>
      </c>
      <c r="CU53" s="1" t="str">
        <f t="shared" ref="CU53:CV53" si="16">CU2</f>
        <v>4/27/20</v>
      </c>
      <c r="CV53" s="1" t="str">
        <f t="shared" si="16"/>
        <v>4/28/20</v>
      </c>
      <c r="CW53" s="1" t="str">
        <f t="shared" ref="CW53:CX53" si="17">CW2</f>
        <v>4/29/20</v>
      </c>
      <c r="CX53" s="1" t="str">
        <f t="shared" si="17"/>
        <v>4/30/20</v>
      </c>
      <c r="CY53" s="1">
        <f t="shared" ref="CY53:CZ53" si="18">CY2</f>
        <v>43835</v>
      </c>
      <c r="CZ53" s="1">
        <f t="shared" si="18"/>
        <v>43866</v>
      </c>
      <c r="DA53" s="1">
        <f t="shared" ref="DA53:DB53" si="19">DA2</f>
        <v>43895</v>
      </c>
      <c r="DB53" s="1">
        <f t="shared" si="19"/>
        <v>43926</v>
      </c>
      <c r="DC53" s="1">
        <f t="shared" ref="DC53:DD53" si="20">DC2</f>
        <v>43956</v>
      </c>
      <c r="DD53" s="1">
        <f t="shared" si="20"/>
        <v>43987</v>
      </c>
      <c r="DE53" s="1">
        <f t="shared" ref="DE53:DF53" si="21">DE2</f>
        <v>44017</v>
      </c>
      <c r="DF53" s="1">
        <f t="shared" si="21"/>
        <v>44048</v>
      </c>
      <c r="DG53" s="1">
        <f t="shared" ref="DG53:DH53" si="22">DG2</f>
        <v>44079</v>
      </c>
      <c r="DH53" s="1">
        <f t="shared" si="22"/>
        <v>44109</v>
      </c>
      <c r="DI53" s="1">
        <f t="shared" ref="DI53:DJ53" si="23">DI2</f>
        <v>44140</v>
      </c>
      <c r="DJ53" s="1">
        <f t="shared" si="23"/>
        <v>44170</v>
      </c>
      <c r="DK53" s="1" t="str">
        <f t="shared" ref="DK53:DL53" si="24">DK2</f>
        <v>5/13/20</v>
      </c>
      <c r="DL53" s="1" t="str">
        <f t="shared" si="24"/>
        <v>5/14/20</v>
      </c>
      <c r="DM53" s="1" t="str">
        <f t="shared" ref="DM53:DN53" si="25">DM2</f>
        <v>5/15/20</v>
      </c>
      <c r="DN53" s="1" t="str">
        <f t="shared" si="25"/>
        <v>5/16/20</v>
      </c>
      <c r="DO53" s="1" t="str">
        <f t="shared" ref="DO53:DP53" si="26">DO2</f>
        <v>5/17/20</v>
      </c>
      <c r="DP53" s="1" t="str">
        <f t="shared" si="26"/>
        <v>5/18/20</v>
      </c>
      <c r="DQ53" s="1" t="str">
        <f t="shared" ref="DQ53:DR53" si="27">DQ2</f>
        <v>5/19/20</v>
      </c>
      <c r="DR53" s="1" t="str">
        <f t="shared" si="27"/>
        <v>5/20/20</v>
      </c>
      <c r="DS53" s="1" t="str">
        <f t="shared" ref="DS53:DT53" si="28">DS2</f>
        <v>5/21/20</v>
      </c>
      <c r="DT53" s="1" t="str">
        <f t="shared" si="28"/>
        <v>5/22/20</v>
      </c>
      <c r="DU53" s="1" t="str">
        <f t="shared" ref="DU53:DV53" si="29">DU2</f>
        <v>5/23/20</v>
      </c>
      <c r="DV53" s="1" t="str">
        <f t="shared" si="29"/>
        <v>5/24/20</v>
      </c>
      <c r="DW53" s="1" t="str">
        <f t="shared" ref="DW53:DX53" si="30">DW2</f>
        <v>5/25/20</v>
      </c>
      <c r="DX53" s="1" t="str">
        <f t="shared" si="30"/>
        <v>5/26/20</v>
      </c>
      <c r="DY53" s="1" t="str">
        <f t="shared" ref="DY53:DZ53" si="31">DY2</f>
        <v>5/27/20</v>
      </c>
      <c r="DZ53" s="1" t="str">
        <f t="shared" si="31"/>
        <v>5/28/20</v>
      </c>
      <c r="EA53" s="1" t="str">
        <f t="shared" ref="EA53:EB53" si="32">EA2</f>
        <v>5/29/20</v>
      </c>
      <c r="EB53" s="1" t="str">
        <f t="shared" si="32"/>
        <v>5/30/20</v>
      </c>
      <c r="EC53" s="1" t="str">
        <f t="shared" ref="EC53:ED53" si="33">EC2</f>
        <v>5/31/20</v>
      </c>
      <c r="ED53" s="1">
        <f t="shared" si="33"/>
        <v>43836</v>
      </c>
      <c r="EE53" s="1">
        <f t="shared" ref="EE53:EG53" si="34">EE2</f>
        <v>43867</v>
      </c>
      <c r="EF53" s="1">
        <f t="shared" si="34"/>
        <v>43896</v>
      </c>
      <c r="EG53" s="1">
        <f t="shared" si="34"/>
        <v>43927</v>
      </c>
      <c r="EH53" s="1">
        <f t="shared" ref="EH53:EI53" si="35">EH2</f>
        <v>43957</v>
      </c>
      <c r="EI53" s="1">
        <f t="shared" si="35"/>
        <v>43988</v>
      </c>
      <c r="EJ53" s="1">
        <f t="shared" ref="EJ53:EK53" si="36">EJ2</f>
        <v>44018</v>
      </c>
      <c r="EK53" s="1">
        <f t="shared" si="36"/>
        <v>44049</v>
      </c>
      <c r="EL53" s="1">
        <f t="shared" ref="EL53:EM53" si="37">EL2</f>
        <v>44080</v>
      </c>
      <c r="EM53" s="1">
        <f t="shared" si="37"/>
        <v>44110</v>
      </c>
      <c r="EN53" s="1">
        <f t="shared" ref="EN53:EO53" si="38">EN2</f>
        <v>44141</v>
      </c>
      <c r="EO53" s="1">
        <f t="shared" si="38"/>
        <v>44171</v>
      </c>
      <c r="EP53" s="1" t="str">
        <f t="shared" ref="EP53:EQ53" si="39">EP2</f>
        <v>6/13/20</v>
      </c>
      <c r="EQ53" s="1" t="str">
        <f t="shared" si="39"/>
        <v>6/14/20</v>
      </c>
      <c r="ER53" s="1" t="str">
        <f t="shared" ref="ER53:ES53" si="40">ER2</f>
        <v>6/15/20</v>
      </c>
      <c r="ES53" s="1" t="str">
        <f t="shared" si="40"/>
        <v>6/16/20</v>
      </c>
      <c r="ET53" s="1" t="str">
        <f t="shared" ref="ET53:EV53" si="41">ET2</f>
        <v>6/17/20</v>
      </c>
      <c r="EU53" s="1" t="str">
        <f t="shared" si="41"/>
        <v>6/18/20</v>
      </c>
      <c r="EV53" s="1" t="str">
        <f t="shared" si="41"/>
        <v>6/19/20</v>
      </c>
      <c r="EW53" s="1" t="str">
        <f t="shared" ref="EW53:EX53" si="42">EW2</f>
        <v>6/20/20</v>
      </c>
      <c r="EX53" s="1" t="str">
        <f t="shared" si="42"/>
        <v>6/21/20</v>
      </c>
      <c r="EY53" s="1" t="str">
        <f t="shared" ref="EY53:EZ53" si="43">EY2</f>
        <v>6/22/20</v>
      </c>
      <c r="EZ53" s="1" t="str">
        <f t="shared" si="43"/>
        <v>6/23/20</v>
      </c>
      <c r="FA53" s="1" t="str">
        <f t="shared" ref="FA53:FD53" si="44">FA2</f>
        <v>6/24/20</v>
      </c>
      <c r="FB53" s="1" t="str">
        <f t="shared" si="44"/>
        <v>6/25/20</v>
      </c>
      <c r="FC53" s="1" t="str">
        <f t="shared" si="44"/>
        <v>6/26/20</v>
      </c>
      <c r="FD53" s="1" t="str">
        <f t="shared" si="44"/>
        <v>6/27/20</v>
      </c>
      <c r="FE53" s="1" t="str">
        <f t="shared" ref="FE53:FF53" si="45">FE2</f>
        <v>6/28/20</v>
      </c>
      <c r="FF53" s="1" t="str">
        <f t="shared" si="45"/>
        <v>6/29/20</v>
      </c>
      <c r="FG53" s="1" t="str">
        <f t="shared" ref="FG53:FH53" si="46">FG2</f>
        <v>6/30/20</v>
      </c>
      <c r="FH53" s="1">
        <f t="shared" si="46"/>
        <v>43837</v>
      </c>
      <c r="FI53" s="1">
        <f t="shared" ref="FI53:FJ53" si="47">FI2</f>
        <v>43868</v>
      </c>
      <c r="FJ53" s="1">
        <f t="shared" si="47"/>
        <v>43897</v>
      </c>
      <c r="FK53" s="1">
        <f t="shared" ref="FK53:FL53" si="48">FK2</f>
        <v>43928</v>
      </c>
      <c r="FL53" s="1">
        <f t="shared" si="48"/>
        <v>43958</v>
      </c>
      <c r="FM53" s="1">
        <f t="shared" ref="FM53" si="49">FM2</f>
        <v>43989</v>
      </c>
    </row>
    <row r="54" spans="1:169" x14ac:dyDescent="0.35">
      <c r="A54" t="s">
        <v>252</v>
      </c>
      <c r="D54">
        <f>D3-C3</f>
        <v>2</v>
      </c>
      <c r="E54">
        <f t="shared" ref="E54:BO54" si="50">E3-D3</f>
        <v>6</v>
      </c>
      <c r="F54">
        <f t="shared" si="50"/>
        <v>3</v>
      </c>
      <c r="G54">
        <f t="shared" si="50"/>
        <v>13</v>
      </c>
      <c r="H54">
        <f t="shared" si="50"/>
        <v>9</v>
      </c>
      <c r="I54">
        <f t="shared" si="50"/>
        <v>46</v>
      </c>
      <c r="J54">
        <f t="shared" si="50"/>
        <v>19</v>
      </c>
      <c r="K54">
        <f t="shared" si="50"/>
        <v>17</v>
      </c>
      <c r="L54">
        <f t="shared" si="50"/>
        <v>79</v>
      </c>
      <c r="M54">
        <f t="shared" si="50"/>
        <v>62</v>
      </c>
      <c r="N54">
        <f t="shared" si="50"/>
        <v>188</v>
      </c>
      <c r="O54">
        <f t="shared" si="50"/>
        <v>151</v>
      </c>
      <c r="P54">
        <f t="shared" si="50"/>
        <v>229</v>
      </c>
      <c r="Q54">
        <f t="shared" si="50"/>
        <v>272</v>
      </c>
      <c r="R54">
        <f t="shared" si="50"/>
        <v>363</v>
      </c>
      <c r="S54">
        <f t="shared" si="50"/>
        <v>524</v>
      </c>
      <c r="T54">
        <f t="shared" si="50"/>
        <v>605</v>
      </c>
      <c r="U54">
        <f t="shared" si="50"/>
        <v>628</v>
      </c>
      <c r="V54">
        <f t="shared" si="50"/>
        <v>702</v>
      </c>
      <c r="W54">
        <f t="shared" si="50"/>
        <v>737</v>
      </c>
      <c r="X54">
        <f t="shared" si="50"/>
        <v>467</v>
      </c>
      <c r="Y54">
        <f t="shared" si="50"/>
        <v>1145</v>
      </c>
      <c r="Z54">
        <f t="shared" si="50"/>
        <v>1763</v>
      </c>
      <c r="AA54">
        <f t="shared" si="50"/>
        <v>1337</v>
      </c>
      <c r="AB54">
        <f t="shared" si="50"/>
        <v>1470</v>
      </c>
      <c r="AC54">
        <f t="shared" si="50"/>
        <v>1718</v>
      </c>
      <c r="AD54">
        <f t="shared" si="50"/>
        <v>1769</v>
      </c>
      <c r="AE54">
        <f t="shared" si="50"/>
        <v>1769</v>
      </c>
      <c r="AF54">
        <f t="shared" si="50"/>
        <v>2056</v>
      </c>
      <c r="AG54">
        <f t="shared" si="50"/>
        <v>713</v>
      </c>
      <c r="AH54">
        <f t="shared" si="50"/>
        <v>3996</v>
      </c>
      <c r="AI54">
        <f t="shared" si="50"/>
        <v>508</v>
      </c>
      <c r="AJ54">
        <f t="shared" si="50"/>
        <v>1833</v>
      </c>
      <c r="AK54">
        <f t="shared" si="50"/>
        <v>2678</v>
      </c>
      <c r="AL54">
        <f t="shared" si="50"/>
        <v>2479</v>
      </c>
      <c r="AM54">
        <f t="shared" si="50"/>
        <v>2893</v>
      </c>
      <c r="AN54">
        <f t="shared" si="50"/>
        <v>3434</v>
      </c>
      <c r="AO54">
        <f t="shared" si="50"/>
        <v>3071</v>
      </c>
      <c r="AP54">
        <f t="shared" si="50"/>
        <v>2934</v>
      </c>
      <c r="AQ54">
        <f t="shared" si="50"/>
        <v>2886</v>
      </c>
      <c r="AR54">
        <f t="shared" si="50"/>
        <v>2626</v>
      </c>
      <c r="AS54">
        <f t="shared" si="50"/>
        <v>2942</v>
      </c>
      <c r="AT54">
        <f t="shared" si="50"/>
        <v>2626</v>
      </c>
      <c r="AU54">
        <f t="shared" si="50"/>
        <v>2069</v>
      </c>
      <c r="AV54">
        <f t="shared" si="50"/>
        <v>2494</v>
      </c>
      <c r="AW54">
        <f t="shared" si="50"/>
        <v>2335</v>
      </c>
      <c r="AX54">
        <f t="shared" si="50"/>
        <v>1799</v>
      </c>
      <c r="AY54">
        <f t="shared" si="50"/>
        <v>1911</v>
      </c>
      <c r="AZ54">
        <f t="shared" si="50"/>
        <v>2598</v>
      </c>
      <c r="BA54">
        <f t="shared" si="50"/>
        <v>1321</v>
      </c>
      <c r="BB54">
        <f t="shared" si="50"/>
        <v>1927</v>
      </c>
      <c r="BC54">
        <f t="shared" si="50"/>
        <v>2371</v>
      </c>
      <c r="BD54">
        <f t="shared" si="50"/>
        <v>3410</v>
      </c>
      <c r="BE54">
        <f t="shared" si="50"/>
        <v>2054</v>
      </c>
      <c r="BF54">
        <f t="shared" si="50"/>
        <v>2752</v>
      </c>
      <c r="BG54">
        <f t="shared" si="50"/>
        <v>2483</v>
      </c>
      <c r="BH54">
        <f t="shared" si="50"/>
        <v>1637</v>
      </c>
      <c r="BI54">
        <f t="shared" si="50"/>
        <v>2445</v>
      </c>
      <c r="BJ54">
        <f t="shared" si="50"/>
        <v>4264</v>
      </c>
      <c r="BK54">
        <f t="shared" si="50"/>
        <v>6215</v>
      </c>
      <c r="BL54">
        <f t="shared" si="50"/>
        <v>465</v>
      </c>
      <c r="BM54">
        <f t="shared" si="50"/>
        <v>9639</v>
      </c>
      <c r="BN54">
        <f t="shared" si="50"/>
        <v>5783</v>
      </c>
      <c r="BO54">
        <f t="shared" si="50"/>
        <v>8365</v>
      </c>
      <c r="BP54">
        <f t="shared" ref="BP54:DE54" si="51">BP3-BO3</f>
        <v>8769</v>
      </c>
      <c r="BQ54">
        <f t="shared" si="51"/>
        <v>8494</v>
      </c>
      <c r="BR54">
        <f t="shared" si="51"/>
        <v>9467</v>
      </c>
      <c r="BS54">
        <f t="shared" si="51"/>
        <v>15437</v>
      </c>
      <c r="BT54">
        <f t="shared" si="51"/>
        <v>13486</v>
      </c>
      <c r="BU54">
        <f t="shared" si="51"/>
        <v>15090</v>
      </c>
      <c r="BV54">
        <f t="shared" si="51"/>
        <v>17041</v>
      </c>
      <c r="BW54">
        <f t="shared" si="51"/>
        <v>15447</v>
      </c>
      <c r="BX54">
        <f t="shared" si="51"/>
        <v>20413</v>
      </c>
      <c r="BY54">
        <f t="shared" si="51"/>
        <v>13839</v>
      </c>
      <c r="BZ54">
        <f t="shared" si="51"/>
        <v>16633</v>
      </c>
      <c r="CA54">
        <f t="shared" si="51"/>
        <v>23388</v>
      </c>
      <c r="CB54">
        <f t="shared" si="51"/>
        <v>28716</v>
      </c>
      <c r="CC54">
        <f t="shared" si="51"/>
        <v>25336</v>
      </c>
      <c r="CD54">
        <f t="shared" si="51"/>
        <v>21819</v>
      </c>
      <c r="CE54">
        <f t="shared" si="51"/>
        <v>26247</v>
      </c>
      <c r="CF54">
        <f t="shared" si="51"/>
        <v>19403</v>
      </c>
      <c r="CG54">
        <f t="shared" si="51"/>
        <v>27166</v>
      </c>
      <c r="CH54">
        <f t="shared" si="51"/>
        <v>25093</v>
      </c>
      <c r="CI54">
        <f t="shared" si="51"/>
        <v>36667</v>
      </c>
      <c r="CJ54">
        <f t="shared" si="51"/>
        <v>30828</v>
      </c>
      <c r="CK54">
        <f t="shared" si="51"/>
        <v>26120</v>
      </c>
      <c r="CL54">
        <f t="shared" si="51"/>
        <v>23923</v>
      </c>
      <c r="CM54">
        <f t="shared" si="51"/>
        <v>31654</v>
      </c>
      <c r="CN54">
        <f t="shared" si="51"/>
        <v>22002</v>
      </c>
      <c r="CO54">
        <f t="shared" si="51"/>
        <v>34827</v>
      </c>
      <c r="CP54">
        <f t="shared" si="51"/>
        <v>30429</v>
      </c>
      <c r="CQ54">
        <f t="shared" si="51"/>
        <v>28791</v>
      </c>
      <c r="CR54">
        <f t="shared" si="51"/>
        <v>50033</v>
      </c>
      <c r="CS54">
        <f t="shared" si="51"/>
        <v>27779</v>
      </c>
      <c r="CT54">
        <f t="shared" si="51"/>
        <v>28603</v>
      </c>
      <c r="CU54">
        <f t="shared" si="51"/>
        <v>27803</v>
      </c>
      <c r="CV54">
        <f t="shared" si="51"/>
        <v>33266</v>
      </c>
      <c r="CW54">
        <f t="shared" si="51"/>
        <v>42168</v>
      </c>
      <c r="CX54">
        <f t="shared" si="51"/>
        <v>64971</v>
      </c>
      <c r="CY54">
        <f t="shared" si="51"/>
        <v>38231</v>
      </c>
      <c r="CZ54">
        <f t="shared" si="51"/>
        <v>40917</v>
      </c>
      <c r="DA54">
        <f t="shared" si="51"/>
        <v>32323</v>
      </c>
      <c r="DB54">
        <f t="shared" si="51"/>
        <v>34064</v>
      </c>
      <c r="DC54">
        <f t="shared" si="51"/>
        <v>36605</v>
      </c>
      <c r="DD54">
        <f t="shared" si="51"/>
        <v>45918</v>
      </c>
      <c r="DE54">
        <f t="shared" si="51"/>
        <v>39497</v>
      </c>
      <c r="DF54">
        <f t="shared" ref="DF54:FM54" si="52">DF3-DE3</f>
        <v>36522</v>
      </c>
      <c r="DG54">
        <f t="shared" si="52"/>
        <v>53549</v>
      </c>
      <c r="DH54">
        <f t="shared" si="52"/>
        <v>33594</v>
      </c>
      <c r="DI54">
        <f t="shared" si="52"/>
        <v>46994</v>
      </c>
      <c r="DJ54">
        <f t="shared" si="52"/>
        <v>37035</v>
      </c>
      <c r="DK54">
        <f t="shared" si="52"/>
        <v>55842</v>
      </c>
      <c r="DL54">
        <f t="shared" si="52"/>
        <v>39735</v>
      </c>
      <c r="DM54">
        <f t="shared" si="52"/>
        <v>47989</v>
      </c>
      <c r="DN54">
        <f t="shared" si="52"/>
        <v>56591</v>
      </c>
      <c r="DO54">
        <f t="shared" si="52"/>
        <v>40886</v>
      </c>
      <c r="DP54">
        <f t="shared" si="52"/>
        <v>52898</v>
      </c>
      <c r="DQ54">
        <f t="shared" si="52"/>
        <v>52165</v>
      </c>
      <c r="DR54">
        <f t="shared" si="52"/>
        <v>58913</v>
      </c>
      <c r="DS54">
        <f t="shared" si="52"/>
        <v>51265</v>
      </c>
      <c r="DT54">
        <f t="shared" si="52"/>
        <v>108651</v>
      </c>
      <c r="DU54">
        <f t="shared" si="52"/>
        <v>54971</v>
      </c>
      <c r="DV54">
        <f t="shared" si="52"/>
        <v>55440</v>
      </c>
      <c r="DW54">
        <f t="shared" si="52"/>
        <v>63723</v>
      </c>
      <c r="DX54">
        <f t="shared" si="52"/>
        <v>55214</v>
      </c>
      <c r="DY54">
        <f t="shared" si="52"/>
        <v>63393</v>
      </c>
      <c r="DZ54">
        <f t="shared" si="52"/>
        <v>66857</v>
      </c>
      <c r="EA54">
        <f t="shared" si="52"/>
        <v>77327</v>
      </c>
      <c r="EB54">
        <f t="shared" si="52"/>
        <v>70472</v>
      </c>
      <c r="EC54">
        <f t="shared" si="52"/>
        <v>76308</v>
      </c>
      <c r="ED54">
        <f t="shared" si="52"/>
        <v>54895</v>
      </c>
      <c r="EE54">
        <f t="shared" si="52"/>
        <v>104123</v>
      </c>
      <c r="EF54">
        <f t="shared" si="52"/>
        <v>79142</v>
      </c>
      <c r="EG54">
        <f t="shared" si="52"/>
        <v>70029</v>
      </c>
      <c r="EH54">
        <f t="shared" si="52"/>
        <v>69156</v>
      </c>
      <c r="EI54">
        <f t="shared" si="52"/>
        <v>72202</v>
      </c>
      <c r="EJ54">
        <f t="shared" si="52"/>
        <v>55093</v>
      </c>
      <c r="EK54">
        <f t="shared" si="52"/>
        <v>151598</v>
      </c>
      <c r="EL54">
        <f t="shared" si="52"/>
        <v>82260</v>
      </c>
      <c r="EM54">
        <f t="shared" si="52"/>
        <v>79139</v>
      </c>
      <c r="EN54">
        <f t="shared" si="52"/>
        <v>85889</v>
      </c>
      <c r="EO54">
        <f t="shared" si="52"/>
        <v>79716</v>
      </c>
      <c r="EP54">
        <f t="shared" si="52"/>
        <v>85941</v>
      </c>
      <c r="EQ54">
        <f t="shared" si="52"/>
        <v>70778</v>
      </c>
      <c r="ER54">
        <f t="shared" si="52"/>
        <v>80207</v>
      </c>
      <c r="ES54">
        <f t="shared" si="52"/>
        <v>97831</v>
      </c>
      <c r="ET54">
        <f t="shared" si="52"/>
        <v>118786</v>
      </c>
      <c r="EU54">
        <f t="shared" si="52"/>
        <v>81144</v>
      </c>
      <c r="EV54">
        <f t="shared" si="52"/>
        <v>95008</v>
      </c>
      <c r="EW54">
        <f t="shared" si="52"/>
        <v>115825</v>
      </c>
      <c r="EX54">
        <f t="shared" si="52"/>
        <v>68696</v>
      </c>
      <c r="EY54">
        <f t="shared" si="52"/>
        <v>91705</v>
      </c>
      <c r="EZ54">
        <f t="shared" si="52"/>
        <v>104058</v>
      </c>
      <c r="FA54">
        <f t="shared" si="52"/>
        <v>115727</v>
      </c>
      <c r="FB54">
        <f t="shared" si="52"/>
        <v>92803</v>
      </c>
      <c r="FC54">
        <f t="shared" si="52"/>
        <v>106636</v>
      </c>
      <c r="FD54">
        <f t="shared" si="52"/>
        <v>106307</v>
      </c>
      <c r="FE54">
        <f t="shared" si="52"/>
        <v>89035</v>
      </c>
      <c r="FF54">
        <f t="shared" si="52"/>
        <v>94914</v>
      </c>
      <c r="FG54">
        <f t="shared" si="52"/>
        <v>117392</v>
      </c>
      <c r="FH54">
        <f t="shared" si="52"/>
        <v>115929</v>
      </c>
      <c r="FI54">
        <f t="shared" si="52"/>
        <v>284872</v>
      </c>
      <c r="FJ54">
        <f t="shared" si="52"/>
        <v>109841</v>
      </c>
      <c r="FK54">
        <f t="shared" si="52"/>
        <v>195718</v>
      </c>
      <c r="FL54">
        <f t="shared" si="52"/>
        <v>119441</v>
      </c>
      <c r="FM54">
        <f t="shared" si="52"/>
        <v>123620</v>
      </c>
    </row>
    <row r="55" spans="1:169" x14ac:dyDescent="0.35">
      <c r="A55" t="s">
        <v>363</v>
      </c>
      <c r="B55" t="str">
        <f>"(5;7;35;38;40;41;77-78;80;89;93;96;98-99;112-113;116;120-121;139;146;163-164;172-173;188;194;200-201;204;210;215;217;232-233;242;246;249-250;253;255)"</f>
        <v>(5;7;35;38;40;41;77-78;80;89;93;96;98-99;112-113;116;120-121;139;146;163-164;172-173;188;194;200-201;204;210;215;217;232-233;242;246;249-250;253;255)</v>
      </c>
      <c r="D55">
        <f t="shared" ref="D55:BO55" si="53">D4-C4</f>
        <v>0</v>
      </c>
      <c r="E55">
        <f t="shared" si="53"/>
        <v>0</v>
      </c>
      <c r="F55">
        <f t="shared" si="53"/>
        <v>0</v>
      </c>
      <c r="G55">
        <f t="shared" si="53"/>
        <v>0</v>
      </c>
      <c r="H55">
        <f t="shared" si="53"/>
        <v>0</v>
      </c>
      <c r="I55">
        <f t="shared" si="53"/>
        <v>0</v>
      </c>
      <c r="J55">
        <f t="shared" si="53"/>
        <v>0</v>
      </c>
      <c r="K55">
        <f t="shared" si="53"/>
        <v>0</v>
      </c>
      <c r="L55">
        <f t="shared" si="53"/>
        <v>0</v>
      </c>
      <c r="M55">
        <f t="shared" si="53"/>
        <v>0</v>
      </c>
      <c r="N55">
        <f t="shared" si="53"/>
        <v>0</v>
      </c>
      <c r="O55">
        <f t="shared" si="53"/>
        <v>0</v>
      </c>
      <c r="P55">
        <f t="shared" si="53"/>
        <v>0</v>
      </c>
      <c r="Q55">
        <f t="shared" si="53"/>
        <v>0</v>
      </c>
      <c r="R55">
        <f t="shared" si="53"/>
        <v>0</v>
      </c>
      <c r="S55">
        <f t="shared" si="53"/>
        <v>0</v>
      </c>
      <c r="T55">
        <f t="shared" si="53"/>
        <v>0</v>
      </c>
      <c r="U55">
        <f t="shared" si="53"/>
        <v>0</v>
      </c>
      <c r="V55">
        <f t="shared" si="53"/>
        <v>0</v>
      </c>
      <c r="W55">
        <f t="shared" si="53"/>
        <v>0</v>
      </c>
      <c r="X55">
        <f t="shared" si="53"/>
        <v>0</v>
      </c>
      <c r="Y55">
        <f t="shared" si="53"/>
        <v>0</v>
      </c>
      <c r="Z55">
        <f t="shared" si="53"/>
        <v>0</v>
      </c>
      <c r="AA55">
        <f t="shared" si="53"/>
        <v>0</v>
      </c>
      <c r="AB55">
        <f t="shared" si="53"/>
        <v>0</v>
      </c>
      <c r="AC55">
        <f t="shared" si="53"/>
        <v>0</v>
      </c>
      <c r="AD55">
        <f t="shared" si="53"/>
        <v>0</v>
      </c>
      <c r="AE55">
        <f t="shared" si="53"/>
        <v>0</v>
      </c>
      <c r="AF55">
        <f t="shared" si="53"/>
        <v>0</v>
      </c>
      <c r="AG55">
        <f t="shared" si="53"/>
        <v>0</v>
      </c>
      <c r="AH55">
        <f t="shared" si="53"/>
        <v>0</v>
      </c>
      <c r="AI55">
        <f t="shared" si="53"/>
        <v>0</v>
      </c>
      <c r="AJ55">
        <f t="shared" si="53"/>
        <v>0</v>
      </c>
      <c r="AK55">
        <f t="shared" si="53"/>
        <v>0</v>
      </c>
      <c r="AL55">
        <f t="shared" si="53"/>
        <v>0</v>
      </c>
      <c r="AM55">
        <f t="shared" si="53"/>
        <v>0</v>
      </c>
      <c r="AN55">
        <f t="shared" si="53"/>
        <v>1</v>
      </c>
      <c r="AO55">
        <f t="shared" si="53"/>
        <v>0</v>
      </c>
      <c r="AP55">
        <f t="shared" si="53"/>
        <v>0</v>
      </c>
      <c r="AQ55">
        <f t="shared" si="53"/>
        <v>0</v>
      </c>
      <c r="AR55">
        <f t="shared" si="53"/>
        <v>0</v>
      </c>
      <c r="AS55">
        <f t="shared" si="53"/>
        <v>0</v>
      </c>
      <c r="AT55">
        <f t="shared" si="53"/>
        <v>0</v>
      </c>
      <c r="AU55">
        <f t="shared" si="53"/>
        <v>0</v>
      </c>
      <c r="AV55">
        <f t="shared" si="53"/>
        <v>0</v>
      </c>
      <c r="AW55">
        <f t="shared" si="53"/>
        <v>1</v>
      </c>
      <c r="AX55">
        <f t="shared" si="53"/>
        <v>0</v>
      </c>
      <c r="AY55">
        <f t="shared" si="53"/>
        <v>0</v>
      </c>
      <c r="AZ55">
        <f t="shared" si="53"/>
        <v>26</v>
      </c>
      <c r="BA55">
        <f t="shared" si="53"/>
        <v>8</v>
      </c>
      <c r="BB55">
        <f t="shared" si="53"/>
        <v>0</v>
      </c>
      <c r="BC55">
        <f t="shared" si="53"/>
        <v>4</v>
      </c>
      <c r="BD55">
        <f t="shared" si="53"/>
        <v>-6</v>
      </c>
      <c r="BE55">
        <f t="shared" si="53"/>
        <v>7</v>
      </c>
      <c r="BF55">
        <f t="shared" si="53"/>
        <v>6</v>
      </c>
      <c r="BG55">
        <f t="shared" si="53"/>
        <v>1</v>
      </c>
      <c r="BH55">
        <f t="shared" si="53"/>
        <v>20</v>
      </c>
      <c r="BI55">
        <f t="shared" si="53"/>
        <v>7</v>
      </c>
      <c r="BJ55">
        <f t="shared" si="53"/>
        <v>10</v>
      </c>
      <c r="BK55">
        <f t="shared" si="53"/>
        <v>54</v>
      </c>
      <c r="BL55">
        <f t="shared" si="53"/>
        <v>0</v>
      </c>
      <c r="BM55">
        <f t="shared" si="53"/>
        <v>-9</v>
      </c>
      <c r="BN55">
        <f t="shared" si="53"/>
        <v>73</v>
      </c>
      <c r="BO55">
        <f t="shared" si="53"/>
        <v>-28</v>
      </c>
      <c r="BP55">
        <f t="shared" ref="BP55:EA55" si="54">BP4-BO4</f>
        <v>42</v>
      </c>
      <c r="BQ55">
        <f t="shared" si="54"/>
        <v>24</v>
      </c>
      <c r="BR55">
        <f t="shared" si="54"/>
        <v>26</v>
      </c>
      <c r="BS55">
        <f t="shared" si="54"/>
        <v>43</v>
      </c>
      <c r="BT55">
        <f t="shared" si="54"/>
        <v>62</v>
      </c>
      <c r="BU55">
        <f t="shared" si="54"/>
        <v>90</v>
      </c>
      <c r="BV55">
        <f t="shared" si="54"/>
        <v>59</v>
      </c>
      <c r="BW55">
        <f t="shared" si="54"/>
        <v>102</v>
      </c>
      <c r="BX55">
        <f t="shared" si="54"/>
        <v>87</v>
      </c>
      <c r="BY55">
        <f t="shared" si="54"/>
        <v>79</v>
      </c>
      <c r="BZ55">
        <f t="shared" si="54"/>
        <v>68</v>
      </c>
      <c r="CA55">
        <f t="shared" si="54"/>
        <v>143</v>
      </c>
      <c r="CB55">
        <f t="shared" si="54"/>
        <v>225</v>
      </c>
      <c r="CC55">
        <f t="shared" si="54"/>
        <v>196</v>
      </c>
      <c r="CD55">
        <f t="shared" si="54"/>
        <v>501</v>
      </c>
      <c r="CE55">
        <f t="shared" si="54"/>
        <v>190</v>
      </c>
      <c r="CF55">
        <f t="shared" si="54"/>
        <v>407</v>
      </c>
      <c r="CG55">
        <f t="shared" si="54"/>
        <v>79</v>
      </c>
      <c r="CH55">
        <f t="shared" si="54"/>
        <v>245</v>
      </c>
      <c r="CI55">
        <f t="shared" si="54"/>
        <v>192</v>
      </c>
      <c r="CJ55">
        <f t="shared" si="54"/>
        <v>773</v>
      </c>
      <c r="CK55">
        <f t="shared" si="54"/>
        <v>255</v>
      </c>
      <c r="CL55">
        <f t="shared" si="54"/>
        <v>265</v>
      </c>
      <c r="CM55">
        <f t="shared" si="54"/>
        <v>443</v>
      </c>
      <c r="CN55">
        <f t="shared" si="54"/>
        <v>512</v>
      </c>
      <c r="CO55">
        <f t="shared" si="54"/>
        <v>245</v>
      </c>
      <c r="CP55">
        <f t="shared" si="54"/>
        <v>489</v>
      </c>
      <c r="CQ55">
        <f t="shared" si="54"/>
        <v>1157</v>
      </c>
      <c r="CR55">
        <f t="shared" si="54"/>
        <v>452</v>
      </c>
      <c r="CS55">
        <f t="shared" si="54"/>
        <v>327</v>
      </c>
      <c r="CT55">
        <f t="shared" si="54"/>
        <v>391</v>
      </c>
      <c r="CU55">
        <f t="shared" si="54"/>
        <v>446</v>
      </c>
      <c r="CV55">
        <f t="shared" si="54"/>
        <v>1074</v>
      </c>
      <c r="CW55">
        <f t="shared" si="54"/>
        <v>593</v>
      </c>
      <c r="CX55">
        <f t="shared" si="54"/>
        <v>368</v>
      </c>
      <c r="CY55">
        <f t="shared" si="54"/>
        <v>659</v>
      </c>
      <c r="CZ55">
        <f t="shared" si="54"/>
        <v>545</v>
      </c>
      <c r="DA55">
        <f t="shared" si="54"/>
        <v>248</v>
      </c>
      <c r="DB55">
        <f t="shared" si="54"/>
        <v>719</v>
      </c>
      <c r="DC55">
        <f t="shared" si="54"/>
        <v>543</v>
      </c>
      <c r="DD55">
        <f t="shared" si="54"/>
        <v>1064</v>
      </c>
      <c r="DE55">
        <f t="shared" si="54"/>
        <v>572</v>
      </c>
      <c r="DF55">
        <f t="shared" si="54"/>
        <v>566</v>
      </c>
      <c r="DG55">
        <f t="shared" si="54"/>
        <v>1502</v>
      </c>
      <c r="DH55">
        <f t="shared" si="54"/>
        <v>875</v>
      </c>
      <c r="DI55">
        <f t="shared" si="54"/>
        <v>1008</v>
      </c>
      <c r="DJ55">
        <f t="shared" si="54"/>
        <v>612</v>
      </c>
      <c r="DK55">
        <f t="shared" si="54"/>
        <v>1081</v>
      </c>
      <c r="DL55">
        <f t="shared" si="54"/>
        <v>1721</v>
      </c>
      <c r="DM55">
        <f t="shared" si="54"/>
        <v>1913</v>
      </c>
      <c r="DN55">
        <f t="shared" si="54"/>
        <v>1729</v>
      </c>
      <c r="DO55">
        <f t="shared" si="54"/>
        <v>1153</v>
      </c>
      <c r="DP55">
        <f t="shared" si="54"/>
        <v>1243</v>
      </c>
      <c r="DQ55">
        <f t="shared" si="54"/>
        <v>1748</v>
      </c>
      <c r="DR55">
        <f t="shared" si="54"/>
        <v>2028</v>
      </c>
      <c r="DS55">
        <f t="shared" si="54"/>
        <v>964</v>
      </c>
      <c r="DT55">
        <f t="shared" si="54"/>
        <v>2014</v>
      </c>
      <c r="DU55">
        <f t="shared" si="54"/>
        <v>1000</v>
      </c>
      <c r="DV55">
        <f t="shared" si="54"/>
        <v>1932</v>
      </c>
      <c r="DW55">
        <f t="shared" si="54"/>
        <v>1393</v>
      </c>
      <c r="DX55">
        <f t="shared" si="54"/>
        <v>1813</v>
      </c>
      <c r="DY55">
        <f t="shared" si="54"/>
        <v>2314</v>
      </c>
      <c r="DZ55">
        <f t="shared" si="54"/>
        <v>2023</v>
      </c>
      <c r="EA55">
        <f t="shared" si="54"/>
        <v>2823</v>
      </c>
      <c r="EB55">
        <f t="shared" ref="EB55:FM55" si="55">EB4-EA4</f>
        <v>2572</v>
      </c>
      <c r="EC55">
        <f t="shared" si="55"/>
        <v>2409</v>
      </c>
      <c r="ED55">
        <f t="shared" si="55"/>
        <v>1775</v>
      </c>
      <c r="EE55">
        <f t="shared" si="55"/>
        <v>2400</v>
      </c>
      <c r="EF55">
        <f t="shared" si="55"/>
        <v>2838</v>
      </c>
      <c r="EG55">
        <f t="shared" si="55"/>
        <v>3077</v>
      </c>
      <c r="EH55">
        <f t="shared" si="55"/>
        <v>4313</v>
      </c>
      <c r="EI55">
        <f t="shared" si="55"/>
        <v>2944</v>
      </c>
      <c r="EJ55">
        <f t="shared" si="55"/>
        <v>1360</v>
      </c>
      <c r="EK55">
        <f t="shared" si="55"/>
        <v>2939</v>
      </c>
      <c r="EL55">
        <f t="shared" si="55"/>
        <v>4525</v>
      </c>
      <c r="EM55">
        <f t="shared" si="55"/>
        <v>4051</v>
      </c>
      <c r="EN55">
        <f t="shared" si="55"/>
        <v>3391</v>
      </c>
      <c r="EO55">
        <f t="shared" si="55"/>
        <v>3970</v>
      </c>
      <c r="EP55">
        <f t="shared" si="55"/>
        <v>3518</v>
      </c>
      <c r="EQ55">
        <f t="shared" si="55"/>
        <v>3252</v>
      </c>
      <c r="ER55">
        <f t="shared" si="55"/>
        <v>4018</v>
      </c>
      <c r="ES55">
        <f t="shared" si="55"/>
        <v>3942</v>
      </c>
      <c r="ET55">
        <f t="shared" si="55"/>
        <v>4064</v>
      </c>
      <c r="EU55">
        <f t="shared" si="55"/>
        <v>2542</v>
      </c>
      <c r="EV55">
        <f t="shared" si="55"/>
        <v>6543</v>
      </c>
      <c r="EW55">
        <f t="shared" si="55"/>
        <v>9637</v>
      </c>
      <c r="EX55">
        <f t="shared" si="55"/>
        <v>3391</v>
      </c>
      <c r="EY55">
        <f t="shared" si="55"/>
        <v>4016</v>
      </c>
      <c r="EZ55">
        <f t="shared" si="55"/>
        <v>3441</v>
      </c>
      <c r="FA55">
        <f t="shared" si="55"/>
        <v>6153</v>
      </c>
      <c r="FB55">
        <f t="shared" si="55"/>
        <v>4882</v>
      </c>
      <c r="FC55">
        <f t="shared" si="55"/>
        <v>6578</v>
      </c>
      <c r="FD55">
        <f t="shared" si="55"/>
        <v>5275</v>
      </c>
      <c r="FE55">
        <f t="shared" si="55"/>
        <v>3868</v>
      </c>
      <c r="FF55">
        <f t="shared" si="55"/>
        <v>4061</v>
      </c>
      <c r="FG55">
        <f t="shared" si="55"/>
        <v>5350</v>
      </c>
      <c r="FH55">
        <f t="shared" si="55"/>
        <v>5336</v>
      </c>
      <c r="FI55">
        <f t="shared" si="55"/>
        <v>8421</v>
      </c>
      <c r="FJ55">
        <f t="shared" si="55"/>
        <v>7545</v>
      </c>
      <c r="FK55">
        <f t="shared" si="55"/>
        <v>6848</v>
      </c>
      <c r="FL55">
        <f t="shared" si="55"/>
        <v>4647</v>
      </c>
      <c r="FM55">
        <f t="shared" si="55"/>
        <v>7806</v>
      </c>
    </row>
    <row r="56" spans="1:169" x14ac:dyDescent="0.35">
      <c r="A56" t="s">
        <v>376</v>
      </c>
      <c r="B56" t="s">
        <v>378</v>
      </c>
      <c r="D56">
        <f t="shared" ref="D56" si="56">D5-C5</f>
        <v>0</v>
      </c>
      <c r="E56">
        <f t="shared" ref="E56" si="57">E5-D5</f>
        <v>0</v>
      </c>
      <c r="F56">
        <f t="shared" ref="F56" si="58">F5-E5</f>
        <v>0</v>
      </c>
      <c r="G56">
        <f t="shared" ref="G56" si="59">G5-F5</f>
        <v>0</v>
      </c>
      <c r="H56">
        <f t="shared" ref="H56" si="60">H5-G5</f>
        <v>0</v>
      </c>
      <c r="I56">
        <f t="shared" ref="I56" si="61">I5-H5</f>
        <v>0</v>
      </c>
      <c r="J56">
        <f t="shared" ref="J56" si="62">J5-I5</f>
        <v>0</v>
      </c>
      <c r="K56">
        <f t="shared" ref="K56" si="63">K5-J5</f>
        <v>0</v>
      </c>
      <c r="L56">
        <f t="shared" ref="L56" si="64">L5-K5</f>
        <v>0</v>
      </c>
      <c r="M56">
        <f t="shared" ref="M56" si="65">M5-L5</f>
        <v>0</v>
      </c>
      <c r="N56">
        <f t="shared" ref="N56" si="66">N5-M5</f>
        <v>0</v>
      </c>
      <c r="O56">
        <f t="shared" ref="O56" si="67">O5-N5</f>
        <v>0</v>
      </c>
      <c r="P56">
        <f t="shared" ref="P56" si="68">P5-O5</f>
        <v>0</v>
      </c>
      <c r="Q56">
        <f t="shared" ref="Q56" si="69">Q5-P5</f>
        <v>0</v>
      </c>
      <c r="R56">
        <f t="shared" ref="R56" si="70">R5-Q5</f>
        <v>0</v>
      </c>
      <c r="S56">
        <f t="shared" ref="S56" si="71">S5-R5</f>
        <v>0</v>
      </c>
      <c r="T56">
        <f t="shared" ref="T56" si="72">T5-S5</f>
        <v>0</v>
      </c>
      <c r="U56">
        <f t="shared" ref="U56" si="73">U5-T5</f>
        <v>0</v>
      </c>
      <c r="V56">
        <f t="shared" ref="V56" si="74">V5-U5</f>
        <v>0</v>
      </c>
      <c r="W56">
        <f t="shared" ref="W56" si="75">W5-V5</f>
        <v>0</v>
      </c>
      <c r="X56">
        <f t="shared" ref="X56" si="76">X5-W5</f>
        <v>0</v>
      </c>
      <c r="Y56">
        <f t="shared" ref="Y56" si="77">Y5-X5</f>
        <v>0</v>
      </c>
      <c r="Z56">
        <f t="shared" ref="Z56" si="78">Z5-Y5</f>
        <v>0</v>
      </c>
      <c r="AA56">
        <f t="shared" ref="AA56" si="79">AA5-Z5</f>
        <v>0</v>
      </c>
      <c r="AB56">
        <f t="shared" ref="AB56" si="80">AB5-AA5</f>
        <v>0</v>
      </c>
      <c r="AC56">
        <f t="shared" ref="AC56" si="81">AC5-AB5</f>
        <v>0</v>
      </c>
      <c r="AD56">
        <f t="shared" ref="AD56" si="82">AD5-AC5</f>
        <v>0</v>
      </c>
      <c r="AE56">
        <f t="shared" ref="AE56" si="83">AE5-AD5</f>
        <v>0</v>
      </c>
      <c r="AF56">
        <f t="shared" ref="AF56" si="84">AF5-AE5</f>
        <v>0</v>
      </c>
      <c r="AG56">
        <f t="shared" ref="AG56" si="85">AG5-AF5</f>
        <v>0</v>
      </c>
      <c r="AH56">
        <f t="shared" ref="AH56" si="86">AH5-AG5</f>
        <v>0</v>
      </c>
      <c r="AI56">
        <f t="shared" ref="AI56" si="87">AI5-AH5</f>
        <v>0</v>
      </c>
      <c r="AJ56">
        <f t="shared" ref="AJ56" si="88">AJ5-AI5</f>
        <v>0</v>
      </c>
      <c r="AK56">
        <f t="shared" ref="AK56" si="89">AK5-AJ5</f>
        <v>0</v>
      </c>
      <c r="AL56">
        <f t="shared" ref="AL56" si="90">AL5-AK5</f>
        <v>0</v>
      </c>
      <c r="AM56">
        <f t="shared" ref="AM56" si="91">AM5-AL5</f>
        <v>0</v>
      </c>
      <c r="AN56">
        <f t="shared" ref="AN56" si="92">AN5-AM5</f>
        <v>0</v>
      </c>
      <c r="AO56">
        <f t="shared" ref="AO56" si="93">AO5-AN5</f>
        <v>0</v>
      </c>
      <c r="AP56">
        <f t="shared" ref="AP56" si="94">AP5-AO5</f>
        <v>0</v>
      </c>
      <c r="AQ56">
        <f t="shared" ref="AQ56" si="95">AQ5-AP5</f>
        <v>0</v>
      </c>
      <c r="AR56">
        <f t="shared" ref="AR56" si="96">AR5-AQ5</f>
        <v>1</v>
      </c>
      <c r="AS56">
        <f t="shared" ref="AS56" si="97">AS5-AR5</f>
        <v>0</v>
      </c>
      <c r="AT56">
        <f t="shared" ref="AT56" si="98">AT5-AS5</f>
        <v>0</v>
      </c>
      <c r="AU56">
        <f t="shared" ref="AU56" si="99">AU5-AT5</f>
        <v>0</v>
      </c>
      <c r="AV56">
        <f t="shared" ref="AV56" si="100">AV5-AU5</f>
        <v>0</v>
      </c>
      <c r="AW56">
        <f t="shared" ref="AW56" si="101">AW5-AV5</f>
        <v>0</v>
      </c>
      <c r="AX56">
        <f t="shared" ref="AX56" si="102">AX5-AW5</f>
        <v>0</v>
      </c>
      <c r="AY56">
        <f t="shared" ref="AY56" si="103">AY5-AX5</f>
        <v>3</v>
      </c>
      <c r="AZ56">
        <f t="shared" ref="AZ56" si="104">AZ5-AY5</f>
        <v>0</v>
      </c>
      <c r="BA56">
        <f t="shared" ref="BA56" si="105">BA5-AZ5</f>
        <v>0</v>
      </c>
      <c r="BB56">
        <f t="shared" ref="BB56" si="106">BB5-BA5</f>
        <v>0</v>
      </c>
      <c r="BC56">
        <f t="shared" ref="BC56" si="107">BC5-BB5</f>
        <v>1</v>
      </c>
      <c r="BD56">
        <f t="shared" ref="BD56" si="108">BD5-BC5</f>
        <v>0</v>
      </c>
      <c r="BE56">
        <f t="shared" ref="BE56" si="109">BE5-BD5</f>
        <v>1</v>
      </c>
      <c r="BF56">
        <f t="shared" ref="BF56" si="110">BF5-BE5</f>
        <v>5</v>
      </c>
      <c r="BG56">
        <f t="shared" ref="BG56" si="111">BG5-BF5</f>
        <v>0</v>
      </c>
      <c r="BH56">
        <f t="shared" ref="BH56" si="112">BH5-BG5</f>
        <v>0</v>
      </c>
      <c r="BI56">
        <f t="shared" ref="BI56" si="113">BI5-BH5</f>
        <v>6</v>
      </c>
      <c r="BJ56">
        <f t="shared" ref="BJ56" si="114">BJ5-BI5</f>
        <v>5</v>
      </c>
      <c r="BK56">
        <f t="shared" ref="BK56" si="115">BK5-BJ5</f>
        <v>19</v>
      </c>
      <c r="BL56">
        <f t="shared" ref="BL56" si="116">BL5-BK5</f>
        <v>0</v>
      </c>
      <c r="BM56">
        <f t="shared" ref="BM56" si="117">BM5-BL5</f>
        <v>62</v>
      </c>
      <c r="BN56">
        <f t="shared" ref="BN56" si="118">BN5-BM5</f>
        <v>11</v>
      </c>
      <c r="BO56">
        <f t="shared" ref="BO56" si="119">BO5-BN5</f>
        <v>29</v>
      </c>
      <c r="BP56">
        <f t="shared" ref="BP56" si="120">BP5-BO5</f>
        <v>52</v>
      </c>
      <c r="BQ56">
        <f t="shared" ref="BQ56" si="121">BQ5-BP5</f>
        <v>35</v>
      </c>
      <c r="BR56">
        <f t="shared" ref="BR56" si="122">BR5-BQ5</f>
        <v>16</v>
      </c>
      <c r="BS56">
        <f t="shared" ref="BS56" si="123">BS5-BR5</f>
        <v>425</v>
      </c>
      <c r="BT56">
        <f t="shared" ref="BT56" si="124">BT5-BS5</f>
        <v>475</v>
      </c>
      <c r="BU56">
        <f t="shared" ref="BU56" si="125">BU5-BT5</f>
        <v>122</v>
      </c>
      <c r="BV56">
        <f t="shared" ref="BV56" si="126">BV5-BU5</f>
        <v>286</v>
      </c>
      <c r="BW56">
        <f t="shared" ref="BW56" si="127">BW5-BV5</f>
        <v>737</v>
      </c>
      <c r="BX56">
        <f t="shared" ref="BX56" si="128">BX5-BW5</f>
        <v>579</v>
      </c>
      <c r="BY56">
        <f t="shared" ref="BY56" si="129">BY5-BX5</f>
        <v>187</v>
      </c>
      <c r="BZ56">
        <f t="shared" ref="BZ56" si="130">BZ5-BY5</f>
        <v>208</v>
      </c>
      <c r="CA56">
        <f t="shared" ref="CA56" si="131">CA5-BZ5</f>
        <v>538</v>
      </c>
      <c r="CB56">
        <f t="shared" ref="CB56" si="132">CB5-CA5</f>
        <v>388</v>
      </c>
      <c r="CC56">
        <f t="shared" ref="CC56" si="133">CC5-CB5</f>
        <v>610</v>
      </c>
      <c r="CD56">
        <f t="shared" ref="CD56" si="134">CD5-CC5</f>
        <v>512</v>
      </c>
      <c r="CE56">
        <f t="shared" ref="CE56" si="135">CE5-CD5</f>
        <v>621</v>
      </c>
      <c r="CF56">
        <f t="shared" ref="CF56" si="136">CF5-CE5</f>
        <v>1597</v>
      </c>
      <c r="CG56">
        <f t="shared" ref="CG56" si="137">CG5-CF5</f>
        <v>1464</v>
      </c>
      <c r="CH56">
        <f t="shared" ref="CH56" si="138">CH5-CG5</f>
        <v>3733</v>
      </c>
      <c r="CI56">
        <f t="shared" ref="CI56" si="139">CI5-CH5</f>
        <v>11924</v>
      </c>
      <c r="CJ56">
        <f t="shared" ref="CJ56" si="140">CJ5-CI5</f>
        <v>3606</v>
      </c>
      <c r="CK56">
        <f t="shared" ref="CK56" si="141">CK5-CJ5</f>
        <v>928</v>
      </c>
      <c r="CL56">
        <f t="shared" ref="CL56" si="142">CL5-CK5</f>
        <v>802</v>
      </c>
      <c r="CM56">
        <f t="shared" ref="CM56" si="143">CM5-CL5</f>
        <v>9239</v>
      </c>
      <c r="CN56">
        <f t="shared" ref="CN56" si="144">CN5-CM5</f>
        <v>774</v>
      </c>
      <c r="CO56">
        <f t="shared" ref="CO56" si="145">CO5-CN5</f>
        <v>1427</v>
      </c>
      <c r="CP56">
        <f t="shared" ref="CP56" si="146">CP5-CO5</f>
        <v>3049</v>
      </c>
      <c r="CQ56">
        <f t="shared" ref="CQ56" si="147">CQ5-CP5</f>
        <v>2331</v>
      </c>
      <c r="CR56">
        <f t="shared" ref="CR56" si="148">CR5-CQ5</f>
        <v>1999</v>
      </c>
      <c r="CS56">
        <f t="shared" ref="CS56" si="149">CS5-CR5</f>
        <v>6940</v>
      </c>
      <c r="CT56">
        <f t="shared" ref="CT56" si="150">CT5-CS5</f>
        <v>2979</v>
      </c>
      <c r="CU56">
        <f t="shared" ref="CU56" si="151">CU5-CT5</f>
        <v>2868</v>
      </c>
      <c r="CV56">
        <f t="shared" ref="CV56" si="152">CV5-CU5</f>
        <v>5012</v>
      </c>
      <c r="CW56">
        <f t="shared" ref="CW56" si="153">CW5-CV5</f>
        <v>3100</v>
      </c>
      <c r="CX56">
        <f t="shared" ref="CX56" si="154">CX5-CW5</f>
        <v>2909</v>
      </c>
      <c r="CY56">
        <f t="shared" ref="CY56" si="155">CY5-CX5</f>
        <v>4858</v>
      </c>
      <c r="CZ56">
        <f t="shared" ref="CZ56" si="156">CZ5-CY5</f>
        <v>5210</v>
      </c>
      <c r="DA56">
        <f t="shared" ref="DA56" si="157">DA5-CZ5</f>
        <v>6023</v>
      </c>
      <c r="DB56">
        <f t="shared" ref="DB56" si="158">DB5-DA5</f>
        <v>4453</v>
      </c>
      <c r="DC56">
        <f t="shared" ref="DC56" si="159">DC5-DB5</f>
        <v>7546</v>
      </c>
      <c r="DD56">
        <f t="shared" ref="DD56" si="160">DD5-DC5</f>
        <v>7036</v>
      </c>
      <c r="DE56">
        <f t="shared" ref="DE56" si="161">DE5-DD5</f>
        <v>5690</v>
      </c>
      <c r="DF56">
        <f t="shared" ref="DF56" si="162">DF5-DE5</f>
        <v>7901</v>
      </c>
      <c r="DG56">
        <f t="shared" ref="DG56" si="163">DG5-DF5</f>
        <v>9543</v>
      </c>
      <c r="DH56">
        <f t="shared" ref="DH56" si="164">DH5-DG5</f>
        <v>5255</v>
      </c>
      <c r="DI56">
        <f t="shared" ref="DI56" si="165">DI5-DH5</f>
        <v>5555</v>
      </c>
      <c r="DJ56">
        <f t="shared" ref="DJ56" si="166">DJ5-DI5</f>
        <v>11073</v>
      </c>
      <c r="DK56">
        <f t="shared" ref="DK56" si="167">DK5-DJ5</f>
        <v>9346</v>
      </c>
      <c r="DL56">
        <f t="shared" ref="DL56" si="168">DL5-DK5</f>
        <v>4599</v>
      </c>
      <c r="DM56">
        <f t="shared" ref="DM56" si="169">DM5-DL5</f>
        <v>10775</v>
      </c>
      <c r="DN56">
        <f t="shared" ref="DN56" si="170">DN5-DM5</f>
        <v>8899</v>
      </c>
      <c r="DO56">
        <f t="shared" ref="DO56" si="171">DO5-DN5</f>
        <v>7787</v>
      </c>
      <c r="DP56">
        <f t="shared" ref="DP56" si="172">DP5-DO5</f>
        <v>11327</v>
      </c>
      <c r="DQ56">
        <f t="shared" ref="DQ56" si="173">DQ5-DP5</f>
        <v>16664</v>
      </c>
      <c r="DR56">
        <f t="shared" ref="DR56" si="174">DR5-DQ5</f>
        <v>17886</v>
      </c>
      <c r="DS56">
        <f t="shared" ref="DS56" si="175">DS5-DR5</f>
        <v>14608</v>
      </c>
      <c r="DT56">
        <f t="shared" ref="DT56" si="176">DT5-DS5</f>
        <v>14431</v>
      </c>
      <c r="DU56">
        <f t="shared" ref="DU56" si="177">DU5-DT5</f>
        <v>14387</v>
      </c>
      <c r="DV56">
        <f t="shared" ref="DV56" si="178">DV5-DU5</f>
        <v>14018</v>
      </c>
      <c r="DW56">
        <f t="shared" ref="DW56" si="179">DW5-DV5</f>
        <v>23936</v>
      </c>
      <c r="DX56">
        <f t="shared" ref="DX56" si="180">DX5-DW5</f>
        <v>11404</v>
      </c>
      <c r="DY56">
        <f t="shared" ref="DY56" si="181">DY5-DX5</f>
        <v>18637</v>
      </c>
      <c r="DZ56">
        <f t="shared" ref="DZ56" si="182">DZ5-DY5</f>
        <v>19567</v>
      </c>
      <c r="EA56">
        <f t="shared" ref="EA56" si="183">EA5-DZ5</f>
        <v>22469</v>
      </c>
      <c r="EB56">
        <f t="shared" ref="EB56" si="184">EB5-EA5</f>
        <v>21562</v>
      </c>
      <c r="EC56">
        <f t="shared" ref="EC56" si="185">EC5-EB5</f>
        <v>12538</v>
      </c>
      <c r="ED56">
        <f t="shared" ref="ED56" si="186">ED5-EC5</f>
        <v>13059</v>
      </c>
      <c r="EE56">
        <f t="shared" ref="EE56" si="187">EE5-ED5</f>
        <v>59590</v>
      </c>
      <c r="EF56">
        <f t="shared" ref="EF56" si="188">EF5-EE5</f>
        <v>27638</v>
      </c>
      <c r="EG56">
        <f t="shared" ref="EG56" si="189">EG5-EF5</f>
        <v>28841</v>
      </c>
      <c r="EH56">
        <f t="shared" ref="EH56" si="190">EH5-EG5</f>
        <v>24112</v>
      </c>
      <c r="EI56">
        <f t="shared" ref="EI56" si="191">EI5-EH5</f>
        <v>22493</v>
      </c>
      <c r="EJ56">
        <f t="shared" ref="EJ56" si="192">EJ5-EI5</f>
        <v>19645</v>
      </c>
      <c r="EK56">
        <f t="shared" ref="EK56" si="193">EK5-EJ5</f>
        <v>108507</v>
      </c>
      <c r="EL56">
        <f t="shared" ref="EL56" si="194">EL5-EK5</f>
        <v>31319</v>
      </c>
      <c r="EM56">
        <f t="shared" ref="EM56" si="195">EM5-EL5</f>
        <v>31903</v>
      </c>
      <c r="EN56">
        <f t="shared" ref="EN56" si="196">EN5-EM5</f>
        <v>29807</v>
      </c>
      <c r="EO56">
        <f t="shared" ref="EO56" si="197">EO5-EN5</f>
        <v>33234</v>
      </c>
      <c r="EP56">
        <f t="shared" ref="EP56" si="198">EP5-EO5</f>
        <v>30166</v>
      </c>
      <c r="EQ56">
        <f t="shared" ref="EQ56" si="199">EQ5-EP5</f>
        <v>25562</v>
      </c>
      <c r="ER56">
        <f t="shared" ref="ER56" si="200">ER5-EQ5</f>
        <v>24237</v>
      </c>
      <c r="ES56">
        <f t="shared" ref="ES56" si="201">ES5-ER5</f>
        <v>30221</v>
      </c>
      <c r="ET56">
        <f t="shared" ref="ET56" si="202">ET5-ES5</f>
        <v>64836</v>
      </c>
      <c r="EU56">
        <f t="shared" ref="EU56" si="203">EU5-ET5</f>
        <v>26033</v>
      </c>
      <c r="EV56">
        <f t="shared" ref="EV56" si="204">EV5-EU5</f>
        <v>35060</v>
      </c>
      <c r="EW56">
        <f t="shared" ref="EW56" si="205">EW5-EV5</f>
        <v>44681</v>
      </c>
      <c r="EX56">
        <f t="shared" ref="EX56" si="206">EX5-EW5</f>
        <v>23089</v>
      </c>
      <c r="EY56">
        <f t="shared" ref="EY56" si="207">EY5-EX5</f>
        <v>30290</v>
      </c>
      <c r="EZ56">
        <f t="shared" ref="EZ56" si="208">EZ5-EY5</f>
        <v>41619</v>
      </c>
      <c r="FA56">
        <f t="shared" ref="FA56" si="209">FA5-EZ5</f>
        <v>46206</v>
      </c>
      <c r="FB56">
        <f t="shared" ref="FB56" si="210">FB5-FA5</f>
        <v>30979</v>
      </c>
      <c r="FC56">
        <f t="shared" ref="FC56" si="211">FC5-FB5</f>
        <v>47025</v>
      </c>
      <c r="FD56">
        <f t="shared" ref="FD56:FM56" si="212">FD5-FC5</f>
        <v>41745</v>
      </c>
      <c r="FE56">
        <f t="shared" si="212"/>
        <v>35929</v>
      </c>
      <c r="FF56">
        <f t="shared" si="212"/>
        <v>26576</v>
      </c>
      <c r="FG56">
        <f t="shared" si="212"/>
        <v>46949</v>
      </c>
      <c r="FH56">
        <f t="shared" si="212"/>
        <v>45692</v>
      </c>
      <c r="FI56">
        <f t="shared" si="212"/>
        <v>157470</v>
      </c>
      <c r="FJ56">
        <f t="shared" si="212"/>
        <v>44138</v>
      </c>
      <c r="FK56">
        <f t="shared" si="212"/>
        <v>23737</v>
      </c>
      <c r="FL56">
        <f t="shared" si="212"/>
        <v>54539</v>
      </c>
      <c r="FM56">
        <f t="shared" si="212"/>
        <v>48500</v>
      </c>
    </row>
    <row r="57" spans="1:169" x14ac:dyDescent="0.35">
      <c r="A57" t="s">
        <v>381</v>
      </c>
      <c r="B57" t="s">
        <v>384</v>
      </c>
      <c r="D57">
        <f t="shared" ref="D57" si="213">D6-C6</f>
        <v>0</v>
      </c>
      <c r="E57">
        <f t="shared" ref="E57" si="214">E6-D6</f>
        <v>0</v>
      </c>
      <c r="F57">
        <f t="shared" ref="F57" si="215">F6-E6</f>
        <v>0</v>
      </c>
      <c r="G57">
        <f t="shared" ref="G57" si="216">G6-F6</f>
        <v>0</v>
      </c>
      <c r="H57">
        <f t="shared" ref="H57" si="217">H6-G6</f>
        <v>0</v>
      </c>
      <c r="I57">
        <f t="shared" ref="I57" si="218">I6-H6</f>
        <v>0</v>
      </c>
      <c r="J57">
        <f t="shared" ref="J57" si="219">J6-I6</f>
        <v>0</v>
      </c>
      <c r="K57">
        <f t="shared" ref="K57" si="220">K6-J6</f>
        <v>0</v>
      </c>
      <c r="L57">
        <f t="shared" ref="L57" si="221">L6-K6</f>
        <v>0</v>
      </c>
      <c r="M57">
        <f t="shared" ref="M57" si="222">M6-L6</f>
        <v>0</v>
      </c>
      <c r="N57">
        <f t="shared" ref="N57" si="223">N6-M6</f>
        <v>0</v>
      </c>
      <c r="O57">
        <f t="shared" ref="O57" si="224">O6-N6</f>
        <v>0</v>
      </c>
      <c r="P57">
        <f t="shared" ref="P57" si="225">P6-O6</f>
        <v>0</v>
      </c>
      <c r="Q57">
        <f t="shared" ref="Q57" si="226">Q6-P6</f>
        <v>0</v>
      </c>
      <c r="R57">
        <f t="shared" ref="R57" si="227">R6-Q6</f>
        <v>0</v>
      </c>
      <c r="S57">
        <f t="shared" ref="S57" si="228">S6-R6</f>
        <v>0</v>
      </c>
      <c r="T57">
        <f t="shared" ref="T57" si="229">T6-S6</f>
        <v>0</v>
      </c>
      <c r="U57">
        <f t="shared" ref="U57" si="230">U6-T6</f>
        <v>0</v>
      </c>
      <c r="V57">
        <f t="shared" ref="V57" si="231">V6-U6</f>
        <v>0</v>
      </c>
      <c r="W57">
        <f t="shared" ref="W57" si="232">W6-V6</f>
        <v>0</v>
      </c>
      <c r="X57">
        <f t="shared" ref="X57" si="233">X6-W6</f>
        <v>4</v>
      </c>
      <c r="Y57">
        <f t="shared" ref="Y57" si="234">Y6-X6</f>
        <v>1</v>
      </c>
      <c r="Z57">
        <f t="shared" ref="Z57" si="235">Z6-Y6</f>
        <v>0</v>
      </c>
      <c r="AA57">
        <f t="shared" ref="AA57" si="236">AA6-Z6</f>
        <v>4</v>
      </c>
      <c r="AB57">
        <f t="shared" ref="AB57" si="237">AB6-AA6</f>
        <v>7</v>
      </c>
      <c r="AC57">
        <f t="shared" ref="AC57" si="238">AC6-AB6</f>
        <v>1</v>
      </c>
      <c r="AD57">
        <f t="shared" ref="AD57" si="239">AD6-AC6</f>
        <v>11</v>
      </c>
      <c r="AE57">
        <f t="shared" ref="AE57" si="240">AE6-AD6</f>
        <v>0</v>
      </c>
      <c r="AF57">
        <f t="shared" ref="AF57" si="241">AF6-AE6</f>
        <v>0</v>
      </c>
      <c r="AG57">
        <f t="shared" ref="AG57" si="242">AG6-AF6</f>
        <v>2</v>
      </c>
      <c r="AH57">
        <f t="shared" ref="AH57" si="243">AH6-AG6</f>
        <v>1</v>
      </c>
      <c r="AI57">
        <f t="shared" ref="AI57" si="244">AI6-AH6</f>
        <v>1</v>
      </c>
      <c r="AJ57">
        <f t="shared" ref="AJ57" si="245">AJ6-AI6</f>
        <v>-1</v>
      </c>
      <c r="AK57">
        <f t="shared" ref="AK57" si="246">AK6-AJ6</f>
        <v>7</v>
      </c>
      <c r="AL57">
        <f t="shared" ref="AL57" si="247">AL6-AK6</f>
        <v>3</v>
      </c>
      <c r="AM57">
        <f t="shared" ref="AM57" si="248">AM6-AL6</f>
        <v>43</v>
      </c>
      <c r="AN57">
        <f t="shared" ref="AN57" si="249">AN6-AM6</f>
        <v>1</v>
      </c>
      <c r="AO57">
        <f t="shared" ref="AO57" si="250">AO6-AN6</f>
        <v>1</v>
      </c>
      <c r="AP57">
        <f t="shared" ref="AP57" si="251">AP6-AO6</f>
        <v>37</v>
      </c>
      <c r="AQ57">
        <f t="shared" ref="AQ57" si="252">AQ6-AP6</f>
        <v>66</v>
      </c>
      <c r="AR57">
        <f t="shared" ref="AR57" si="253">AR6-AQ6</f>
        <v>13</v>
      </c>
      <c r="AS57">
        <f t="shared" ref="AS57" si="254">AS6-AR6</f>
        <v>118</v>
      </c>
      <c r="AT57">
        <f t="shared" ref="AT57" si="255">AT6-AS6</f>
        <v>138</v>
      </c>
      <c r="AU57">
        <f t="shared" ref="AU57" si="256">AU6-AT6</f>
        <v>111</v>
      </c>
      <c r="AV57">
        <f t="shared" ref="AV57" si="257">AV6-AU6</f>
        <v>107</v>
      </c>
      <c r="AW57">
        <f t="shared" ref="AW57" si="258">AW6-AV6</f>
        <v>33</v>
      </c>
      <c r="AX57">
        <f t="shared" ref="AX57" si="259">AX6-AW6</f>
        <v>108</v>
      </c>
      <c r="AY57">
        <f t="shared" ref="AY57" si="260">AY6-AX6</f>
        <v>5</v>
      </c>
      <c r="AZ57">
        <f t="shared" ref="AZ57" si="261">AZ6-AY6</f>
        <v>483</v>
      </c>
      <c r="BA57">
        <f t="shared" ref="BA57" si="262">BA6-AZ6</f>
        <v>0</v>
      </c>
      <c r="BB57">
        <f t="shared" ref="BB57" si="263">BB6-BA6</f>
        <v>431</v>
      </c>
      <c r="BC57">
        <f t="shared" ref="BC57" si="264">BC6-BB6</f>
        <v>867</v>
      </c>
      <c r="BD57">
        <f t="shared" ref="BD57" si="265">BD6-BC6</f>
        <v>380</v>
      </c>
      <c r="BE57">
        <f t="shared" ref="BE57" si="266">BE6-BD6</f>
        <v>469</v>
      </c>
      <c r="BF57">
        <f t="shared" ref="BF57" si="267">BF6-BE6</f>
        <v>733</v>
      </c>
      <c r="BG57">
        <f t="shared" ref="BG57" si="268">BG6-BF6</f>
        <v>1242</v>
      </c>
      <c r="BH57">
        <f t="shared" ref="BH57" si="269">BH6-BG6</f>
        <v>444</v>
      </c>
      <c r="BI57">
        <f t="shared" ref="BI57" si="270">BI6-BH6</f>
        <v>532</v>
      </c>
      <c r="BJ57">
        <f t="shared" ref="BJ57" si="271">BJ6-BI6</f>
        <v>2533</v>
      </c>
      <c r="BK57">
        <f t="shared" ref="BK57" si="272">BK6-BJ6</f>
        <v>3778</v>
      </c>
      <c r="BL57">
        <f t="shared" ref="BL57" si="273">BL6-BK6</f>
        <v>0</v>
      </c>
      <c r="BM57">
        <f t="shared" ref="BM57" si="274">BM6-BL6</f>
        <v>6886</v>
      </c>
      <c r="BN57">
        <f t="shared" ref="BN57" si="275">BN6-BM6</f>
        <v>3745</v>
      </c>
      <c r="BO57">
        <f t="shared" ref="BO57" si="276">BO6-BN6</f>
        <v>6088</v>
      </c>
      <c r="BP57">
        <f t="shared" ref="BP57" si="277">BP6-BO6</f>
        <v>6504</v>
      </c>
      <c r="BQ57">
        <f t="shared" ref="BQ57" si="278">BQ6-BP6</f>
        <v>6464</v>
      </c>
      <c r="BR57">
        <f t="shared" ref="BR57" si="279">BR6-BQ6</f>
        <v>6031</v>
      </c>
      <c r="BS57">
        <f t="shared" ref="BS57" si="280">BS6-BR6</f>
        <v>9374</v>
      </c>
      <c r="BT57">
        <f t="shared" ref="BT57" si="281">BT6-BS6</f>
        <v>8519</v>
      </c>
      <c r="BU57">
        <f t="shared" ref="BU57" si="282">BU6-BT6</f>
        <v>11638</v>
      </c>
      <c r="BV57">
        <f t="shared" ref="BV57" si="283">BV6-BU6</f>
        <v>13276</v>
      </c>
      <c r="BW57">
        <f t="shared" ref="BW57" si="284">BW6-BV6</f>
        <v>11084</v>
      </c>
      <c r="BX57">
        <f t="shared" ref="BX57" si="285">BX6-BW6</f>
        <v>11249</v>
      </c>
      <c r="BY57">
        <f t="shared" ref="BY57" si="286">BY6-BX6</f>
        <v>9141</v>
      </c>
      <c r="BZ57">
        <f t="shared" ref="BZ57" si="287">BZ6-BY6</f>
        <v>7537</v>
      </c>
      <c r="CA57">
        <f t="shared" ref="CA57" si="288">CA6-BZ6</f>
        <v>15825</v>
      </c>
      <c r="CB57">
        <f t="shared" ref="CB57" si="289">CB6-CA6</f>
        <v>21821</v>
      </c>
      <c r="CC57">
        <f t="shared" ref="CC57" si="290">CC6-CB6</f>
        <v>17030</v>
      </c>
      <c r="CD57">
        <f t="shared" ref="CD57" si="291">CD6-CC6</f>
        <v>11322</v>
      </c>
      <c r="CE57">
        <f t="shared" ref="CE57" si="292">CE6-CD6</f>
        <v>13489</v>
      </c>
      <c r="CF57">
        <f t="shared" ref="CF57" si="293">CF6-CE6</f>
        <v>11197</v>
      </c>
      <c r="CG57">
        <f t="shared" ref="CG57" si="294">CG6-CF6</f>
        <v>10290</v>
      </c>
      <c r="CH57">
        <f t="shared" ref="CH57" si="295">CH6-CG6</f>
        <v>11289</v>
      </c>
      <c r="CI57">
        <f t="shared" ref="CI57" si="296">CI6-CH6</f>
        <v>14974</v>
      </c>
      <c r="CJ57">
        <f t="shared" ref="CJ57" si="297">CJ6-CI6</f>
        <v>18057</v>
      </c>
      <c r="CK57">
        <f t="shared" ref="CK57" si="298">CK6-CJ6</f>
        <v>14623</v>
      </c>
      <c r="CL57">
        <f t="shared" ref="CL57" si="299">CL6-CK6</f>
        <v>10700</v>
      </c>
      <c r="CM57">
        <f t="shared" ref="CM57" si="300">CM6-CL6</f>
        <v>11819</v>
      </c>
      <c r="CN57">
        <f t="shared" ref="CN57" si="301">CN6-CM6</f>
        <v>12995</v>
      </c>
      <c r="CO57">
        <f t="shared" ref="CO57" si="302">CO6-CN6</f>
        <v>23875</v>
      </c>
      <c r="CP57">
        <f t="shared" ref="CP57" si="303">CP6-CO6</f>
        <v>16656</v>
      </c>
      <c r="CQ57">
        <f t="shared" ref="CQ57" si="304">CQ6-CP6</f>
        <v>16508</v>
      </c>
      <c r="CR57">
        <f t="shared" ref="CR57" si="305">CR6-CQ6</f>
        <v>22415</v>
      </c>
      <c r="CS57">
        <f t="shared" ref="CS57" si="306">CS6-CR6</f>
        <v>13109</v>
      </c>
      <c r="CT57">
        <f t="shared" ref="CT57" si="307">CT6-CS6</f>
        <v>12543</v>
      </c>
      <c r="CU57">
        <f t="shared" ref="CU57" si="308">CU6-CT6</f>
        <v>13485</v>
      </c>
      <c r="CV57">
        <f t="shared" ref="CV57" si="309">CV6-CU6</f>
        <v>15451</v>
      </c>
      <c r="CW57">
        <f t="shared" ref="CW57" si="310">CW6-CV6</f>
        <v>24566</v>
      </c>
      <c r="CX57">
        <f t="shared" ref="CX57" si="311">CX6-CW6</f>
        <v>21149</v>
      </c>
      <c r="CY57">
        <f t="shared" ref="CY57" si="312">CY6-CX6</f>
        <v>14147</v>
      </c>
      <c r="CZ57">
        <f t="shared" ref="CZ57" si="313">CZ6-CY6</f>
        <v>15882</v>
      </c>
      <c r="DA57">
        <f t="shared" ref="DA57" si="314">DA6-CZ6</f>
        <v>11587</v>
      </c>
      <c r="DB57">
        <f t="shared" ref="DB57" si="315">DB6-DA6</f>
        <v>13720</v>
      </c>
      <c r="DC57">
        <f t="shared" ref="DC57" si="316">DC6-DB6</f>
        <v>15557</v>
      </c>
      <c r="DD57">
        <f t="shared" ref="DD57" si="317">DD6-DC6</f>
        <v>28492</v>
      </c>
      <c r="DE57">
        <f t="shared" ref="DE57" si="318">DE6-DD6</f>
        <v>15944</v>
      </c>
      <c r="DF57">
        <f t="shared" ref="DF57" si="319">DF6-DE6</f>
        <v>12808</v>
      </c>
      <c r="DG57">
        <f t="shared" ref="DG57" si="320">DG6-DF6</f>
        <v>14170</v>
      </c>
      <c r="DH57">
        <f t="shared" ref="DH57" si="321">DH6-DG6</f>
        <v>10520</v>
      </c>
      <c r="DI57">
        <f t="shared" ref="DI57" si="322">DI6-DH6</f>
        <v>8433</v>
      </c>
      <c r="DJ57">
        <f t="shared" ref="DJ57" si="323">DJ6-DI6</f>
        <v>13072</v>
      </c>
      <c r="DK57">
        <f t="shared" ref="DK57" si="324">DK6-DJ6</f>
        <v>15561</v>
      </c>
      <c r="DL57">
        <f t="shared" ref="DL57" si="325">DL6-DK6</f>
        <v>13083</v>
      </c>
      <c r="DM57">
        <f t="shared" ref="DM57" si="326">DM6-DL6</f>
        <v>13440</v>
      </c>
      <c r="DN57">
        <f t="shared" ref="DN57" si="327">DN6-DM6</f>
        <v>10010</v>
      </c>
      <c r="DO57">
        <f t="shared" ref="DO57" si="328">DO6-DN6</f>
        <v>8786</v>
      </c>
      <c r="DP57">
        <f t="shared" ref="DP57" si="329">DP6-DO6</f>
        <v>13096</v>
      </c>
      <c r="DQ57">
        <f t="shared" ref="DQ57" si="330">DQ6-DP6</f>
        <v>6509</v>
      </c>
      <c r="DR57">
        <f t="shared" ref="DR57" si="331">DR6-DQ6</f>
        <v>9752</v>
      </c>
      <c r="DS57">
        <f t="shared" ref="DS57" si="332">DS6-DR6</f>
        <v>7287</v>
      </c>
      <c r="DT57">
        <f t="shared" ref="DT57" si="333">DT6-DS6</f>
        <v>15805</v>
      </c>
      <c r="DU57">
        <f t="shared" ref="DU57" si="334">DU6-DT6</f>
        <v>6653</v>
      </c>
      <c r="DV57">
        <f t="shared" ref="DV57" si="335">DV6-DU6</f>
        <v>14985</v>
      </c>
      <c r="DW57">
        <f t="shared" ref="DW57" si="336">DW6-DV6</f>
        <v>6061</v>
      </c>
      <c r="DX57">
        <f t="shared" ref="DX57" si="337">DX6-DW6</f>
        <v>8087</v>
      </c>
      <c r="DY57">
        <f t="shared" ref="DY57" si="338">DY6-DX6</f>
        <v>8169</v>
      </c>
      <c r="DZ57">
        <f t="shared" ref="DZ57" si="339">DZ6-DY6</f>
        <v>9381</v>
      </c>
      <c r="EA57">
        <f t="shared" ref="EA57" si="340">EA6-DZ6</f>
        <v>7214</v>
      </c>
      <c r="EB57">
        <f t="shared" ref="EB57" si="341">EB6-EA6</f>
        <v>7234</v>
      </c>
      <c r="EC57">
        <f t="shared" ref="EC57" si="342">EC6-EB6</f>
        <v>5167</v>
      </c>
      <c r="ED57">
        <f t="shared" ref="ED57" si="343">ED6-EC6</f>
        <v>3117</v>
      </c>
      <c r="EE57">
        <f t="shared" ref="EE57" si="344">EE6-ED6</f>
        <v>5597</v>
      </c>
      <c r="EF57">
        <f t="shared" ref="EF57" si="345">EF6-EE6</f>
        <v>6130</v>
      </c>
      <c r="EG57">
        <f t="shared" ref="EG57" si="346">EG6-EF6</f>
        <v>5719</v>
      </c>
      <c r="EH57">
        <f t="shared" ref="EH57" si="347">EH6-EG6</f>
        <v>6758</v>
      </c>
      <c r="EI57">
        <f t="shared" ref="EI57" si="348">EI6-EH6</f>
        <v>6469</v>
      </c>
      <c r="EJ57">
        <f t="shared" ref="EJ57" si="349">EJ6-EI6</f>
        <v>5314</v>
      </c>
      <c r="EK57">
        <f t="shared" ref="EK57" si="350">EK6-EJ6</f>
        <v>5678</v>
      </c>
      <c r="EL57">
        <f t="shared" ref="EL57" si="351">EL6-EK6</f>
        <v>7708</v>
      </c>
      <c r="EM57">
        <f t="shared" ref="EM57" si="352">EM6-EL6</f>
        <v>6798</v>
      </c>
      <c r="EN57">
        <f t="shared" ref="EN57" si="353">EN6-EM6</f>
        <v>5743</v>
      </c>
      <c r="EO57">
        <f t="shared" ref="EO57" si="354">EO6-EN6</f>
        <v>5892</v>
      </c>
      <c r="EP57">
        <f t="shared" ref="EP57" si="355">EP6-EO6</f>
        <v>5890</v>
      </c>
      <c r="EQ57">
        <f t="shared" ref="EQ57" si="356">EQ6-EP6</f>
        <v>4789</v>
      </c>
      <c r="ER57">
        <f t="shared" ref="ER57" si="357">ER6-EQ6</f>
        <v>3380</v>
      </c>
      <c r="ES57">
        <f t="shared" ref="ES57" si="358">ES6-ER6</f>
        <v>5059</v>
      </c>
      <c r="ET57">
        <f t="shared" ref="ET57" si="359">ET6-ES6</f>
        <v>5861</v>
      </c>
      <c r="EU57">
        <f t="shared" ref="EU57" si="360">EU6-ET6</f>
        <v>5592</v>
      </c>
      <c r="EV57">
        <f t="shared" ref="EV57" si="361">EV6-EU6</f>
        <v>6060</v>
      </c>
      <c r="EW57">
        <f t="shared" ref="EW57" si="362">EW6-EV6</f>
        <v>5546</v>
      </c>
      <c r="EX57">
        <f t="shared" ref="EX57" si="363">EX6-EW6</f>
        <v>4455</v>
      </c>
      <c r="EY57">
        <f t="shared" ref="EY57" si="364">EY6-EX6</f>
        <v>3863</v>
      </c>
      <c r="EZ57">
        <f t="shared" ref="EZ57" si="365">EZ6-EY6</f>
        <v>5460</v>
      </c>
      <c r="FA57">
        <f t="shared" ref="FA57" si="366">FA6-EZ6</f>
        <v>7428</v>
      </c>
      <c r="FB57">
        <f t="shared" ref="FB57" si="367">FB6-FA6</f>
        <v>5912</v>
      </c>
      <c r="FC57">
        <f t="shared" ref="FC57" si="368">FC6-FB6</f>
        <v>5828</v>
      </c>
      <c r="FD57">
        <f t="shared" ref="FD57" si="369">FD6-FC6</f>
        <v>6472</v>
      </c>
      <c r="FE57">
        <f t="shared" ref="FE57" si="370">FE6-FD6</f>
        <v>4098</v>
      </c>
      <c r="FF57">
        <f t="shared" ref="FF57:FM57" si="371">FF6-FE6</f>
        <v>3021</v>
      </c>
      <c r="FG57">
        <f t="shared" si="371"/>
        <v>5062</v>
      </c>
      <c r="FH57">
        <f t="shared" si="371"/>
        <v>7098</v>
      </c>
      <c r="FI57">
        <f t="shared" si="371"/>
        <v>5307</v>
      </c>
      <c r="FJ57">
        <f t="shared" si="371"/>
        <v>5047</v>
      </c>
      <c r="FK57">
        <f t="shared" si="371"/>
        <v>4688</v>
      </c>
      <c r="FL57">
        <f t="shared" si="371"/>
        <v>3833</v>
      </c>
      <c r="FM57">
        <f t="shared" si="371"/>
        <v>4519</v>
      </c>
    </row>
    <row r="58" spans="1:169" x14ac:dyDescent="0.35">
      <c r="A58" t="s">
        <v>273</v>
      </c>
      <c r="B58" t="str">
        <f>"(220-226; 238-240;247)"</f>
        <v>(220-226; 238-240;247)</v>
      </c>
      <c r="D58">
        <f t="shared" ref="D58:D62" si="372">D7-C7</f>
        <v>0</v>
      </c>
      <c r="E58">
        <f t="shared" ref="E58:AJ58" si="373">E7-D7</f>
        <v>0</v>
      </c>
      <c r="F58">
        <f t="shared" si="373"/>
        <v>0</v>
      </c>
      <c r="G58">
        <f t="shared" si="373"/>
        <v>0</v>
      </c>
      <c r="H58">
        <f t="shared" si="373"/>
        <v>0</v>
      </c>
      <c r="I58">
        <f t="shared" si="373"/>
        <v>0</v>
      </c>
      <c r="J58">
        <f t="shared" si="373"/>
        <v>0</v>
      </c>
      <c r="K58">
        <f t="shared" si="373"/>
        <v>0</v>
      </c>
      <c r="L58">
        <f t="shared" si="373"/>
        <v>0</v>
      </c>
      <c r="M58">
        <f t="shared" si="373"/>
        <v>0</v>
      </c>
      <c r="N58">
        <f t="shared" si="373"/>
        <v>0</v>
      </c>
      <c r="O58">
        <f t="shared" si="373"/>
        <v>0</v>
      </c>
      <c r="P58">
        <f t="shared" si="373"/>
        <v>0</v>
      </c>
      <c r="Q58">
        <f t="shared" si="373"/>
        <v>0</v>
      </c>
      <c r="R58">
        <f t="shared" si="373"/>
        <v>0</v>
      </c>
      <c r="S58">
        <f t="shared" si="373"/>
        <v>0</v>
      </c>
      <c r="T58">
        <f t="shared" si="373"/>
        <v>0</v>
      </c>
      <c r="U58">
        <f t="shared" si="373"/>
        <v>0</v>
      </c>
      <c r="V58">
        <f t="shared" si="373"/>
        <v>0</v>
      </c>
      <c r="W58">
        <f t="shared" si="373"/>
        <v>0</v>
      </c>
      <c r="X58">
        <f t="shared" si="373"/>
        <v>1</v>
      </c>
      <c r="Y58">
        <f t="shared" si="373"/>
        <v>0</v>
      </c>
      <c r="Z58">
        <f t="shared" si="373"/>
        <v>0</v>
      </c>
      <c r="AA58">
        <f t="shared" si="373"/>
        <v>0</v>
      </c>
      <c r="AB58">
        <f t="shared" si="373"/>
        <v>7</v>
      </c>
      <c r="AC58">
        <f t="shared" si="373"/>
        <v>0</v>
      </c>
      <c r="AD58">
        <f t="shared" si="373"/>
        <v>0</v>
      </c>
      <c r="AE58">
        <f t="shared" si="373"/>
        <v>0</v>
      </c>
      <c r="AF58">
        <f t="shared" si="373"/>
        <v>0</v>
      </c>
      <c r="AG58">
        <f t="shared" si="373"/>
        <v>0</v>
      </c>
      <c r="AH58">
        <f t="shared" si="373"/>
        <v>0</v>
      </c>
      <c r="AI58">
        <f t="shared" si="373"/>
        <v>0</v>
      </c>
      <c r="AJ58">
        <f t="shared" si="373"/>
        <v>0</v>
      </c>
      <c r="AK58">
        <f t="shared" ref="AK58:BO58" si="374">AK7-AJ7</f>
        <v>0</v>
      </c>
      <c r="AL58">
        <f t="shared" si="374"/>
        <v>0</v>
      </c>
      <c r="AM58">
        <f t="shared" si="374"/>
        <v>0</v>
      </c>
      <c r="AN58">
        <f t="shared" si="374"/>
        <v>0</v>
      </c>
      <c r="AO58">
        <f t="shared" si="374"/>
        <v>0</v>
      </c>
      <c r="AP58">
        <f t="shared" si="374"/>
        <v>0</v>
      </c>
      <c r="AQ58">
        <f t="shared" si="374"/>
        <v>0</v>
      </c>
      <c r="AR58">
        <f t="shared" si="374"/>
        <v>0</v>
      </c>
      <c r="AS58">
        <f t="shared" si="374"/>
        <v>0</v>
      </c>
      <c r="AT58">
        <f t="shared" si="374"/>
        <v>0</v>
      </c>
      <c r="AU58">
        <f t="shared" si="374"/>
        <v>0</v>
      </c>
      <c r="AV58">
        <f t="shared" si="374"/>
        <v>10</v>
      </c>
      <c r="AW58">
        <f t="shared" si="374"/>
        <v>0</v>
      </c>
      <c r="AX58">
        <f t="shared" si="374"/>
        <v>0</v>
      </c>
      <c r="AY58">
        <f t="shared" si="374"/>
        <v>1</v>
      </c>
      <c r="AZ58">
        <f t="shared" si="374"/>
        <v>0</v>
      </c>
      <c r="BA58">
        <f t="shared" si="374"/>
        <v>0</v>
      </c>
      <c r="BB58">
        <f t="shared" si="374"/>
        <v>0</v>
      </c>
      <c r="BC58">
        <f t="shared" si="374"/>
        <v>0</v>
      </c>
      <c r="BD58">
        <f t="shared" si="374"/>
        <v>0</v>
      </c>
      <c r="BE58">
        <f t="shared" si="374"/>
        <v>2</v>
      </c>
      <c r="BF58">
        <f t="shared" si="374"/>
        <v>32</v>
      </c>
      <c r="BG58">
        <f t="shared" si="374"/>
        <v>14</v>
      </c>
      <c r="BH58">
        <f t="shared" si="374"/>
        <v>0</v>
      </c>
      <c r="BI58">
        <f t="shared" si="374"/>
        <v>0</v>
      </c>
      <c r="BJ58">
        <f t="shared" si="374"/>
        <v>0</v>
      </c>
      <c r="BK58">
        <f t="shared" si="374"/>
        <v>0</v>
      </c>
      <c r="BL58">
        <f t="shared" si="374"/>
        <v>0</v>
      </c>
      <c r="BM58">
        <f t="shared" si="374"/>
        <v>73</v>
      </c>
      <c r="BN58">
        <f t="shared" si="374"/>
        <v>0</v>
      </c>
      <c r="BO58">
        <f t="shared" si="374"/>
        <v>10</v>
      </c>
      <c r="BP58">
        <f t="shared" ref="BP58:DE58" si="375">BP7-BO7</f>
        <v>1</v>
      </c>
      <c r="BQ58">
        <f t="shared" si="375"/>
        <v>0</v>
      </c>
      <c r="BR58">
        <f t="shared" si="375"/>
        <v>0</v>
      </c>
      <c r="BS58">
        <f t="shared" si="375"/>
        <v>20</v>
      </c>
      <c r="BT58">
        <f t="shared" si="375"/>
        <v>8</v>
      </c>
      <c r="BU58">
        <f t="shared" si="375"/>
        <v>0</v>
      </c>
      <c r="BV58">
        <f t="shared" si="375"/>
        <v>13</v>
      </c>
      <c r="BW58">
        <f t="shared" si="375"/>
        <v>16</v>
      </c>
      <c r="BX58">
        <f t="shared" si="375"/>
        <v>7</v>
      </c>
      <c r="BY58">
        <f t="shared" si="375"/>
        <v>14</v>
      </c>
      <c r="BZ58">
        <f t="shared" si="375"/>
        <v>58</v>
      </c>
      <c r="CA58">
        <f t="shared" si="375"/>
        <v>38</v>
      </c>
      <c r="CB58">
        <f t="shared" si="375"/>
        <v>20</v>
      </c>
      <c r="CC58">
        <f t="shared" si="375"/>
        <v>14</v>
      </c>
      <c r="CD58">
        <f t="shared" si="375"/>
        <v>229</v>
      </c>
      <c r="CE58">
        <f t="shared" si="375"/>
        <v>34</v>
      </c>
      <c r="CF58">
        <f t="shared" si="375"/>
        <v>4</v>
      </c>
      <c r="CG58">
        <f t="shared" si="375"/>
        <v>-322</v>
      </c>
      <c r="CH58">
        <f t="shared" si="375"/>
        <v>19</v>
      </c>
      <c r="CI58">
        <f t="shared" si="375"/>
        <v>45</v>
      </c>
      <c r="CJ58">
        <f t="shared" si="375"/>
        <v>7</v>
      </c>
      <c r="CK58">
        <f t="shared" si="375"/>
        <v>19</v>
      </c>
      <c r="CL58">
        <f t="shared" si="375"/>
        <v>20</v>
      </c>
      <c r="CM58">
        <f t="shared" si="375"/>
        <v>22</v>
      </c>
      <c r="CN58">
        <f t="shared" si="375"/>
        <v>10</v>
      </c>
      <c r="CO58">
        <f t="shared" si="375"/>
        <v>192</v>
      </c>
      <c r="CP58">
        <f t="shared" si="375"/>
        <v>45</v>
      </c>
      <c r="CQ58">
        <f t="shared" si="375"/>
        <v>29</v>
      </c>
      <c r="CR58">
        <f t="shared" si="375"/>
        <v>12</v>
      </c>
      <c r="CS58">
        <f t="shared" si="375"/>
        <v>50</v>
      </c>
      <c r="CT58">
        <f t="shared" si="375"/>
        <v>4</v>
      </c>
      <c r="CU58">
        <f t="shared" si="375"/>
        <v>29</v>
      </c>
      <c r="CV58">
        <f t="shared" si="375"/>
        <v>6</v>
      </c>
      <c r="CW58">
        <f t="shared" si="375"/>
        <v>44</v>
      </c>
      <c r="CX58">
        <f t="shared" si="375"/>
        <v>2</v>
      </c>
      <c r="CY58">
        <f t="shared" si="375"/>
        <v>33</v>
      </c>
      <c r="CZ58">
        <f t="shared" si="375"/>
        <v>4</v>
      </c>
      <c r="DA58">
        <f t="shared" si="375"/>
        <v>5</v>
      </c>
      <c r="DB58">
        <f t="shared" si="375"/>
        <v>9</v>
      </c>
      <c r="DC58">
        <f t="shared" si="375"/>
        <v>16</v>
      </c>
      <c r="DD58">
        <f t="shared" si="375"/>
        <v>8</v>
      </c>
      <c r="DE58">
        <f t="shared" si="375"/>
        <v>36</v>
      </c>
      <c r="DF58">
        <f t="shared" ref="DF58:FM58" si="376">DF7-DE7</f>
        <v>27</v>
      </c>
      <c r="DG58">
        <f t="shared" si="376"/>
        <v>4</v>
      </c>
      <c r="DH58">
        <f t="shared" si="376"/>
        <v>1</v>
      </c>
      <c r="DI58">
        <f t="shared" si="376"/>
        <v>13</v>
      </c>
      <c r="DJ58">
        <f t="shared" si="376"/>
        <v>8</v>
      </c>
      <c r="DK58">
        <f t="shared" si="376"/>
        <v>9</v>
      </c>
      <c r="DL58">
        <f t="shared" si="376"/>
        <v>11</v>
      </c>
      <c r="DM58">
        <f t="shared" si="376"/>
        <v>4</v>
      </c>
      <c r="DN58">
        <f t="shared" si="376"/>
        <v>11</v>
      </c>
      <c r="DO58">
        <f t="shared" si="376"/>
        <v>0</v>
      </c>
      <c r="DP58">
        <f t="shared" si="376"/>
        <v>32</v>
      </c>
      <c r="DQ58">
        <f t="shared" si="376"/>
        <v>9</v>
      </c>
      <c r="DR58">
        <f t="shared" si="376"/>
        <v>17</v>
      </c>
      <c r="DS58">
        <f t="shared" si="376"/>
        <v>18</v>
      </c>
      <c r="DT58">
        <f t="shared" si="376"/>
        <v>8</v>
      </c>
      <c r="DU58">
        <f t="shared" si="376"/>
        <v>7</v>
      </c>
      <c r="DV58">
        <f t="shared" si="376"/>
        <v>2</v>
      </c>
      <c r="DW58">
        <f t="shared" si="376"/>
        <v>10</v>
      </c>
      <c r="DX58">
        <f t="shared" si="376"/>
        <v>0</v>
      </c>
      <c r="DY58">
        <f t="shared" si="376"/>
        <v>5</v>
      </c>
      <c r="DZ58">
        <f t="shared" si="376"/>
        <v>1</v>
      </c>
      <c r="EA58">
        <f t="shared" si="376"/>
        <v>5</v>
      </c>
      <c r="EB58">
        <f t="shared" si="376"/>
        <v>15</v>
      </c>
      <c r="EC58">
        <f t="shared" si="376"/>
        <v>3</v>
      </c>
      <c r="ED58">
        <f t="shared" si="376"/>
        <v>31</v>
      </c>
      <c r="EE58">
        <f t="shared" si="376"/>
        <v>3</v>
      </c>
      <c r="EF58">
        <f t="shared" si="376"/>
        <v>-12</v>
      </c>
      <c r="EG58">
        <f t="shared" si="376"/>
        <v>7</v>
      </c>
      <c r="EH58">
        <f t="shared" si="376"/>
        <v>9</v>
      </c>
      <c r="EI58">
        <f t="shared" si="376"/>
        <v>2</v>
      </c>
      <c r="EJ58">
        <f t="shared" si="376"/>
        <v>9</v>
      </c>
      <c r="EK58">
        <f t="shared" si="376"/>
        <v>16</v>
      </c>
      <c r="EL58">
        <f t="shared" si="376"/>
        <v>2</v>
      </c>
      <c r="EM58">
        <f t="shared" si="376"/>
        <v>12</v>
      </c>
      <c r="EN58">
        <f t="shared" si="376"/>
        <v>9</v>
      </c>
      <c r="EO58">
        <f t="shared" si="376"/>
        <v>4</v>
      </c>
      <c r="EP58">
        <f t="shared" si="376"/>
        <v>1</v>
      </c>
      <c r="EQ58">
        <f t="shared" si="376"/>
        <v>0</v>
      </c>
      <c r="ER58">
        <f t="shared" si="376"/>
        <v>1</v>
      </c>
      <c r="ES58">
        <f t="shared" si="376"/>
        <v>9</v>
      </c>
      <c r="ET58">
        <f t="shared" si="376"/>
        <v>11</v>
      </c>
      <c r="EU58">
        <f t="shared" si="376"/>
        <v>9</v>
      </c>
      <c r="EV58">
        <f t="shared" si="376"/>
        <v>6</v>
      </c>
      <c r="EW58">
        <f t="shared" si="376"/>
        <v>0</v>
      </c>
      <c r="EX58">
        <f t="shared" si="376"/>
        <v>0</v>
      </c>
      <c r="EY58">
        <f t="shared" si="376"/>
        <v>3</v>
      </c>
      <c r="EZ58">
        <f t="shared" si="376"/>
        <v>8</v>
      </c>
      <c r="FA58">
        <f t="shared" si="376"/>
        <v>15</v>
      </c>
      <c r="FB58">
        <f t="shared" si="376"/>
        <v>16</v>
      </c>
      <c r="FC58">
        <f t="shared" si="376"/>
        <v>2</v>
      </c>
      <c r="FD58">
        <f t="shared" si="376"/>
        <v>1</v>
      </c>
      <c r="FE58">
        <f t="shared" si="376"/>
        <v>0</v>
      </c>
      <c r="FF58">
        <f t="shared" si="376"/>
        <v>4</v>
      </c>
      <c r="FG58">
        <f t="shared" si="376"/>
        <v>2</v>
      </c>
      <c r="FH58">
        <f t="shared" si="376"/>
        <v>2</v>
      </c>
      <c r="FI58">
        <f t="shared" si="376"/>
        <v>1</v>
      </c>
      <c r="FJ58">
        <f t="shared" si="376"/>
        <v>2</v>
      </c>
      <c r="FK58">
        <f t="shared" si="376"/>
        <v>0</v>
      </c>
      <c r="FL58">
        <f t="shared" si="376"/>
        <v>0</v>
      </c>
      <c r="FM58">
        <f t="shared" si="376"/>
        <v>0</v>
      </c>
    </row>
    <row r="59" spans="1:169" x14ac:dyDescent="0.35">
      <c r="A59" t="s">
        <v>52</v>
      </c>
      <c r="B59" t="str">
        <f>"(134)"</f>
        <v>(134)</v>
      </c>
      <c r="D59">
        <f t="shared" si="372"/>
        <v>0</v>
      </c>
      <c r="E59">
        <f t="shared" ref="E59:AJ59" si="377">E8-D8</f>
        <v>0</v>
      </c>
      <c r="F59">
        <f t="shared" si="377"/>
        <v>0</v>
      </c>
      <c r="G59">
        <f t="shared" si="377"/>
        <v>0</v>
      </c>
      <c r="H59">
        <f t="shared" si="377"/>
        <v>0</v>
      </c>
      <c r="I59">
        <f t="shared" si="377"/>
        <v>0</v>
      </c>
      <c r="J59">
        <f t="shared" si="377"/>
        <v>0</v>
      </c>
      <c r="K59">
        <f t="shared" si="377"/>
        <v>0</v>
      </c>
      <c r="L59">
        <f t="shared" si="377"/>
        <v>0</v>
      </c>
      <c r="M59">
        <f t="shared" si="377"/>
        <v>0</v>
      </c>
      <c r="N59">
        <f t="shared" si="377"/>
        <v>0</v>
      </c>
      <c r="O59">
        <f t="shared" si="377"/>
        <v>0</v>
      </c>
      <c r="P59">
        <f t="shared" si="377"/>
        <v>0</v>
      </c>
      <c r="Q59">
        <f t="shared" si="377"/>
        <v>0</v>
      </c>
      <c r="R59">
        <f t="shared" si="377"/>
        <v>0</v>
      </c>
      <c r="S59">
        <f t="shared" si="377"/>
        <v>0</v>
      </c>
      <c r="T59">
        <f t="shared" si="377"/>
        <v>0</v>
      </c>
      <c r="U59">
        <f t="shared" si="377"/>
        <v>0</v>
      </c>
      <c r="V59">
        <f t="shared" si="377"/>
        <v>0</v>
      </c>
      <c r="W59">
        <f t="shared" si="377"/>
        <v>0</v>
      </c>
      <c r="X59">
        <f t="shared" si="377"/>
        <v>0</v>
      </c>
      <c r="Y59">
        <f t="shared" si="377"/>
        <v>0</v>
      </c>
      <c r="Z59">
        <f t="shared" si="377"/>
        <v>0</v>
      </c>
      <c r="AA59">
        <f t="shared" si="377"/>
        <v>0</v>
      </c>
      <c r="AB59">
        <f t="shared" si="377"/>
        <v>0</v>
      </c>
      <c r="AC59">
        <f t="shared" si="377"/>
        <v>0</v>
      </c>
      <c r="AD59">
        <f t="shared" si="377"/>
        <v>0</v>
      </c>
      <c r="AE59">
        <f t="shared" si="377"/>
        <v>0</v>
      </c>
      <c r="AF59">
        <f t="shared" si="377"/>
        <v>0</v>
      </c>
      <c r="AG59">
        <f t="shared" si="377"/>
        <v>0</v>
      </c>
      <c r="AH59">
        <f t="shared" si="377"/>
        <v>1</v>
      </c>
      <c r="AI59">
        <f t="shared" si="377"/>
        <v>1</v>
      </c>
      <c r="AJ59">
        <f t="shared" si="377"/>
        <v>-1</v>
      </c>
      <c r="AK59">
        <f t="shared" ref="AK59:BO59" si="378">AK8-AJ8</f>
        <v>0</v>
      </c>
      <c r="AL59">
        <f t="shared" si="378"/>
        <v>2</v>
      </c>
      <c r="AM59">
        <f t="shared" si="378"/>
        <v>42</v>
      </c>
      <c r="AN59">
        <f t="shared" si="378"/>
        <v>1</v>
      </c>
      <c r="AO59">
        <f t="shared" si="378"/>
        <v>0</v>
      </c>
      <c r="AP59">
        <f t="shared" si="378"/>
        <v>37</v>
      </c>
      <c r="AQ59">
        <f t="shared" si="378"/>
        <v>66</v>
      </c>
      <c r="AR59">
        <f t="shared" si="378"/>
        <v>11</v>
      </c>
      <c r="AS59">
        <f t="shared" si="378"/>
        <v>116</v>
      </c>
      <c r="AT59">
        <f t="shared" si="378"/>
        <v>138</v>
      </c>
      <c r="AU59">
        <f t="shared" si="378"/>
        <v>109</v>
      </c>
      <c r="AV59">
        <f t="shared" si="378"/>
        <v>66</v>
      </c>
      <c r="AW59">
        <f t="shared" si="378"/>
        <v>33</v>
      </c>
      <c r="AX59">
        <f t="shared" si="378"/>
        <v>102</v>
      </c>
      <c r="AY59">
        <f t="shared" si="378"/>
        <v>0</v>
      </c>
      <c r="AZ59">
        <f t="shared" si="378"/>
        <v>321</v>
      </c>
      <c r="BA59">
        <f t="shared" si="378"/>
        <v>0</v>
      </c>
      <c r="BB59">
        <f t="shared" si="378"/>
        <v>394</v>
      </c>
      <c r="BC59">
        <f t="shared" si="378"/>
        <v>527</v>
      </c>
      <c r="BD59">
        <f t="shared" si="378"/>
        <v>369</v>
      </c>
      <c r="BE59">
        <f t="shared" si="378"/>
        <v>414</v>
      </c>
      <c r="BF59">
        <f t="shared" si="378"/>
        <v>192</v>
      </c>
      <c r="BG59">
        <f t="shared" si="378"/>
        <v>1084</v>
      </c>
      <c r="BH59">
        <f t="shared" si="378"/>
        <v>415</v>
      </c>
      <c r="BI59">
        <f t="shared" si="378"/>
        <v>0</v>
      </c>
      <c r="BJ59">
        <f t="shared" si="378"/>
        <v>1632</v>
      </c>
      <c r="BK59">
        <f t="shared" si="378"/>
        <v>952</v>
      </c>
      <c r="BL59">
        <f t="shared" si="378"/>
        <v>0</v>
      </c>
      <c r="BM59">
        <f t="shared" si="378"/>
        <v>1302</v>
      </c>
      <c r="BN59">
        <f t="shared" si="378"/>
        <v>1036</v>
      </c>
      <c r="BO59">
        <f t="shared" si="378"/>
        <v>999</v>
      </c>
      <c r="BP59">
        <f t="shared" ref="BP59:DE59" si="379">BP8-BO8</f>
        <v>589</v>
      </c>
      <c r="BQ59">
        <f t="shared" si="379"/>
        <v>1434</v>
      </c>
      <c r="BR59">
        <f t="shared" si="379"/>
        <v>646</v>
      </c>
      <c r="BS59">
        <f t="shared" si="379"/>
        <v>1590</v>
      </c>
      <c r="BT59">
        <f t="shared" si="379"/>
        <v>1109</v>
      </c>
      <c r="BU59">
        <f t="shared" si="379"/>
        <v>1118</v>
      </c>
      <c r="BV59">
        <f t="shared" si="379"/>
        <v>1431</v>
      </c>
      <c r="BW59">
        <f t="shared" si="379"/>
        <v>1480</v>
      </c>
      <c r="BX59">
        <f t="shared" si="379"/>
        <v>1238</v>
      </c>
      <c r="BY59">
        <f t="shared" si="379"/>
        <v>819</v>
      </c>
      <c r="BZ59">
        <f t="shared" si="379"/>
        <v>1022</v>
      </c>
      <c r="CA59">
        <f t="shared" si="379"/>
        <v>1555</v>
      </c>
      <c r="CB59">
        <f t="shared" si="379"/>
        <v>2099</v>
      </c>
      <c r="CC59">
        <f t="shared" si="379"/>
        <v>1979</v>
      </c>
      <c r="CD59">
        <f t="shared" si="379"/>
        <v>1985</v>
      </c>
      <c r="CE59">
        <f t="shared" si="379"/>
        <v>2079</v>
      </c>
      <c r="CF59">
        <f t="shared" si="379"/>
        <v>1677</v>
      </c>
      <c r="CG59">
        <f t="shared" si="379"/>
        <v>1224</v>
      </c>
      <c r="CH59">
        <f t="shared" si="379"/>
        <v>1695</v>
      </c>
      <c r="CI59">
        <f t="shared" si="379"/>
        <v>962</v>
      </c>
      <c r="CJ59">
        <f t="shared" si="379"/>
        <v>2072</v>
      </c>
      <c r="CK59">
        <f t="shared" si="379"/>
        <v>2563</v>
      </c>
      <c r="CL59">
        <f t="shared" si="379"/>
        <v>2200</v>
      </c>
      <c r="CM59">
        <f t="shared" si="379"/>
        <v>2128</v>
      </c>
      <c r="CN59">
        <f t="shared" si="379"/>
        <v>1822</v>
      </c>
      <c r="CO59">
        <f t="shared" si="379"/>
        <v>2723</v>
      </c>
      <c r="CP59">
        <f t="shared" si="379"/>
        <v>2943</v>
      </c>
      <c r="CQ59">
        <f t="shared" si="379"/>
        <v>3033</v>
      </c>
      <c r="CR59">
        <f t="shared" si="379"/>
        <v>2922</v>
      </c>
      <c r="CS59">
        <f t="shared" si="379"/>
        <v>2622</v>
      </c>
      <c r="CT59">
        <f t="shared" si="379"/>
        <v>1808</v>
      </c>
      <c r="CU59">
        <f t="shared" si="379"/>
        <v>1696</v>
      </c>
      <c r="CV59">
        <f t="shared" si="379"/>
        <v>2317</v>
      </c>
      <c r="CW59">
        <f t="shared" si="379"/>
        <v>2311</v>
      </c>
      <c r="CX59">
        <f t="shared" si="379"/>
        <v>4693</v>
      </c>
      <c r="CY59">
        <f t="shared" si="379"/>
        <v>2304</v>
      </c>
      <c r="CZ59">
        <f t="shared" si="379"/>
        <v>1665</v>
      </c>
      <c r="DA59">
        <f t="shared" si="379"/>
        <v>1740</v>
      </c>
      <c r="DB59">
        <f t="shared" si="379"/>
        <v>1225</v>
      </c>
      <c r="DC59">
        <f t="shared" si="379"/>
        <v>2352</v>
      </c>
      <c r="DD59">
        <f t="shared" si="379"/>
        <v>8014</v>
      </c>
      <c r="DE59">
        <f t="shared" si="379"/>
        <v>3031</v>
      </c>
      <c r="DF59">
        <f t="shared" ref="DF59:FM59" si="380">DF8-DE8</f>
        <v>2747</v>
      </c>
      <c r="DG59">
        <f t="shared" si="380"/>
        <v>4008</v>
      </c>
      <c r="DH59">
        <f t="shared" si="380"/>
        <v>2155</v>
      </c>
      <c r="DI59">
        <f t="shared" si="380"/>
        <v>1401</v>
      </c>
      <c r="DJ59">
        <f t="shared" si="380"/>
        <v>2452</v>
      </c>
      <c r="DK59">
        <f t="shared" si="380"/>
        <v>3502</v>
      </c>
      <c r="DL59">
        <f t="shared" si="380"/>
        <v>2747</v>
      </c>
      <c r="DM59">
        <f t="shared" si="380"/>
        <v>4917</v>
      </c>
      <c r="DN59">
        <f t="shared" si="380"/>
        <v>2605</v>
      </c>
      <c r="DO59">
        <f t="shared" si="380"/>
        <v>2366</v>
      </c>
      <c r="DP59">
        <f t="shared" si="380"/>
        <v>2150</v>
      </c>
      <c r="DQ59">
        <f t="shared" si="380"/>
        <v>2075</v>
      </c>
      <c r="DR59">
        <f t="shared" si="380"/>
        <v>2881</v>
      </c>
      <c r="DS59">
        <f t="shared" si="380"/>
        <v>2278</v>
      </c>
      <c r="DT59">
        <f t="shared" si="380"/>
        <v>2160</v>
      </c>
      <c r="DU59">
        <f t="shared" si="380"/>
        <v>2120</v>
      </c>
      <c r="DV59">
        <f t="shared" si="380"/>
        <v>1639</v>
      </c>
      <c r="DW59">
        <f t="shared" si="380"/>
        <v>1502</v>
      </c>
      <c r="DX59">
        <f t="shared" si="380"/>
        <v>2677</v>
      </c>
      <c r="DY59">
        <f t="shared" si="380"/>
        <v>2443</v>
      </c>
      <c r="DZ59">
        <f t="shared" si="380"/>
        <v>3503</v>
      </c>
      <c r="EA59">
        <f t="shared" si="380"/>
        <v>2240</v>
      </c>
      <c r="EB59">
        <f t="shared" si="380"/>
        <v>2789</v>
      </c>
      <c r="EC59">
        <f t="shared" si="380"/>
        <v>1874</v>
      </c>
      <c r="ED59">
        <f t="shared" si="380"/>
        <v>848</v>
      </c>
      <c r="EE59">
        <f t="shared" si="380"/>
        <v>1737</v>
      </c>
      <c r="EF59">
        <f t="shared" si="380"/>
        <v>846</v>
      </c>
      <c r="EG59">
        <f t="shared" si="380"/>
        <v>957</v>
      </c>
      <c r="EH59">
        <f t="shared" si="380"/>
        <v>1886</v>
      </c>
      <c r="EI59">
        <f t="shared" si="380"/>
        <v>1297</v>
      </c>
      <c r="EJ59">
        <f t="shared" si="380"/>
        <v>759</v>
      </c>
      <c r="EK59">
        <f t="shared" si="380"/>
        <v>747</v>
      </c>
      <c r="EL59">
        <f t="shared" si="380"/>
        <v>2062</v>
      </c>
      <c r="EM59">
        <f t="shared" si="380"/>
        <v>1293</v>
      </c>
      <c r="EN59">
        <f t="shared" si="380"/>
        <v>1399</v>
      </c>
      <c r="EO59">
        <f t="shared" si="380"/>
        <v>1747</v>
      </c>
      <c r="EP59">
        <f t="shared" si="380"/>
        <v>1780</v>
      </c>
      <c r="EQ59">
        <f t="shared" si="380"/>
        <v>1505</v>
      </c>
      <c r="ER59">
        <f t="shared" si="380"/>
        <v>640</v>
      </c>
      <c r="ES59">
        <f t="shared" si="380"/>
        <v>1516</v>
      </c>
      <c r="ET59">
        <f t="shared" si="380"/>
        <v>929</v>
      </c>
      <c r="EU59">
        <f t="shared" si="380"/>
        <v>1089</v>
      </c>
      <c r="EV59">
        <f t="shared" si="380"/>
        <v>1363</v>
      </c>
      <c r="EW59">
        <f t="shared" si="380"/>
        <v>546</v>
      </c>
      <c r="EX59">
        <f t="shared" si="380"/>
        <v>440</v>
      </c>
      <c r="EY59">
        <f t="shared" si="380"/>
        <v>533</v>
      </c>
      <c r="EZ59">
        <f t="shared" si="380"/>
        <v>1159</v>
      </c>
      <c r="FA59">
        <f t="shared" si="380"/>
        <v>1526</v>
      </c>
      <c r="FB59">
        <f t="shared" si="380"/>
        <v>614</v>
      </c>
      <c r="FC59">
        <f t="shared" si="380"/>
        <v>890</v>
      </c>
      <c r="FD59">
        <f t="shared" si="380"/>
        <v>969</v>
      </c>
      <c r="FE59">
        <f t="shared" si="380"/>
        <v>307</v>
      </c>
      <c r="FF59">
        <f t="shared" si="380"/>
        <v>305</v>
      </c>
      <c r="FG59">
        <f t="shared" si="380"/>
        <v>1052</v>
      </c>
      <c r="FH59">
        <f t="shared" si="380"/>
        <v>469</v>
      </c>
      <c r="FI59">
        <f t="shared" si="380"/>
        <v>366</v>
      </c>
      <c r="FJ59">
        <f t="shared" si="380"/>
        <v>384</v>
      </c>
      <c r="FK59">
        <f t="shared" si="380"/>
        <v>477</v>
      </c>
      <c r="FL59">
        <f t="shared" si="380"/>
        <v>164</v>
      </c>
      <c r="FM59">
        <f t="shared" si="380"/>
        <v>133</v>
      </c>
    </row>
    <row r="60" spans="1:169" x14ac:dyDescent="0.35">
      <c r="A60" t="s">
        <v>274</v>
      </c>
      <c r="B60" t="str">
        <f>"(201)"</f>
        <v>(201)</v>
      </c>
      <c r="D60">
        <f t="shared" si="372"/>
        <v>0</v>
      </c>
      <c r="E60">
        <f t="shared" ref="E60:AJ60" si="381">E9-D9</f>
        <v>0</v>
      </c>
      <c r="F60">
        <f t="shared" si="381"/>
        <v>0</v>
      </c>
      <c r="G60">
        <f t="shared" si="381"/>
        <v>0</v>
      </c>
      <c r="H60">
        <f t="shared" si="381"/>
        <v>0</v>
      </c>
      <c r="I60">
        <f t="shared" si="381"/>
        <v>0</v>
      </c>
      <c r="J60">
        <f t="shared" si="381"/>
        <v>0</v>
      </c>
      <c r="K60">
        <f t="shared" si="381"/>
        <v>0</v>
      </c>
      <c r="L60">
        <f t="shared" si="381"/>
        <v>0</v>
      </c>
      <c r="M60">
        <f t="shared" si="381"/>
        <v>0</v>
      </c>
      <c r="N60">
        <f t="shared" si="381"/>
        <v>0</v>
      </c>
      <c r="O60">
        <f t="shared" si="381"/>
        <v>0</v>
      </c>
      <c r="P60">
        <f t="shared" si="381"/>
        <v>0</v>
      </c>
      <c r="Q60">
        <f t="shared" si="381"/>
        <v>0</v>
      </c>
      <c r="R60">
        <f t="shared" si="381"/>
        <v>0</v>
      </c>
      <c r="S60">
        <f t="shared" si="381"/>
        <v>0</v>
      </c>
      <c r="T60">
        <f t="shared" si="381"/>
        <v>0</v>
      </c>
      <c r="U60">
        <f t="shared" si="381"/>
        <v>0</v>
      </c>
      <c r="V60">
        <f t="shared" si="381"/>
        <v>0</v>
      </c>
      <c r="W60">
        <f t="shared" si="381"/>
        <v>0</v>
      </c>
      <c r="X60">
        <f t="shared" si="381"/>
        <v>0</v>
      </c>
      <c r="Y60">
        <f t="shared" si="381"/>
        <v>0</v>
      </c>
      <c r="Z60">
        <f t="shared" si="381"/>
        <v>0</v>
      </c>
      <c r="AA60">
        <f t="shared" si="381"/>
        <v>0</v>
      </c>
      <c r="AB60">
        <f t="shared" si="381"/>
        <v>0</v>
      </c>
      <c r="AC60">
        <f t="shared" si="381"/>
        <v>0</v>
      </c>
      <c r="AD60">
        <f t="shared" si="381"/>
        <v>0</v>
      </c>
      <c r="AE60">
        <f t="shared" si="381"/>
        <v>0</v>
      </c>
      <c r="AF60">
        <f t="shared" si="381"/>
        <v>0</v>
      </c>
      <c r="AG60">
        <f t="shared" si="381"/>
        <v>0</v>
      </c>
      <c r="AH60">
        <f t="shared" si="381"/>
        <v>0</v>
      </c>
      <c r="AI60">
        <f t="shared" si="381"/>
        <v>0</v>
      </c>
      <c r="AJ60">
        <f t="shared" si="381"/>
        <v>0</v>
      </c>
      <c r="AK60">
        <f t="shared" ref="AK60:BO60" si="382">AK9-AJ9</f>
        <v>0</v>
      </c>
      <c r="AL60">
        <f t="shared" si="382"/>
        <v>0</v>
      </c>
      <c r="AM60">
        <f t="shared" si="382"/>
        <v>0</v>
      </c>
      <c r="AN60">
        <f t="shared" si="382"/>
        <v>0</v>
      </c>
      <c r="AO60">
        <f t="shared" si="382"/>
        <v>0</v>
      </c>
      <c r="AP60">
        <f t="shared" si="382"/>
        <v>0</v>
      </c>
      <c r="AQ60">
        <f t="shared" si="382"/>
        <v>0</v>
      </c>
      <c r="AR60">
        <f t="shared" si="382"/>
        <v>0</v>
      </c>
      <c r="AS60">
        <f t="shared" si="382"/>
        <v>0</v>
      </c>
      <c r="AT60">
        <f t="shared" si="382"/>
        <v>0</v>
      </c>
      <c r="AU60">
        <f t="shared" si="382"/>
        <v>0</v>
      </c>
      <c r="AV60">
        <f t="shared" si="382"/>
        <v>0</v>
      </c>
      <c r="AW60">
        <f t="shared" si="382"/>
        <v>0</v>
      </c>
      <c r="AX60">
        <f t="shared" si="382"/>
        <v>0</v>
      </c>
      <c r="AY60">
        <f t="shared" si="382"/>
        <v>0</v>
      </c>
      <c r="AZ60">
        <f t="shared" si="382"/>
        <v>0</v>
      </c>
      <c r="BA60">
        <f t="shared" si="382"/>
        <v>0</v>
      </c>
      <c r="BB60">
        <f t="shared" si="382"/>
        <v>0</v>
      </c>
      <c r="BC60">
        <f t="shared" si="382"/>
        <v>0</v>
      </c>
      <c r="BD60">
        <f t="shared" si="382"/>
        <v>0</v>
      </c>
      <c r="BE60">
        <f t="shared" si="382"/>
        <v>0</v>
      </c>
      <c r="BF60">
        <f t="shared" si="382"/>
        <v>0</v>
      </c>
      <c r="BG60">
        <f t="shared" si="382"/>
        <v>0</v>
      </c>
      <c r="BH60">
        <f t="shared" si="382"/>
        <v>0</v>
      </c>
      <c r="BI60">
        <f t="shared" si="382"/>
        <v>0</v>
      </c>
      <c r="BJ60">
        <f t="shared" si="382"/>
        <v>0</v>
      </c>
      <c r="BK60">
        <f t="shared" si="382"/>
        <v>0</v>
      </c>
      <c r="BL60">
        <f t="shared" si="382"/>
        <v>0</v>
      </c>
      <c r="BM60">
        <f t="shared" si="382"/>
        <v>4</v>
      </c>
      <c r="BN60">
        <f t="shared" si="382"/>
        <v>8</v>
      </c>
      <c r="BO60">
        <f t="shared" si="382"/>
        <v>0</v>
      </c>
      <c r="BP60">
        <f t="shared" ref="BP60:DE60" si="383">BP9-BO9</f>
        <v>19</v>
      </c>
      <c r="BQ60">
        <f t="shared" si="383"/>
        <v>0</v>
      </c>
      <c r="BR60">
        <f t="shared" si="383"/>
        <v>0</v>
      </c>
      <c r="BS60">
        <f t="shared" si="383"/>
        <v>0</v>
      </c>
      <c r="BT60">
        <f t="shared" si="383"/>
        <v>0</v>
      </c>
      <c r="BU60">
        <f t="shared" si="383"/>
        <v>19</v>
      </c>
      <c r="BV60">
        <f t="shared" si="383"/>
        <v>0</v>
      </c>
      <c r="BW60">
        <f t="shared" si="383"/>
        <v>45</v>
      </c>
      <c r="BX60">
        <f t="shared" si="383"/>
        <v>0</v>
      </c>
      <c r="BY60">
        <f t="shared" si="383"/>
        <v>0</v>
      </c>
      <c r="BZ60">
        <f t="shared" si="383"/>
        <v>0</v>
      </c>
      <c r="CA60">
        <f t="shared" si="383"/>
        <v>0</v>
      </c>
      <c r="CB60">
        <f t="shared" si="383"/>
        <v>0</v>
      </c>
      <c r="CC60">
        <f t="shared" si="383"/>
        <v>0</v>
      </c>
      <c r="CD60">
        <f t="shared" si="383"/>
        <v>315</v>
      </c>
      <c r="CE60">
        <f t="shared" si="383"/>
        <v>0</v>
      </c>
      <c r="CF60">
        <f t="shared" si="383"/>
        <v>0</v>
      </c>
      <c r="CG60">
        <f t="shared" si="383"/>
        <v>0</v>
      </c>
      <c r="CH60">
        <f t="shared" si="383"/>
        <v>0</v>
      </c>
      <c r="CI60">
        <f t="shared" si="383"/>
        <v>0</v>
      </c>
      <c r="CJ60">
        <f t="shared" si="383"/>
        <v>493</v>
      </c>
      <c r="CK60">
        <f t="shared" si="383"/>
        <v>0</v>
      </c>
      <c r="CL60">
        <f t="shared" si="383"/>
        <v>0</v>
      </c>
      <c r="CM60">
        <f t="shared" si="383"/>
        <v>0</v>
      </c>
      <c r="CN60">
        <f t="shared" si="383"/>
        <v>152</v>
      </c>
      <c r="CO60">
        <f t="shared" si="383"/>
        <v>0</v>
      </c>
      <c r="CP60">
        <f t="shared" si="383"/>
        <v>0</v>
      </c>
      <c r="CQ60">
        <f t="shared" si="383"/>
        <v>418</v>
      </c>
      <c r="CR60">
        <f t="shared" si="383"/>
        <v>0</v>
      </c>
      <c r="CS60">
        <f t="shared" si="383"/>
        <v>0</v>
      </c>
      <c r="CT60">
        <f t="shared" si="383"/>
        <v>0</v>
      </c>
      <c r="CU60">
        <f t="shared" si="383"/>
        <v>0</v>
      </c>
      <c r="CV60">
        <f t="shared" si="383"/>
        <v>600</v>
      </c>
      <c r="CW60">
        <f t="shared" si="383"/>
        <v>0</v>
      </c>
      <c r="CX60">
        <f t="shared" si="383"/>
        <v>0</v>
      </c>
      <c r="CY60">
        <f t="shared" si="383"/>
        <v>309</v>
      </c>
      <c r="CZ60">
        <f t="shared" si="383"/>
        <v>167</v>
      </c>
      <c r="DA60">
        <f t="shared" si="383"/>
        <v>0</v>
      </c>
      <c r="DB60">
        <f t="shared" si="383"/>
        <v>197</v>
      </c>
      <c r="DC60">
        <f t="shared" si="383"/>
        <v>0</v>
      </c>
      <c r="DD60">
        <f t="shared" si="383"/>
        <v>407</v>
      </c>
      <c r="DE60">
        <f t="shared" si="383"/>
        <v>0</v>
      </c>
      <c r="DF60">
        <f t="shared" ref="DF60:FM60" si="384">DF9-DE9</f>
        <v>0</v>
      </c>
      <c r="DG60">
        <f t="shared" si="384"/>
        <v>830</v>
      </c>
      <c r="DH60">
        <f t="shared" si="384"/>
        <v>190</v>
      </c>
      <c r="DI60">
        <f t="shared" si="384"/>
        <v>184</v>
      </c>
      <c r="DJ60">
        <f t="shared" si="384"/>
        <v>0</v>
      </c>
      <c r="DK60">
        <f t="shared" si="384"/>
        <v>388</v>
      </c>
      <c r="DL60">
        <f t="shared" si="384"/>
        <v>931</v>
      </c>
      <c r="DM60">
        <f t="shared" si="384"/>
        <v>407</v>
      </c>
      <c r="DN60">
        <f t="shared" si="384"/>
        <v>395</v>
      </c>
      <c r="DO60">
        <f t="shared" si="384"/>
        <v>528</v>
      </c>
      <c r="DP60">
        <f t="shared" si="384"/>
        <v>292</v>
      </c>
      <c r="DQ60">
        <f t="shared" si="384"/>
        <v>662</v>
      </c>
      <c r="DR60">
        <f t="shared" si="384"/>
        <v>990</v>
      </c>
      <c r="DS60">
        <f t="shared" si="384"/>
        <v>0</v>
      </c>
      <c r="DT60">
        <f t="shared" si="384"/>
        <v>1154</v>
      </c>
      <c r="DU60">
        <f t="shared" si="384"/>
        <v>0</v>
      </c>
      <c r="DV60">
        <f t="shared" si="384"/>
        <v>996</v>
      </c>
      <c r="DW60">
        <f t="shared" si="384"/>
        <v>817</v>
      </c>
      <c r="DX60">
        <f t="shared" si="384"/>
        <v>824</v>
      </c>
      <c r="DY60">
        <f t="shared" si="384"/>
        <v>710</v>
      </c>
      <c r="DZ60">
        <f t="shared" si="384"/>
        <v>919</v>
      </c>
      <c r="EA60">
        <f t="shared" si="384"/>
        <v>723</v>
      </c>
      <c r="EB60">
        <f t="shared" si="384"/>
        <v>1023</v>
      </c>
      <c r="EC60">
        <f t="shared" si="384"/>
        <v>693</v>
      </c>
      <c r="ED60">
        <f t="shared" si="384"/>
        <v>482</v>
      </c>
      <c r="EE60">
        <f t="shared" si="384"/>
        <v>1022</v>
      </c>
      <c r="EF60">
        <f t="shared" si="384"/>
        <v>1369</v>
      </c>
      <c r="EG60">
        <f t="shared" si="384"/>
        <v>1629</v>
      </c>
      <c r="EH60">
        <f t="shared" si="384"/>
        <v>1777</v>
      </c>
      <c r="EI60">
        <f t="shared" si="384"/>
        <v>1170</v>
      </c>
      <c r="EJ60">
        <f t="shared" si="384"/>
        <v>106</v>
      </c>
      <c r="EK60">
        <f t="shared" si="384"/>
        <v>1735</v>
      </c>
      <c r="EL60">
        <f t="shared" si="384"/>
        <v>2907</v>
      </c>
      <c r="EM60">
        <f t="shared" si="384"/>
        <v>2499</v>
      </c>
      <c r="EN60">
        <f t="shared" si="384"/>
        <v>1747</v>
      </c>
      <c r="EO60">
        <f t="shared" si="384"/>
        <v>1754</v>
      </c>
      <c r="EP60">
        <f t="shared" si="384"/>
        <v>1844</v>
      </c>
      <c r="EQ60">
        <f t="shared" si="384"/>
        <v>1681</v>
      </c>
      <c r="ER60">
        <f t="shared" si="384"/>
        <v>1336</v>
      </c>
      <c r="ES60">
        <f t="shared" si="384"/>
        <v>2196</v>
      </c>
      <c r="ET60">
        <f t="shared" si="384"/>
        <v>2268</v>
      </c>
      <c r="EU60">
        <f t="shared" si="384"/>
        <v>589</v>
      </c>
      <c r="EV60">
        <f t="shared" si="384"/>
        <v>2905</v>
      </c>
      <c r="EW60">
        <f t="shared" si="384"/>
        <v>2501</v>
      </c>
      <c r="EX60">
        <f t="shared" si="384"/>
        <v>1282</v>
      </c>
      <c r="EY60">
        <f t="shared" si="384"/>
        <v>1836</v>
      </c>
      <c r="EZ60">
        <f t="shared" si="384"/>
        <v>1601</v>
      </c>
      <c r="FA60">
        <f t="shared" si="384"/>
        <v>1829</v>
      </c>
      <c r="FB60">
        <f t="shared" si="384"/>
        <v>3100</v>
      </c>
      <c r="FC60">
        <f t="shared" si="384"/>
        <v>4137</v>
      </c>
      <c r="FD60">
        <f t="shared" si="384"/>
        <v>2983</v>
      </c>
      <c r="FE60">
        <f t="shared" si="384"/>
        <v>1831</v>
      </c>
      <c r="FF60">
        <f t="shared" si="384"/>
        <v>1689</v>
      </c>
      <c r="FG60">
        <f t="shared" si="384"/>
        <v>2929</v>
      </c>
      <c r="FH60">
        <f t="shared" si="384"/>
        <v>2482</v>
      </c>
      <c r="FI60">
        <f t="shared" si="384"/>
        <v>5974</v>
      </c>
      <c r="FJ60">
        <f t="shared" si="384"/>
        <v>4299</v>
      </c>
      <c r="FK60">
        <f t="shared" si="384"/>
        <v>4929</v>
      </c>
      <c r="FL60">
        <f t="shared" si="384"/>
        <v>2088</v>
      </c>
      <c r="FM60">
        <f t="shared" si="384"/>
        <v>4533</v>
      </c>
    </row>
    <row r="61" spans="1:169" x14ac:dyDescent="0.35">
      <c r="A61" t="s">
        <v>54</v>
      </c>
      <c r="B61" t="str">
        <f>"(202)"</f>
        <v>(202)</v>
      </c>
      <c r="D61">
        <f t="shared" si="372"/>
        <v>0</v>
      </c>
      <c r="E61">
        <f t="shared" ref="E61:AJ61" si="385">E10-D10</f>
        <v>0</v>
      </c>
      <c r="F61">
        <f t="shared" si="385"/>
        <v>0</v>
      </c>
      <c r="G61">
        <f t="shared" si="385"/>
        <v>0</v>
      </c>
      <c r="H61">
        <f t="shared" si="385"/>
        <v>0</v>
      </c>
      <c r="I61">
        <f t="shared" si="385"/>
        <v>0</v>
      </c>
      <c r="J61">
        <f t="shared" si="385"/>
        <v>0</v>
      </c>
      <c r="K61">
        <f t="shared" si="385"/>
        <v>0</v>
      </c>
      <c r="L61">
        <f t="shared" si="385"/>
        <v>0</v>
      </c>
      <c r="M61">
        <f t="shared" si="385"/>
        <v>0</v>
      </c>
      <c r="N61">
        <f t="shared" si="385"/>
        <v>0</v>
      </c>
      <c r="O61">
        <f t="shared" si="385"/>
        <v>0</v>
      </c>
      <c r="P61">
        <f t="shared" si="385"/>
        <v>0</v>
      </c>
      <c r="Q61">
        <f t="shared" si="385"/>
        <v>0</v>
      </c>
      <c r="R61">
        <f t="shared" si="385"/>
        <v>0</v>
      </c>
      <c r="S61">
        <f t="shared" si="385"/>
        <v>0</v>
      </c>
      <c r="T61">
        <f t="shared" si="385"/>
        <v>0</v>
      </c>
      <c r="U61">
        <f t="shared" si="385"/>
        <v>0</v>
      </c>
      <c r="V61">
        <f t="shared" si="385"/>
        <v>0</v>
      </c>
      <c r="W61">
        <f t="shared" si="385"/>
        <v>0</v>
      </c>
      <c r="X61">
        <f t="shared" si="385"/>
        <v>0</v>
      </c>
      <c r="Y61">
        <f t="shared" si="385"/>
        <v>0</v>
      </c>
      <c r="Z61">
        <f t="shared" si="385"/>
        <v>0</v>
      </c>
      <c r="AA61">
        <f t="shared" si="385"/>
        <v>2</v>
      </c>
      <c r="AB61">
        <f t="shared" si="385"/>
        <v>0</v>
      </c>
      <c r="AC61">
        <f t="shared" si="385"/>
        <v>0</v>
      </c>
      <c r="AD61">
        <f t="shared" si="385"/>
        <v>0</v>
      </c>
      <c r="AE61">
        <f t="shared" si="385"/>
        <v>0</v>
      </c>
      <c r="AF61">
        <f t="shared" si="385"/>
        <v>0</v>
      </c>
      <c r="AG61">
        <f t="shared" si="385"/>
        <v>0</v>
      </c>
      <c r="AH61">
        <f t="shared" si="385"/>
        <v>0</v>
      </c>
      <c r="AI61">
        <f t="shared" si="385"/>
        <v>0</v>
      </c>
      <c r="AJ61">
        <f t="shared" si="385"/>
        <v>0</v>
      </c>
      <c r="AK61">
        <f t="shared" ref="AK61:BO61" si="386">AK10-AJ10</f>
        <v>0</v>
      </c>
      <c r="AL61">
        <f t="shared" si="386"/>
        <v>0</v>
      </c>
      <c r="AM61">
        <f t="shared" si="386"/>
        <v>0</v>
      </c>
      <c r="AN61">
        <f t="shared" si="386"/>
        <v>0</v>
      </c>
      <c r="AO61">
        <f t="shared" si="386"/>
        <v>0</v>
      </c>
      <c r="AP61">
        <f t="shared" si="386"/>
        <v>0</v>
      </c>
      <c r="AQ61">
        <f t="shared" si="386"/>
        <v>0</v>
      </c>
      <c r="AR61">
        <f t="shared" si="386"/>
        <v>0</v>
      </c>
      <c r="AS61">
        <f t="shared" si="386"/>
        <v>0</v>
      </c>
      <c r="AT61">
        <f t="shared" si="386"/>
        <v>0</v>
      </c>
      <c r="AU61">
        <f t="shared" si="386"/>
        <v>0</v>
      </c>
      <c r="AV61">
        <f t="shared" si="386"/>
        <v>28</v>
      </c>
      <c r="AW61">
        <f t="shared" si="386"/>
        <v>0</v>
      </c>
      <c r="AX61">
        <f t="shared" si="386"/>
        <v>2</v>
      </c>
      <c r="AY61">
        <f t="shared" si="386"/>
        <v>0</v>
      </c>
      <c r="AZ61">
        <f t="shared" si="386"/>
        <v>151</v>
      </c>
      <c r="BA61">
        <f t="shared" si="386"/>
        <v>0</v>
      </c>
      <c r="BB61">
        <f t="shared" si="386"/>
        <v>10</v>
      </c>
      <c r="BC61">
        <f t="shared" si="386"/>
        <v>324</v>
      </c>
      <c r="BD61">
        <f t="shared" si="386"/>
        <v>0</v>
      </c>
      <c r="BE61">
        <f t="shared" si="386"/>
        <v>13</v>
      </c>
      <c r="BF61">
        <f t="shared" si="386"/>
        <v>498</v>
      </c>
      <c r="BG61">
        <f t="shared" si="386"/>
        <v>53</v>
      </c>
      <c r="BH61">
        <f t="shared" si="386"/>
        <v>26</v>
      </c>
      <c r="BI61">
        <f t="shared" si="386"/>
        <v>481</v>
      </c>
      <c r="BJ61">
        <f t="shared" si="386"/>
        <v>537</v>
      </c>
      <c r="BK61">
        <f t="shared" si="386"/>
        <v>450</v>
      </c>
      <c r="BL61">
        <f t="shared" si="386"/>
        <v>0</v>
      </c>
      <c r="BM61">
        <f t="shared" si="386"/>
        <v>1219</v>
      </c>
      <c r="BN61">
        <f t="shared" si="386"/>
        <v>1573</v>
      </c>
      <c r="BO61">
        <f t="shared" si="386"/>
        <v>1648</v>
      </c>
      <c r="BP61">
        <f t="shared" ref="BP61:DE61" si="387">BP10-BO10</f>
        <v>2342</v>
      </c>
      <c r="BQ61">
        <f t="shared" si="387"/>
        <v>2928</v>
      </c>
      <c r="BR61">
        <f t="shared" si="387"/>
        <v>2424</v>
      </c>
      <c r="BS61">
        <f t="shared" si="387"/>
        <v>2071</v>
      </c>
      <c r="BT61">
        <f t="shared" si="387"/>
        <v>2479</v>
      </c>
      <c r="BU61">
        <f t="shared" si="387"/>
        <v>3388</v>
      </c>
      <c r="BV61">
        <f t="shared" si="387"/>
        <v>4096</v>
      </c>
      <c r="BW61">
        <f t="shared" si="387"/>
        <v>3770</v>
      </c>
      <c r="BX61">
        <f t="shared" si="387"/>
        <v>3706</v>
      </c>
      <c r="BY61">
        <f t="shared" si="387"/>
        <v>3861</v>
      </c>
      <c r="BZ61">
        <f t="shared" si="387"/>
        <v>2357</v>
      </c>
      <c r="CA61">
        <f t="shared" si="387"/>
        <v>2771</v>
      </c>
      <c r="CB61">
        <f t="shared" si="387"/>
        <v>4813</v>
      </c>
      <c r="CC61">
        <f t="shared" si="387"/>
        <v>4144</v>
      </c>
      <c r="CD61">
        <f t="shared" si="387"/>
        <v>3503</v>
      </c>
      <c r="CE61">
        <f t="shared" si="387"/>
        <v>3441</v>
      </c>
      <c r="CF61">
        <f t="shared" si="387"/>
        <v>3282</v>
      </c>
      <c r="CG61">
        <f t="shared" si="387"/>
        <v>2336</v>
      </c>
      <c r="CH61">
        <f t="shared" si="387"/>
        <v>2777</v>
      </c>
      <c r="CI61">
        <f t="shared" si="387"/>
        <v>3349</v>
      </c>
      <c r="CJ61">
        <f t="shared" si="387"/>
        <v>3944</v>
      </c>
      <c r="CK61">
        <f t="shared" si="387"/>
        <v>0</v>
      </c>
      <c r="CL61">
        <f t="shared" si="387"/>
        <v>0</v>
      </c>
      <c r="CM61">
        <f t="shared" si="387"/>
        <v>2560</v>
      </c>
      <c r="CN61">
        <f t="shared" si="387"/>
        <v>3230</v>
      </c>
      <c r="CO61">
        <f t="shared" si="387"/>
        <v>1927</v>
      </c>
      <c r="CP61">
        <f t="shared" si="387"/>
        <v>3401</v>
      </c>
      <c r="CQ61">
        <f t="shared" si="387"/>
        <v>3335</v>
      </c>
      <c r="CR61">
        <f t="shared" si="387"/>
        <v>3105</v>
      </c>
      <c r="CS61">
        <f t="shared" si="387"/>
        <v>3353</v>
      </c>
      <c r="CT61">
        <f t="shared" si="387"/>
        <v>2664</v>
      </c>
      <c r="CU61">
        <f t="shared" si="387"/>
        <v>2503</v>
      </c>
      <c r="CV61">
        <f t="shared" si="387"/>
        <v>1673</v>
      </c>
      <c r="CW61">
        <f t="shared" si="387"/>
        <v>6399</v>
      </c>
      <c r="CX61">
        <f t="shared" si="387"/>
        <v>3103</v>
      </c>
      <c r="CY61">
        <f t="shared" si="387"/>
        <v>0</v>
      </c>
      <c r="CZ61">
        <f t="shared" si="387"/>
        <v>5198</v>
      </c>
      <c r="DA61">
        <f t="shared" si="387"/>
        <v>1654</v>
      </c>
      <c r="DB61">
        <f t="shared" si="387"/>
        <v>2441</v>
      </c>
      <c r="DC61">
        <f t="shared" si="387"/>
        <v>2143</v>
      </c>
      <c r="DD61">
        <f t="shared" si="387"/>
        <v>2516</v>
      </c>
      <c r="DE61">
        <f t="shared" si="387"/>
        <v>2509</v>
      </c>
      <c r="DF61">
        <f t="shared" ref="DF61:FM61" si="388">DF10-DE10</f>
        <v>2637</v>
      </c>
      <c r="DG61">
        <f t="shared" si="388"/>
        <v>2804</v>
      </c>
      <c r="DH61">
        <f t="shared" si="388"/>
        <v>2214</v>
      </c>
      <c r="DI61">
        <f t="shared" si="388"/>
        <v>973</v>
      </c>
      <c r="DJ61">
        <f t="shared" si="388"/>
        <v>1841</v>
      </c>
      <c r="DK61">
        <f t="shared" si="388"/>
        <v>1843</v>
      </c>
      <c r="DL61">
        <f t="shared" si="388"/>
        <v>2551</v>
      </c>
      <c r="DM61">
        <f t="shared" si="388"/>
        <v>1409</v>
      </c>
      <c r="DN61">
        <f t="shared" si="388"/>
        <v>1663</v>
      </c>
      <c r="DO61">
        <f t="shared" si="388"/>
        <v>0</v>
      </c>
      <c r="DP61">
        <f t="shared" si="388"/>
        <v>3930</v>
      </c>
      <c r="DQ61">
        <f t="shared" si="388"/>
        <v>0</v>
      </c>
      <c r="DR61">
        <f t="shared" si="388"/>
        <v>0</v>
      </c>
      <c r="DS61">
        <f t="shared" si="388"/>
        <v>0</v>
      </c>
      <c r="DT61">
        <f t="shared" si="388"/>
        <v>0</v>
      </c>
      <c r="DU61">
        <f t="shared" si="388"/>
        <v>0</v>
      </c>
      <c r="DV61">
        <f t="shared" si="388"/>
        <v>0</v>
      </c>
      <c r="DW61">
        <f t="shared" si="388"/>
        <v>0</v>
      </c>
      <c r="DX61">
        <f t="shared" si="388"/>
        <v>0</v>
      </c>
      <c r="DY61">
        <f t="shared" si="388"/>
        <v>0</v>
      </c>
      <c r="DZ61">
        <f t="shared" si="388"/>
        <v>0</v>
      </c>
      <c r="EA61">
        <f t="shared" si="388"/>
        <v>0</v>
      </c>
      <c r="EB61">
        <f t="shared" si="388"/>
        <v>0</v>
      </c>
      <c r="EC61">
        <f t="shared" si="388"/>
        <v>0</v>
      </c>
      <c r="ED61">
        <f t="shared" si="388"/>
        <v>0</v>
      </c>
      <c r="EE61">
        <f t="shared" si="388"/>
        <v>0</v>
      </c>
      <c r="EF61">
        <f t="shared" si="388"/>
        <v>0</v>
      </c>
      <c r="EG61">
        <f t="shared" si="388"/>
        <v>0</v>
      </c>
      <c r="EH61">
        <f t="shared" si="388"/>
        <v>0</v>
      </c>
      <c r="EI61">
        <f t="shared" si="388"/>
        <v>0</v>
      </c>
      <c r="EJ61">
        <f t="shared" si="388"/>
        <v>0</v>
      </c>
      <c r="EK61">
        <f t="shared" si="388"/>
        <v>0</v>
      </c>
      <c r="EL61">
        <f t="shared" si="388"/>
        <v>0</v>
      </c>
      <c r="EM61">
        <f t="shared" si="388"/>
        <v>0</v>
      </c>
      <c r="EN61">
        <f t="shared" si="388"/>
        <v>0</v>
      </c>
      <c r="EO61">
        <f t="shared" si="388"/>
        <v>0</v>
      </c>
      <c r="EP61">
        <f t="shared" si="388"/>
        <v>0</v>
      </c>
      <c r="EQ61">
        <f t="shared" si="388"/>
        <v>0</v>
      </c>
      <c r="ER61">
        <f t="shared" si="388"/>
        <v>0</v>
      </c>
      <c r="ES61">
        <f t="shared" si="388"/>
        <v>0</v>
      </c>
      <c r="ET61">
        <f t="shared" si="388"/>
        <v>0</v>
      </c>
      <c r="EU61">
        <f t="shared" si="388"/>
        <v>0</v>
      </c>
      <c r="EV61">
        <f t="shared" si="388"/>
        <v>0</v>
      </c>
      <c r="EW61">
        <f t="shared" si="388"/>
        <v>0</v>
      </c>
      <c r="EX61">
        <f t="shared" si="388"/>
        <v>0</v>
      </c>
      <c r="EY61">
        <f t="shared" si="388"/>
        <v>0</v>
      </c>
      <c r="EZ61">
        <f t="shared" si="388"/>
        <v>0</v>
      </c>
      <c r="FA61">
        <f t="shared" si="388"/>
        <v>0</v>
      </c>
      <c r="FB61">
        <f t="shared" si="388"/>
        <v>0</v>
      </c>
      <c r="FC61">
        <f t="shared" si="388"/>
        <v>0</v>
      </c>
      <c r="FD61">
        <f t="shared" si="388"/>
        <v>0</v>
      </c>
      <c r="FE61">
        <f t="shared" si="388"/>
        <v>0</v>
      </c>
      <c r="FF61">
        <f t="shared" si="388"/>
        <v>0</v>
      </c>
      <c r="FG61">
        <f t="shared" si="388"/>
        <v>0</v>
      </c>
      <c r="FH61">
        <f t="shared" si="388"/>
        <v>0</v>
      </c>
      <c r="FI61">
        <f t="shared" si="388"/>
        <v>0</v>
      </c>
      <c r="FJ61">
        <f t="shared" si="388"/>
        <v>0</v>
      </c>
      <c r="FK61">
        <f t="shared" si="388"/>
        <v>0</v>
      </c>
      <c r="FL61">
        <f t="shared" si="388"/>
        <v>0</v>
      </c>
      <c r="FM61">
        <f t="shared" si="388"/>
        <v>0</v>
      </c>
    </row>
    <row r="62" spans="1:169" x14ac:dyDescent="0.35">
      <c r="A62" t="s">
        <v>179</v>
      </c>
      <c r="B62" t="str">
        <f>"(187)"</f>
        <v>(187)</v>
      </c>
      <c r="D62">
        <f t="shared" si="372"/>
        <v>0</v>
      </c>
      <c r="E62">
        <f t="shared" ref="E62:BP62" si="389">E11-D11</f>
        <v>0</v>
      </c>
      <c r="F62">
        <f t="shared" si="389"/>
        <v>0</v>
      </c>
      <c r="G62">
        <f t="shared" si="389"/>
        <v>0</v>
      </c>
      <c r="H62">
        <f t="shared" si="389"/>
        <v>0</v>
      </c>
      <c r="I62">
        <f t="shared" si="389"/>
        <v>0</v>
      </c>
      <c r="J62">
        <f t="shared" si="389"/>
        <v>0</v>
      </c>
      <c r="K62">
        <f t="shared" si="389"/>
        <v>0</v>
      </c>
      <c r="L62">
        <f t="shared" si="389"/>
        <v>0</v>
      </c>
      <c r="M62">
        <f t="shared" si="389"/>
        <v>0</v>
      </c>
      <c r="N62">
        <f t="shared" si="389"/>
        <v>0</v>
      </c>
      <c r="O62">
        <f t="shared" si="389"/>
        <v>0</v>
      </c>
      <c r="P62">
        <f t="shared" si="389"/>
        <v>0</v>
      </c>
      <c r="Q62">
        <f t="shared" si="389"/>
        <v>0</v>
      </c>
      <c r="R62">
        <f t="shared" si="389"/>
        <v>0</v>
      </c>
      <c r="S62">
        <f t="shared" si="389"/>
        <v>0</v>
      </c>
      <c r="T62">
        <f t="shared" si="389"/>
        <v>0</v>
      </c>
      <c r="U62">
        <f t="shared" si="389"/>
        <v>0</v>
      </c>
      <c r="V62">
        <f t="shared" si="389"/>
        <v>0</v>
      </c>
      <c r="W62">
        <f t="shared" si="389"/>
        <v>0</v>
      </c>
      <c r="X62">
        <f t="shared" si="389"/>
        <v>2</v>
      </c>
      <c r="Y62">
        <f t="shared" si="389"/>
        <v>0</v>
      </c>
      <c r="Z62">
        <f t="shared" si="389"/>
        <v>0</v>
      </c>
      <c r="AA62">
        <f t="shared" si="389"/>
        <v>0</v>
      </c>
      <c r="AB62">
        <f t="shared" si="389"/>
        <v>0</v>
      </c>
      <c r="AC62">
        <f t="shared" si="389"/>
        <v>0</v>
      </c>
      <c r="AD62">
        <f t="shared" si="389"/>
        <v>0</v>
      </c>
      <c r="AE62">
        <f t="shared" si="389"/>
        <v>0</v>
      </c>
      <c r="AF62">
        <f t="shared" si="389"/>
        <v>0</v>
      </c>
      <c r="AG62">
        <f t="shared" si="389"/>
        <v>0</v>
      </c>
      <c r="AH62">
        <f t="shared" si="389"/>
        <v>0</v>
      </c>
      <c r="AI62">
        <f t="shared" si="389"/>
        <v>0</v>
      </c>
      <c r="AJ62">
        <f t="shared" si="389"/>
        <v>0</v>
      </c>
      <c r="AK62">
        <f t="shared" si="389"/>
        <v>0</v>
      </c>
      <c r="AL62">
        <f t="shared" si="389"/>
        <v>0</v>
      </c>
      <c r="AM62">
        <f t="shared" si="389"/>
        <v>0</v>
      </c>
      <c r="AN62">
        <f t="shared" si="389"/>
        <v>0</v>
      </c>
      <c r="AO62">
        <f t="shared" si="389"/>
        <v>0</v>
      </c>
      <c r="AP62">
        <f t="shared" si="389"/>
        <v>0</v>
      </c>
      <c r="AQ62">
        <f t="shared" si="389"/>
        <v>0</v>
      </c>
      <c r="AR62">
        <f t="shared" si="389"/>
        <v>0</v>
      </c>
      <c r="AS62">
        <f t="shared" si="389"/>
        <v>0</v>
      </c>
      <c r="AT62">
        <f t="shared" si="389"/>
        <v>0</v>
      </c>
      <c r="AU62">
        <f t="shared" si="389"/>
        <v>0</v>
      </c>
      <c r="AV62">
        <f t="shared" si="389"/>
        <v>0</v>
      </c>
      <c r="AW62">
        <f t="shared" si="389"/>
        <v>1</v>
      </c>
      <c r="AX62">
        <f t="shared" si="389"/>
        <v>0</v>
      </c>
      <c r="AY62">
        <f t="shared" si="389"/>
        <v>0</v>
      </c>
      <c r="AZ62">
        <f t="shared" si="389"/>
        <v>0</v>
      </c>
      <c r="BA62">
        <f t="shared" si="389"/>
        <v>0</v>
      </c>
      <c r="BB62">
        <f t="shared" si="389"/>
        <v>0</v>
      </c>
      <c r="BC62">
        <f t="shared" si="389"/>
        <v>5</v>
      </c>
      <c r="BD62">
        <f t="shared" si="389"/>
        <v>0</v>
      </c>
      <c r="BE62">
        <f t="shared" si="389"/>
        <v>0</v>
      </c>
      <c r="BF62">
        <f t="shared" si="389"/>
        <v>0</v>
      </c>
      <c r="BG62">
        <f t="shared" si="389"/>
        <v>0</v>
      </c>
      <c r="BH62">
        <f t="shared" si="389"/>
        <v>1</v>
      </c>
      <c r="BI62">
        <f t="shared" si="389"/>
        <v>0</v>
      </c>
      <c r="BJ62">
        <f t="shared" si="389"/>
        <v>3</v>
      </c>
      <c r="BK62">
        <f t="shared" si="389"/>
        <v>4</v>
      </c>
      <c r="BL62">
        <f t="shared" si="389"/>
        <v>0</v>
      </c>
      <c r="BM62">
        <f t="shared" si="389"/>
        <v>6</v>
      </c>
      <c r="BN62">
        <f t="shared" si="389"/>
        <v>7</v>
      </c>
      <c r="BO62">
        <f t="shared" si="389"/>
        <v>9</v>
      </c>
      <c r="BP62">
        <f t="shared" si="389"/>
        <v>7</v>
      </c>
      <c r="BQ62">
        <f t="shared" ref="BQ62:FM62" si="390">BQ11-BP11</f>
        <v>4</v>
      </c>
      <c r="BR62">
        <f t="shared" si="390"/>
        <v>15</v>
      </c>
      <c r="BS62">
        <f t="shared" si="390"/>
        <v>2</v>
      </c>
      <c r="BT62">
        <f t="shared" si="390"/>
        <v>55</v>
      </c>
      <c r="BU62">
        <f t="shared" si="390"/>
        <v>69</v>
      </c>
      <c r="BV62">
        <f t="shared" si="390"/>
        <v>45</v>
      </c>
      <c r="BW62">
        <f t="shared" si="390"/>
        <v>46</v>
      </c>
      <c r="BX62">
        <f t="shared" si="390"/>
        <v>52</v>
      </c>
      <c r="BY62">
        <f t="shared" si="390"/>
        <v>22</v>
      </c>
      <c r="BZ62">
        <f t="shared" si="390"/>
        <v>51</v>
      </c>
      <c r="CA62">
        <f t="shared" si="390"/>
        <v>88</v>
      </c>
      <c r="CB62">
        <f t="shared" si="390"/>
        <v>86</v>
      </c>
      <c r="CC62">
        <f t="shared" si="390"/>
        <v>118</v>
      </c>
      <c r="CD62">
        <f t="shared" si="390"/>
        <v>97</v>
      </c>
      <c r="CE62">
        <f t="shared" si="390"/>
        <v>250</v>
      </c>
      <c r="CF62">
        <f t="shared" si="390"/>
        <v>246</v>
      </c>
      <c r="CG62">
        <f t="shared" si="390"/>
        <v>179</v>
      </c>
      <c r="CH62">
        <f t="shared" si="390"/>
        <v>224</v>
      </c>
      <c r="CI62">
        <f t="shared" si="390"/>
        <v>292</v>
      </c>
      <c r="CJ62">
        <f t="shared" si="390"/>
        <v>318</v>
      </c>
      <c r="CK62">
        <f t="shared" si="390"/>
        <v>286</v>
      </c>
      <c r="CL62">
        <f t="shared" si="390"/>
        <v>467</v>
      </c>
      <c r="CM62">
        <f t="shared" si="390"/>
        <v>234</v>
      </c>
      <c r="CN62">
        <f t="shared" si="390"/>
        <v>155</v>
      </c>
      <c r="CO62">
        <f t="shared" si="390"/>
        <v>427</v>
      </c>
      <c r="CP62">
        <f t="shared" si="390"/>
        <v>547</v>
      </c>
      <c r="CQ62">
        <f t="shared" si="390"/>
        <v>471</v>
      </c>
      <c r="CR62">
        <f t="shared" si="390"/>
        <v>677</v>
      </c>
      <c r="CS62">
        <f t="shared" si="390"/>
        <v>682</v>
      </c>
      <c r="CT62">
        <f t="shared" si="390"/>
        <v>517</v>
      </c>
      <c r="CU62">
        <f t="shared" si="390"/>
        <v>579</v>
      </c>
      <c r="CV62">
        <f t="shared" si="390"/>
        <v>1110</v>
      </c>
      <c r="CW62">
        <f t="shared" si="390"/>
        <v>1830</v>
      </c>
      <c r="CX62">
        <f t="shared" si="390"/>
        <v>1333</v>
      </c>
      <c r="CY62">
        <f t="shared" si="390"/>
        <v>1601</v>
      </c>
      <c r="CZ62">
        <f t="shared" si="390"/>
        <v>1793</v>
      </c>
      <c r="DA62">
        <f t="shared" si="390"/>
        <v>1626</v>
      </c>
      <c r="DB62">
        <f t="shared" si="390"/>
        <v>1456</v>
      </c>
      <c r="DC62">
        <f t="shared" si="390"/>
        <v>1770</v>
      </c>
      <c r="DD62">
        <f t="shared" si="390"/>
        <v>1462</v>
      </c>
      <c r="DE62">
        <f t="shared" si="390"/>
        <v>2476</v>
      </c>
      <c r="DF62">
        <f t="shared" si="390"/>
        <v>2805</v>
      </c>
      <c r="DG62">
        <f t="shared" si="390"/>
        <v>5308</v>
      </c>
      <c r="DH62">
        <f t="shared" si="390"/>
        <v>2390</v>
      </c>
      <c r="DI62">
        <f t="shared" si="390"/>
        <v>5495</v>
      </c>
      <c r="DJ62">
        <f t="shared" si="390"/>
        <v>3711</v>
      </c>
      <c r="DK62">
        <f t="shared" si="390"/>
        <v>4491</v>
      </c>
      <c r="DL62">
        <f t="shared" si="390"/>
        <v>5527</v>
      </c>
      <c r="DM62">
        <f t="shared" si="390"/>
        <v>4696</v>
      </c>
      <c r="DN62">
        <f t="shared" si="390"/>
        <v>4940</v>
      </c>
      <c r="DO62">
        <f t="shared" si="390"/>
        <v>4207</v>
      </c>
      <c r="DP62">
        <f t="shared" si="390"/>
        <v>2836</v>
      </c>
      <c r="DQ62">
        <f t="shared" si="390"/>
        <v>5921</v>
      </c>
      <c r="DR62">
        <f t="shared" si="390"/>
        <v>9262</v>
      </c>
      <c r="DS62">
        <f t="shared" si="390"/>
        <v>7289</v>
      </c>
      <c r="DT62">
        <f t="shared" si="390"/>
        <v>7144</v>
      </c>
      <c r="DU62">
        <f t="shared" si="390"/>
        <v>8111</v>
      </c>
      <c r="DV62">
        <f t="shared" si="390"/>
        <v>5363</v>
      </c>
      <c r="DW62">
        <f t="shared" si="390"/>
        <v>5499</v>
      </c>
      <c r="DX62">
        <f t="shared" si="390"/>
        <v>12331</v>
      </c>
      <c r="DY62">
        <f t="shared" si="390"/>
        <v>11079</v>
      </c>
      <c r="DZ62">
        <f t="shared" si="390"/>
        <v>8785</v>
      </c>
      <c r="EA62">
        <f t="shared" si="390"/>
        <v>8264</v>
      </c>
      <c r="EB62">
        <f t="shared" si="390"/>
        <v>8212</v>
      </c>
      <c r="EC62">
        <f t="shared" si="390"/>
        <v>4414</v>
      </c>
      <c r="ED62">
        <f t="shared" si="390"/>
        <v>3631</v>
      </c>
      <c r="EE62">
        <f t="shared" si="390"/>
        <v>11088</v>
      </c>
      <c r="EF62">
        <f t="shared" si="390"/>
        <v>8957</v>
      </c>
      <c r="EG62">
        <f t="shared" si="390"/>
        <v>8638</v>
      </c>
      <c r="EH62">
        <f t="shared" si="390"/>
        <v>8040</v>
      </c>
      <c r="EI62">
        <f t="shared" si="390"/>
        <v>8698</v>
      </c>
      <c r="EJ62">
        <f t="shared" si="390"/>
        <v>5337</v>
      </c>
      <c r="EK62">
        <f t="shared" si="390"/>
        <v>3954</v>
      </c>
      <c r="EL62">
        <f t="shared" si="390"/>
        <v>11691</v>
      </c>
      <c r="EM62">
        <f t="shared" si="390"/>
        <v>10378</v>
      </c>
      <c r="EN62">
        <f t="shared" si="390"/>
        <v>8354</v>
      </c>
      <c r="EO62">
        <f t="shared" si="390"/>
        <v>8213</v>
      </c>
      <c r="EP62">
        <f t="shared" si="390"/>
        <v>5266</v>
      </c>
      <c r="EQ62">
        <f t="shared" si="390"/>
        <v>5408</v>
      </c>
      <c r="ER62">
        <f t="shared" si="390"/>
        <v>4485</v>
      </c>
      <c r="ES62">
        <f t="shared" si="390"/>
        <v>9759</v>
      </c>
      <c r="ET62">
        <f t="shared" si="390"/>
        <v>10020</v>
      </c>
      <c r="EU62">
        <f t="shared" si="390"/>
        <v>9609</v>
      </c>
      <c r="EV62">
        <f t="shared" si="390"/>
        <v>10442</v>
      </c>
      <c r="EW62">
        <f t="shared" si="390"/>
        <v>10173</v>
      </c>
      <c r="EX62">
        <f t="shared" si="390"/>
        <v>5118</v>
      </c>
      <c r="EY62">
        <f t="shared" si="390"/>
        <v>4705</v>
      </c>
      <c r="EZ62">
        <f t="shared" si="390"/>
        <v>12000</v>
      </c>
      <c r="FA62">
        <f t="shared" si="390"/>
        <v>12375</v>
      </c>
      <c r="FB62">
        <f t="shared" si="390"/>
        <v>6335</v>
      </c>
      <c r="FC62">
        <f t="shared" si="390"/>
        <v>8967</v>
      </c>
      <c r="FD62">
        <f t="shared" si="390"/>
        <v>9179</v>
      </c>
      <c r="FE62">
        <f t="shared" si="390"/>
        <v>5733</v>
      </c>
      <c r="FF62">
        <f t="shared" si="390"/>
        <v>4342</v>
      </c>
      <c r="FG62">
        <f t="shared" si="390"/>
        <v>9195</v>
      </c>
      <c r="FH62">
        <f t="shared" si="390"/>
        <v>10262</v>
      </c>
      <c r="FI62">
        <f t="shared" si="390"/>
        <v>6041</v>
      </c>
      <c r="FJ62">
        <f t="shared" si="390"/>
        <v>8879</v>
      </c>
      <c r="FK62">
        <f t="shared" si="390"/>
        <v>8972</v>
      </c>
      <c r="FL62">
        <f t="shared" si="390"/>
        <v>3868</v>
      </c>
      <c r="FM62">
        <f t="shared" si="390"/>
        <v>3575</v>
      </c>
    </row>
    <row r="63" spans="1:169" x14ac:dyDescent="0.35">
      <c r="A63" t="s">
        <v>134</v>
      </c>
      <c r="B63" t="str">
        <f>"(228)"</f>
        <v>(228)</v>
      </c>
      <c r="D63">
        <f t="shared" ref="D63" si="391">D12-C12</f>
        <v>0</v>
      </c>
      <c r="E63">
        <f t="shared" ref="E63:V63" si="392">E12-D12</f>
        <v>0</v>
      </c>
      <c r="F63">
        <f t="shared" si="392"/>
        <v>0</v>
      </c>
      <c r="G63">
        <f t="shared" si="392"/>
        <v>0</v>
      </c>
      <c r="H63">
        <f t="shared" si="392"/>
        <v>0</v>
      </c>
      <c r="I63">
        <f t="shared" si="392"/>
        <v>0</v>
      </c>
      <c r="J63">
        <f t="shared" si="392"/>
        <v>0</v>
      </c>
      <c r="K63">
        <f t="shared" si="392"/>
        <v>0</v>
      </c>
      <c r="L63">
        <f t="shared" si="392"/>
        <v>0</v>
      </c>
      <c r="M63">
        <f t="shared" si="392"/>
        <v>0</v>
      </c>
      <c r="N63">
        <f t="shared" si="392"/>
        <v>0</v>
      </c>
      <c r="O63">
        <f t="shared" si="392"/>
        <v>0</v>
      </c>
      <c r="P63">
        <f t="shared" si="392"/>
        <v>0</v>
      </c>
      <c r="Q63">
        <f t="shared" si="392"/>
        <v>0</v>
      </c>
      <c r="R63">
        <f t="shared" si="392"/>
        <v>0</v>
      </c>
      <c r="S63">
        <f t="shared" si="392"/>
        <v>0</v>
      </c>
      <c r="T63">
        <f t="shared" si="392"/>
        <v>0</v>
      </c>
      <c r="U63">
        <f t="shared" si="392"/>
        <v>3</v>
      </c>
      <c r="V63">
        <f t="shared" si="392"/>
        <v>0</v>
      </c>
      <c r="W63">
        <f t="shared" ref="W63:BO63" si="393">W12-V12</f>
        <v>0</v>
      </c>
      <c r="X63">
        <f t="shared" si="393"/>
        <v>0</v>
      </c>
      <c r="Y63">
        <f t="shared" si="393"/>
        <v>0</v>
      </c>
      <c r="Z63">
        <f t="shared" si="393"/>
        <v>0</v>
      </c>
      <c r="AA63">
        <f t="shared" si="393"/>
        <v>0</v>
      </c>
      <c r="AB63">
        <f t="shared" si="393"/>
        <v>0</v>
      </c>
      <c r="AC63">
        <f t="shared" si="393"/>
        <v>0</v>
      </c>
      <c r="AD63">
        <f t="shared" si="393"/>
        <v>0</v>
      </c>
      <c r="AE63">
        <f t="shared" si="393"/>
        <v>0</v>
      </c>
      <c r="AF63">
        <f t="shared" si="393"/>
        <v>0</v>
      </c>
      <c r="AG63">
        <f t="shared" si="393"/>
        <v>2</v>
      </c>
      <c r="AH63">
        <f t="shared" si="393"/>
        <v>0</v>
      </c>
      <c r="AI63">
        <f t="shared" si="393"/>
        <v>0</v>
      </c>
      <c r="AJ63">
        <f t="shared" si="393"/>
        <v>0</v>
      </c>
      <c r="AK63">
        <f t="shared" si="393"/>
        <v>1</v>
      </c>
      <c r="AL63">
        <f t="shared" si="393"/>
        <v>0</v>
      </c>
      <c r="AM63">
        <f t="shared" si="393"/>
        <v>0</v>
      </c>
      <c r="AN63">
        <f t="shared" si="393"/>
        <v>1</v>
      </c>
      <c r="AO63">
        <f t="shared" si="393"/>
        <v>0</v>
      </c>
      <c r="AP63">
        <f t="shared" si="393"/>
        <v>0</v>
      </c>
      <c r="AQ63">
        <f t="shared" si="393"/>
        <v>0</v>
      </c>
      <c r="AR63">
        <f t="shared" si="393"/>
        <v>0</v>
      </c>
      <c r="AS63">
        <f t="shared" si="393"/>
        <v>0</v>
      </c>
      <c r="AT63">
        <f t="shared" si="393"/>
        <v>0</v>
      </c>
      <c r="AU63">
        <f t="shared" si="393"/>
        <v>0</v>
      </c>
      <c r="AV63">
        <f t="shared" si="393"/>
        <v>0</v>
      </c>
      <c r="AW63">
        <f t="shared" si="393"/>
        <v>0</v>
      </c>
      <c r="AX63">
        <f t="shared" si="393"/>
        <v>0</v>
      </c>
      <c r="AY63">
        <f t="shared" si="393"/>
        <v>1</v>
      </c>
      <c r="AZ63">
        <f t="shared" si="393"/>
        <v>0</v>
      </c>
      <c r="BA63">
        <f t="shared" si="393"/>
        <v>4</v>
      </c>
      <c r="BB63">
        <f t="shared" si="393"/>
        <v>0</v>
      </c>
      <c r="BC63">
        <f t="shared" si="393"/>
        <v>0</v>
      </c>
      <c r="BD63">
        <f t="shared" si="393"/>
        <v>0</v>
      </c>
      <c r="BE63">
        <f t="shared" si="393"/>
        <v>5</v>
      </c>
      <c r="BF63">
        <f t="shared" si="393"/>
        <v>0</v>
      </c>
      <c r="BG63">
        <f t="shared" si="393"/>
        <v>88</v>
      </c>
      <c r="BH63">
        <f t="shared" si="393"/>
        <v>16</v>
      </c>
      <c r="BI63">
        <f t="shared" si="393"/>
        <v>26</v>
      </c>
      <c r="BJ63">
        <f t="shared" si="393"/>
        <v>29</v>
      </c>
      <c r="BK63">
        <f t="shared" si="393"/>
        <v>2</v>
      </c>
      <c r="BL63">
        <f t="shared" si="393"/>
        <v>0</v>
      </c>
      <c r="BM63">
        <f t="shared" si="393"/>
        <v>170</v>
      </c>
      <c r="BN63">
        <f t="shared" si="393"/>
        <v>13</v>
      </c>
      <c r="BO63">
        <f t="shared" si="393"/>
        <v>320</v>
      </c>
      <c r="BP63">
        <f t="shared" ref="BP63:FM63" si="394">BP12-BO12</f>
        <v>188</v>
      </c>
      <c r="BQ63">
        <f t="shared" si="394"/>
        <v>203</v>
      </c>
      <c r="BR63">
        <f t="shared" si="394"/>
        <v>1593</v>
      </c>
      <c r="BS63">
        <f t="shared" si="394"/>
        <v>2979</v>
      </c>
      <c r="BT63">
        <f t="shared" si="394"/>
        <v>1380</v>
      </c>
      <c r="BU63">
        <f t="shared" si="394"/>
        <v>1450</v>
      </c>
      <c r="BV63">
        <f t="shared" si="394"/>
        <v>527</v>
      </c>
      <c r="BW63">
        <f t="shared" si="394"/>
        <v>706</v>
      </c>
      <c r="BX63">
        <f t="shared" si="394"/>
        <v>4945</v>
      </c>
      <c r="BY63">
        <f t="shared" si="394"/>
        <v>2796</v>
      </c>
      <c r="BZ63">
        <f t="shared" si="394"/>
        <v>2133</v>
      </c>
      <c r="CA63">
        <f t="shared" si="394"/>
        <v>2182</v>
      </c>
      <c r="CB63">
        <f t="shared" si="394"/>
        <v>1796</v>
      </c>
      <c r="CC63">
        <f t="shared" si="394"/>
        <v>1851</v>
      </c>
      <c r="CD63">
        <f t="shared" si="394"/>
        <v>3380</v>
      </c>
      <c r="CE63">
        <f t="shared" si="394"/>
        <v>2480</v>
      </c>
      <c r="CF63">
        <f t="shared" si="394"/>
        <v>1718</v>
      </c>
      <c r="CG63">
        <f t="shared" si="394"/>
        <v>10494</v>
      </c>
      <c r="CH63">
        <f t="shared" si="394"/>
        <v>4281</v>
      </c>
      <c r="CI63">
        <f t="shared" si="394"/>
        <v>4333</v>
      </c>
      <c r="CJ63">
        <f t="shared" si="394"/>
        <v>2607</v>
      </c>
      <c r="CK63">
        <f t="shared" si="394"/>
        <v>3842</v>
      </c>
      <c r="CL63">
        <f t="shared" si="394"/>
        <v>6295</v>
      </c>
      <c r="CM63">
        <f t="shared" si="394"/>
        <v>5497</v>
      </c>
      <c r="CN63">
        <f t="shared" si="394"/>
        <v>1992</v>
      </c>
      <c r="CO63">
        <f t="shared" si="394"/>
        <v>2875</v>
      </c>
      <c r="CP63">
        <f t="shared" si="394"/>
        <v>2162</v>
      </c>
      <c r="CQ63">
        <f t="shared" si="394"/>
        <v>2837</v>
      </c>
      <c r="CR63">
        <f t="shared" si="394"/>
        <v>18876</v>
      </c>
      <c r="CS63">
        <f t="shared" si="394"/>
        <v>1293</v>
      </c>
      <c r="CT63">
        <f t="shared" si="394"/>
        <v>6616</v>
      </c>
      <c r="CU63">
        <f t="shared" si="394"/>
        <v>4436</v>
      </c>
      <c r="CV63">
        <f t="shared" si="394"/>
        <v>4512</v>
      </c>
      <c r="CW63">
        <f t="shared" si="394"/>
        <v>4784</v>
      </c>
      <c r="CX63">
        <f t="shared" si="394"/>
        <v>33227</v>
      </c>
      <c r="CY63">
        <f t="shared" si="394"/>
        <v>10068</v>
      </c>
      <c r="CZ63">
        <f t="shared" si="394"/>
        <v>11367</v>
      </c>
      <c r="DA63">
        <f t="shared" si="394"/>
        <v>4770</v>
      </c>
      <c r="DB63">
        <f t="shared" si="394"/>
        <v>7028</v>
      </c>
      <c r="DC63">
        <f t="shared" si="394"/>
        <v>2611</v>
      </c>
      <c r="DD63">
        <f t="shared" si="394"/>
        <v>119</v>
      </c>
      <c r="DE63">
        <f t="shared" si="394"/>
        <v>5126</v>
      </c>
      <c r="DF63">
        <f t="shared" si="394"/>
        <v>3957</v>
      </c>
      <c r="DG63">
        <f t="shared" si="394"/>
        <v>13541</v>
      </c>
      <c r="DH63">
        <f t="shared" si="394"/>
        <v>3635</v>
      </c>
      <c r="DI63">
        <f t="shared" si="394"/>
        <v>16564</v>
      </c>
      <c r="DJ63">
        <f t="shared" si="394"/>
        <v>-2446</v>
      </c>
      <c r="DK63">
        <f t="shared" si="394"/>
        <v>13143</v>
      </c>
      <c r="DL63">
        <f t="shared" si="394"/>
        <v>2984</v>
      </c>
      <c r="DM63">
        <f t="shared" si="394"/>
        <v>4333</v>
      </c>
      <c r="DN63">
        <f t="shared" si="394"/>
        <v>17629</v>
      </c>
      <c r="DO63">
        <f t="shared" si="394"/>
        <v>3889</v>
      </c>
      <c r="DP63">
        <f t="shared" si="394"/>
        <v>10913</v>
      </c>
      <c r="DQ63">
        <f t="shared" si="394"/>
        <v>6214</v>
      </c>
      <c r="DR63">
        <f t="shared" si="394"/>
        <v>4920</v>
      </c>
      <c r="DS63">
        <f t="shared" si="394"/>
        <v>4106</v>
      </c>
      <c r="DT63">
        <f t="shared" si="394"/>
        <v>51717</v>
      </c>
      <c r="DU63">
        <f t="shared" si="394"/>
        <v>11104</v>
      </c>
      <c r="DV63">
        <f t="shared" si="394"/>
        <v>5497</v>
      </c>
      <c r="DW63">
        <f t="shared" si="394"/>
        <v>12421</v>
      </c>
      <c r="DX63">
        <f t="shared" si="394"/>
        <v>5745</v>
      </c>
      <c r="DY63">
        <f t="shared" si="394"/>
        <v>6606</v>
      </c>
      <c r="DZ63">
        <f t="shared" si="394"/>
        <v>8483</v>
      </c>
      <c r="EA63">
        <f t="shared" si="394"/>
        <v>6455</v>
      </c>
      <c r="EB63">
        <f t="shared" si="394"/>
        <v>10015</v>
      </c>
      <c r="EC63">
        <f t="shared" si="394"/>
        <v>28297</v>
      </c>
      <c r="ED63">
        <f t="shared" si="394"/>
        <v>13473</v>
      </c>
      <c r="EE63">
        <f t="shared" si="394"/>
        <v>5637</v>
      </c>
      <c r="EF63">
        <f t="shared" si="394"/>
        <v>15390</v>
      </c>
      <c r="EG63">
        <f t="shared" si="394"/>
        <v>5744</v>
      </c>
      <c r="EH63">
        <f t="shared" si="394"/>
        <v>6704</v>
      </c>
      <c r="EI63">
        <f t="shared" si="394"/>
        <v>9143</v>
      </c>
      <c r="EJ63">
        <f t="shared" si="394"/>
        <v>5518</v>
      </c>
      <c r="EK63">
        <f t="shared" si="394"/>
        <v>12155</v>
      </c>
      <c r="EL63">
        <f t="shared" si="394"/>
        <v>6333</v>
      </c>
      <c r="EM63">
        <f t="shared" si="394"/>
        <v>8649</v>
      </c>
      <c r="EN63">
        <f t="shared" si="394"/>
        <v>6788</v>
      </c>
      <c r="EO63">
        <f t="shared" si="394"/>
        <v>7094</v>
      </c>
      <c r="EP63">
        <f t="shared" si="394"/>
        <v>9220</v>
      </c>
      <c r="EQ63">
        <f t="shared" si="394"/>
        <v>5210</v>
      </c>
      <c r="ER63">
        <f t="shared" si="394"/>
        <v>14518</v>
      </c>
      <c r="ES63">
        <f t="shared" si="394"/>
        <v>7169</v>
      </c>
      <c r="ET63">
        <f t="shared" si="394"/>
        <v>8688</v>
      </c>
      <c r="EU63">
        <f t="shared" si="394"/>
        <v>6924</v>
      </c>
      <c r="EV63">
        <f t="shared" si="394"/>
        <v>7600</v>
      </c>
      <c r="EW63">
        <f t="shared" si="394"/>
        <v>10745</v>
      </c>
      <c r="EX63">
        <f t="shared" si="394"/>
        <v>4673</v>
      </c>
      <c r="EY63">
        <f t="shared" si="394"/>
        <v>18065</v>
      </c>
      <c r="EZ63">
        <f t="shared" si="394"/>
        <v>7350</v>
      </c>
      <c r="FA63">
        <f t="shared" si="394"/>
        <v>8613</v>
      </c>
      <c r="FB63">
        <f t="shared" si="394"/>
        <v>7401</v>
      </c>
      <c r="FC63">
        <f t="shared" si="394"/>
        <v>7247</v>
      </c>
      <c r="FD63">
        <f t="shared" si="394"/>
        <v>8499</v>
      </c>
      <c r="FE63">
        <f t="shared" si="394"/>
        <v>5856</v>
      </c>
      <c r="FF63">
        <f t="shared" si="394"/>
        <v>20039</v>
      </c>
      <c r="FG63">
        <f t="shared" si="394"/>
        <v>15428</v>
      </c>
      <c r="FH63">
        <f t="shared" si="394"/>
        <v>9363</v>
      </c>
      <c r="FI63">
        <f t="shared" si="394"/>
        <v>51976</v>
      </c>
      <c r="FJ63">
        <f t="shared" si="394"/>
        <v>8434</v>
      </c>
      <c r="FK63">
        <f t="shared" si="394"/>
        <v>103921</v>
      </c>
      <c r="FL63">
        <f t="shared" si="394"/>
        <v>12438</v>
      </c>
      <c r="FM63">
        <f t="shared" si="394"/>
        <v>17385</v>
      </c>
    </row>
    <row r="64" spans="1:169" x14ac:dyDescent="0.35">
      <c r="A64" t="s">
        <v>70</v>
      </c>
      <c r="B64" t="str">
        <f>"(32)"</f>
        <v>(32)</v>
      </c>
      <c r="D64">
        <f t="shared" ref="D64" si="395">D13-C13</f>
        <v>0</v>
      </c>
      <c r="E64">
        <f t="shared" ref="E64" si="396">E13-D13</f>
        <v>0</v>
      </c>
      <c r="F64">
        <f t="shared" ref="F64" si="397">F13-E13</f>
        <v>0</v>
      </c>
      <c r="G64">
        <f t="shared" ref="G64" si="398">G13-F13</f>
        <v>0</v>
      </c>
      <c r="H64">
        <f t="shared" ref="H64" si="399">H13-G13</f>
        <v>0</v>
      </c>
      <c r="I64">
        <f t="shared" ref="I64" si="400">I13-H13</f>
        <v>0</v>
      </c>
      <c r="J64">
        <f t="shared" ref="J64" si="401">J13-I13</f>
        <v>0</v>
      </c>
      <c r="K64">
        <f t="shared" ref="K64" si="402">K13-J13</f>
        <v>0</v>
      </c>
      <c r="L64">
        <f t="shared" ref="L64" si="403">L13-K13</f>
        <v>0</v>
      </c>
      <c r="M64">
        <f t="shared" ref="M64" si="404">M13-L13</f>
        <v>0</v>
      </c>
      <c r="N64">
        <f t="shared" ref="N64" si="405">N13-M13</f>
        <v>0</v>
      </c>
      <c r="O64">
        <f t="shared" ref="O64" si="406">O13-N13</f>
        <v>0</v>
      </c>
      <c r="P64">
        <f t="shared" ref="P64" si="407">P13-O13</f>
        <v>0</v>
      </c>
      <c r="Q64">
        <f t="shared" ref="Q64" si="408">Q13-P13</f>
        <v>0</v>
      </c>
      <c r="R64">
        <f t="shared" ref="R64" si="409">R13-Q13</f>
        <v>0</v>
      </c>
      <c r="S64">
        <f t="shared" ref="S64" si="410">S13-R13</f>
        <v>0</v>
      </c>
      <c r="T64">
        <f t="shared" ref="T64" si="411">T13-S13</f>
        <v>0</v>
      </c>
      <c r="U64">
        <f t="shared" ref="U64" si="412">U13-T13</f>
        <v>0</v>
      </c>
      <c r="V64">
        <f t="shared" ref="V64" si="413">V13-U13</f>
        <v>0</v>
      </c>
      <c r="W64">
        <f t="shared" ref="W64" si="414">W13-V13</f>
        <v>0</v>
      </c>
      <c r="X64">
        <f t="shared" ref="X64" si="415">X13-W13</f>
        <v>0</v>
      </c>
      <c r="Y64">
        <f t="shared" ref="Y64" si="416">Y13-X13</f>
        <v>0</v>
      </c>
      <c r="Z64">
        <f t="shared" ref="Z64" si="417">Z13-Y13</f>
        <v>0</v>
      </c>
      <c r="AA64">
        <f t="shared" ref="AA64" si="418">AA13-Z13</f>
        <v>0</v>
      </c>
      <c r="AB64">
        <f t="shared" ref="AB64" si="419">AB13-AA13</f>
        <v>0</v>
      </c>
      <c r="AC64">
        <f t="shared" ref="AC64" si="420">AC13-AB13</f>
        <v>0</v>
      </c>
      <c r="AD64">
        <f t="shared" ref="AD64" si="421">AD13-AC13</f>
        <v>0</v>
      </c>
      <c r="AE64">
        <f t="shared" ref="AE64" si="422">AE13-AD13</f>
        <v>0</v>
      </c>
      <c r="AF64">
        <f t="shared" ref="AF64" si="423">AF13-AE13</f>
        <v>0</v>
      </c>
      <c r="AG64">
        <f t="shared" ref="AG64" si="424">AG13-AF13</f>
        <v>0</v>
      </c>
      <c r="AH64">
        <f t="shared" ref="AH64" si="425">AH13-AG13</f>
        <v>0</v>
      </c>
      <c r="AI64">
        <f t="shared" ref="AI64" si="426">AI13-AH13</f>
        <v>0</v>
      </c>
      <c r="AJ64">
        <f t="shared" ref="AJ64" si="427">AJ13-AI13</f>
        <v>0</v>
      </c>
      <c r="AK64">
        <f t="shared" ref="AK64" si="428">AK13-AJ13</f>
        <v>0</v>
      </c>
      <c r="AL64">
        <f t="shared" ref="AL64" si="429">AL13-AK13</f>
        <v>0</v>
      </c>
      <c r="AM64">
        <f t="shared" ref="AM64" si="430">AM13-AL13</f>
        <v>0</v>
      </c>
      <c r="AN64">
        <f t="shared" ref="AN64" si="431">AN13-AM13</f>
        <v>0</v>
      </c>
      <c r="AO64">
        <f t="shared" ref="AO64" si="432">AO13-AN13</f>
        <v>0</v>
      </c>
      <c r="AP64">
        <f t="shared" ref="AP64" si="433">AP13-AO13</f>
        <v>0</v>
      </c>
      <c r="AQ64">
        <f t="shared" ref="AQ64" si="434">AQ13-AP13</f>
        <v>0</v>
      </c>
      <c r="AR64">
        <f t="shared" ref="AR64" si="435">AR13-AQ13</f>
        <v>0</v>
      </c>
      <c r="AS64">
        <f t="shared" ref="AS64" si="436">AS13-AR13</f>
        <v>0</v>
      </c>
      <c r="AT64">
        <f t="shared" ref="AT64" si="437">AT13-AS13</f>
        <v>0</v>
      </c>
      <c r="AU64">
        <f t="shared" ref="AU64" si="438">AU13-AT13</f>
        <v>0</v>
      </c>
      <c r="AV64">
        <f t="shared" ref="AV64" si="439">AV13-AU13</f>
        <v>0</v>
      </c>
      <c r="AW64">
        <f t="shared" ref="AW64" si="440">AW13-AV13</f>
        <v>0</v>
      </c>
      <c r="AX64">
        <f t="shared" ref="AX64" si="441">AX13-AW13</f>
        <v>0</v>
      </c>
      <c r="AY64">
        <f t="shared" ref="AY64" si="442">AY13-AX13</f>
        <v>0</v>
      </c>
      <c r="AZ64">
        <f t="shared" ref="AZ64" si="443">AZ13-AY13</f>
        <v>0</v>
      </c>
      <c r="BA64">
        <f t="shared" ref="BA64" si="444">BA13-AZ13</f>
        <v>0</v>
      </c>
      <c r="BB64">
        <f t="shared" ref="BB64" si="445">BB13-BA13</f>
        <v>0</v>
      </c>
      <c r="BC64">
        <f t="shared" ref="BC64" si="446">BC13-BB13</f>
        <v>0</v>
      </c>
      <c r="BD64">
        <f t="shared" ref="BD64" si="447">BD13-BC13</f>
        <v>0</v>
      </c>
      <c r="BE64">
        <f t="shared" ref="BE64" si="448">BE13-BD13</f>
        <v>1</v>
      </c>
      <c r="BF64">
        <f t="shared" ref="BF64" si="449">BF13-BE13</f>
        <v>1</v>
      </c>
      <c r="BG64">
        <f t="shared" ref="BG64" si="450">BG13-BF13</f>
        <v>0</v>
      </c>
      <c r="BH64">
        <f t="shared" ref="BH64" si="451">BH13-BG13</f>
        <v>0</v>
      </c>
      <c r="BI64">
        <f t="shared" ref="BI64" si="452">BI13-BH13</f>
        <v>0</v>
      </c>
      <c r="BJ64">
        <f t="shared" ref="BJ64" si="453">BJ13-BI13</f>
        <v>0</v>
      </c>
      <c r="BK64">
        <f t="shared" ref="BK64" si="454">BK13-BJ13</f>
        <v>0</v>
      </c>
      <c r="BL64">
        <f t="shared" ref="BL64" si="455">BL13-BK13</f>
        <v>0</v>
      </c>
      <c r="BM64">
        <f t="shared" ref="BM64" si="456">BM13-BL13</f>
        <v>0</v>
      </c>
      <c r="BN64">
        <f t="shared" ref="BN64" si="457">BN13-BM13</f>
        <v>0</v>
      </c>
      <c r="BO64">
        <f t="shared" ref="BO64" si="458">BO13-BN13</f>
        <v>4</v>
      </c>
      <c r="BP64">
        <f t="shared" ref="BP64" si="459">BP13-BO13</f>
        <v>0</v>
      </c>
      <c r="BQ64">
        <f t="shared" ref="BQ64" si="460">BQ13-BP13</f>
        <v>0</v>
      </c>
      <c r="BR64">
        <f t="shared" ref="BR64" si="461">BR13-BQ13</f>
        <v>0</v>
      </c>
      <c r="BS64">
        <f t="shared" ref="BS64" si="462">BS13-BR13</f>
        <v>114</v>
      </c>
      <c r="BT64">
        <f t="shared" ref="BT64" si="463">BT13-BS13</f>
        <v>7</v>
      </c>
      <c r="BU64">
        <f t="shared" ref="BU64" si="464">BU13-BT13</f>
        <v>0</v>
      </c>
      <c r="BV64">
        <f t="shared" ref="BV64" si="465">BV13-BU13</f>
        <v>0</v>
      </c>
      <c r="BW64">
        <f t="shared" ref="BW64" si="466">BW13-BV13</f>
        <v>0</v>
      </c>
      <c r="BX64">
        <f t="shared" ref="BX64" si="467">BX13-BW13</f>
        <v>0</v>
      </c>
      <c r="BY64">
        <f t="shared" ref="BY64" si="468">BY13-BX13</f>
        <v>0</v>
      </c>
      <c r="BZ64">
        <f t="shared" ref="BZ64" si="469">BZ13-BY13</f>
        <v>0</v>
      </c>
      <c r="CA64">
        <f t="shared" ref="CA64" si="470">CA13-BZ13</f>
        <v>0</v>
      </c>
      <c r="CB64">
        <f t="shared" ref="CB64" si="471">CB13-CA13</f>
        <v>0</v>
      </c>
      <c r="CC64">
        <f t="shared" ref="CC64" si="472">CC13-CB13</f>
        <v>46</v>
      </c>
      <c r="CD64">
        <f t="shared" ref="CD64" si="473">CD13-CC13</f>
        <v>0</v>
      </c>
      <c r="CE64">
        <f t="shared" ref="CE64" si="474">CE13-CD13</f>
        <v>0</v>
      </c>
      <c r="CF64">
        <f t="shared" ref="CF64" si="475">CF13-CE13</f>
        <v>0</v>
      </c>
      <c r="CG64">
        <f t="shared" ref="CG64" si="476">CG13-CF13</f>
        <v>0</v>
      </c>
      <c r="CH64">
        <f t="shared" ref="CH64" si="477">CH13-CG13</f>
        <v>2873</v>
      </c>
      <c r="CI64">
        <f t="shared" ref="CI64" si="478">CI13-CH13</f>
        <v>10980</v>
      </c>
      <c r="CJ64">
        <f t="shared" ref="CJ64" si="479">CJ13-CI13</f>
        <v>0</v>
      </c>
      <c r="CK64">
        <f t="shared" ref="CK64" si="480">CK13-CJ13</f>
        <v>0</v>
      </c>
      <c r="CL64">
        <f t="shared" ref="CL64" si="481">CL13-CK13</f>
        <v>0</v>
      </c>
      <c r="CM64">
        <f t="shared" ref="CM64" si="482">CM13-CL13</f>
        <v>8104</v>
      </c>
      <c r="CN64">
        <f t="shared" ref="CN64" si="483">CN13-CM13</f>
        <v>0</v>
      </c>
      <c r="CO64">
        <f t="shared" ref="CO64" si="484">CO13-CN13</f>
        <v>861</v>
      </c>
      <c r="CP64">
        <f t="shared" ref="CP64" si="485">CP13-CO13</f>
        <v>2327</v>
      </c>
      <c r="CQ64">
        <f t="shared" ref="CQ64" si="486">CQ13-CP13</f>
        <v>1255</v>
      </c>
      <c r="CR64">
        <f t="shared" ref="CR64" si="487">CR13-CQ13</f>
        <v>1082</v>
      </c>
      <c r="CS64">
        <f t="shared" ref="CS64" si="488">CS13-CR13</f>
        <v>1505</v>
      </c>
      <c r="CT64">
        <f t="shared" ref="CT64" si="489">CT13-CS13</f>
        <v>992</v>
      </c>
      <c r="CU64">
        <f t="shared" ref="CU64" si="490">CU13-CT13</f>
        <v>990</v>
      </c>
      <c r="CV64">
        <f t="shared" ref="CV64" si="491">CV13-CU13</f>
        <v>1402</v>
      </c>
      <c r="CW64">
        <f t="shared" ref="CW64" si="492">CW13-CV13</f>
        <v>1588</v>
      </c>
      <c r="CX64">
        <f t="shared" ref="CX64" si="493">CX13-CW13</f>
        <v>1803</v>
      </c>
      <c r="CY64">
        <f t="shared" ref="CY64" si="494">CY13-CX13</f>
        <v>2104</v>
      </c>
      <c r="CZ64">
        <f t="shared" ref="CZ64" si="495">CZ13-CY13</f>
        <v>2898</v>
      </c>
      <c r="DA64">
        <f t="shared" ref="DA64" si="496">DA13-CZ13</f>
        <v>2054</v>
      </c>
      <c r="DB64">
        <f t="shared" ref="DB64" si="497">DB13-DA13</f>
        <v>2824</v>
      </c>
      <c r="DC64">
        <f t="shared" ref="DC64" si="498">DC13-DB13</f>
        <v>2406</v>
      </c>
      <c r="DD64">
        <f t="shared" ref="DD64" si="499">DD13-DC13</f>
        <v>3149</v>
      </c>
      <c r="DE64">
        <f t="shared" ref="DE64" si="500">DE13-DD13</f>
        <v>3980</v>
      </c>
      <c r="DF64">
        <f t="shared" ref="DF64" si="501">DF13-DE13</f>
        <v>3947</v>
      </c>
      <c r="DG64">
        <f t="shared" ref="DG64" si="502">DG13-DF13</f>
        <v>2388</v>
      </c>
      <c r="DH64">
        <f t="shared" ref="DH64" si="503">DH13-DG13</f>
        <v>3272</v>
      </c>
      <c r="DI64">
        <f t="shared" ref="DI64" si="504">DI13-DH13</f>
        <v>2427</v>
      </c>
      <c r="DJ64">
        <f t="shared" ref="DJ64" si="505">DJ13-DI13</f>
        <v>5213</v>
      </c>
      <c r="DK64">
        <f t="shared" ref="DK64" si="506">DK13-DJ13</f>
        <v>5827</v>
      </c>
      <c r="DL64">
        <f t="shared" ref="DL64" si="507">DL13-DK13</f>
        <v>1055</v>
      </c>
      <c r="DM64">
        <f t="shared" ref="DM64" si="508">DM13-DL13</f>
        <v>5491</v>
      </c>
      <c r="DN64">
        <f t="shared" ref="DN64" si="509">DN13-DM13</f>
        <v>4702</v>
      </c>
      <c r="DO64">
        <f t="shared" ref="DO64" si="510">DO13-DN13</f>
        <v>4450</v>
      </c>
      <c r="DP64">
        <f t="shared" ref="DP64" si="511">DP13-DO13</f>
        <v>6337</v>
      </c>
      <c r="DQ64">
        <f t="shared" ref="DQ64" si="512">DQ13-DP13</f>
        <v>6335</v>
      </c>
      <c r="DR64">
        <f t="shared" ref="DR64" si="513">DR13-DQ13</f>
        <v>9889</v>
      </c>
      <c r="DS64">
        <f t="shared" ref="DS64:FM64" si="514">DS13-DR13</f>
        <v>9277</v>
      </c>
      <c r="DT64">
        <f t="shared" si="514"/>
        <v>9470</v>
      </c>
      <c r="DU64">
        <f t="shared" si="514"/>
        <v>7157</v>
      </c>
      <c r="DV64">
        <f t="shared" si="514"/>
        <v>7324</v>
      </c>
      <c r="DW64">
        <f t="shared" si="514"/>
        <v>3922</v>
      </c>
      <c r="DX64">
        <f t="shared" si="514"/>
        <v>4760</v>
      </c>
      <c r="DY64">
        <f t="shared" si="514"/>
        <v>8054</v>
      </c>
      <c r="DZ64">
        <f t="shared" si="514"/>
        <v>10957</v>
      </c>
      <c r="EA64">
        <f t="shared" si="514"/>
        <v>11872</v>
      </c>
      <c r="EB64">
        <f t="shared" si="514"/>
        <v>11416</v>
      </c>
      <c r="EC64">
        <f t="shared" si="514"/>
        <v>5663</v>
      </c>
      <c r="ED64">
        <f t="shared" si="514"/>
        <v>4525</v>
      </c>
      <c r="EE64">
        <f t="shared" si="514"/>
        <v>12558</v>
      </c>
      <c r="EF64">
        <f t="shared" si="514"/>
        <v>14979</v>
      </c>
      <c r="EG64">
        <f t="shared" si="514"/>
        <v>16346</v>
      </c>
      <c r="EH64">
        <f t="shared" si="514"/>
        <v>11977</v>
      </c>
      <c r="EI64">
        <f t="shared" si="514"/>
        <v>10209</v>
      </c>
      <c r="EJ64">
        <f t="shared" si="514"/>
        <v>6803</v>
      </c>
      <c r="EK64">
        <f t="shared" si="514"/>
        <v>94305</v>
      </c>
      <c r="EL64">
        <f t="shared" si="514"/>
        <v>18480</v>
      </c>
      <c r="EM64">
        <f t="shared" si="514"/>
        <v>17179</v>
      </c>
      <c r="EN64">
        <f t="shared" si="514"/>
        <v>16049</v>
      </c>
      <c r="EO64">
        <f t="shared" si="514"/>
        <v>15158</v>
      </c>
      <c r="EP64">
        <f t="shared" si="514"/>
        <v>14313</v>
      </c>
      <c r="EQ64">
        <f t="shared" si="514"/>
        <v>9705</v>
      </c>
      <c r="ER64">
        <f t="shared" si="514"/>
        <v>8568</v>
      </c>
      <c r="ES64">
        <f t="shared" si="514"/>
        <v>12296</v>
      </c>
      <c r="ET64">
        <f t="shared" si="514"/>
        <v>31041</v>
      </c>
      <c r="EU64">
        <f t="shared" si="514"/>
        <v>13534</v>
      </c>
      <c r="EV64">
        <f t="shared" si="514"/>
        <v>17051</v>
      </c>
      <c r="EW64">
        <f t="shared" si="514"/>
        <v>25148</v>
      </c>
      <c r="EX64">
        <f t="shared" si="514"/>
        <v>11339</v>
      </c>
      <c r="EY64">
        <f t="shared" si="514"/>
        <v>13618</v>
      </c>
      <c r="EZ64">
        <f t="shared" si="514"/>
        <v>26227</v>
      </c>
      <c r="FA64">
        <f t="shared" si="514"/>
        <v>32506</v>
      </c>
      <c r="FB64">
        <f t="shared" si="514"/>
        <v>19055</v>
      </c>
      <c r="FC64">
        <f t="shared" si="514"/>
        <v>22875</v>
      </c>
      <c r="FD64">
        <f t="shared" si="514"/>
        <v>25316</v>
      </c>
      <c r="FE64">
        <f t="shared" si="514"/>
        <v>18303</v>
      </c>
      <c r="FF64">
        <f t="shared" si="514"/>
        <v>11793</v>
      </c>
      <c r="FG64">
        <f t="shared" si="514"/>
        <v>30507</v>
      </c>
      <c r="FH64">
        <f t="shared" si="514"/>
        <v>29324</v>
      </c>
      <c r="FI64">
        <f t="shared" si="514"/>
        <v>140050</v>
      </c>
      <c r="FJ64">
        <f t="shared" si="514"/>
        <v>26923</v>
      </c>
      <c r="FK64">
        <f t="shared" si="514"/>
        <v>6116</v>
      </c>
      <c r="FL64">
        <f t="shared" si="514"/>
        <v>38314</v>
      </c>
      <c r="FM64">
        <f t="shared" si="514"/>
        <v>33497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M66"/>
  <sheetViews>
    <sheetView topLeftCell="N40" zoomScale="80" zoomScaleNormal="80" workbookViewId="0">
      <selection activeCell="A26" sqref="A26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69" width="10.81640625" bestFit="1" customWidth="1"/>
  </cols>
  <sheetData>
    <row r="2" spans="1:169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</row>
    <row r="3" spans="1:169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3347</v>
      </c>
      <c r="AU3" s="2">
        <f>'time_series_19-covid-Deaths'!AW1</f>
        <v>3459</v>
      </c>
      <c r="AV3" s="2">
        <f>'time_series_19-covid-Deaths'!AX1</f>
        <v>3558</v>
      </c>
      <c r="AW3" s="2">
        <f>'time_series_19-covid-Deaths'!AY1</f>
        <v>3801</v>
      </c>
      <c r="AX3" s="2">
        <f>'time_series_19-covid-Deaths'!AZ1</f>
        <v>3987</v>
      </c>
      <c r="AY3" s="2">
        <f>'time_series_19-covid-Deaths'!BA1</f>
        <v>4263</v>
      </c>
      <c r="AZ3" s="2">
        <f>'time_series_19-covid-Deaths'!BB1</f>
        <v>4611</v>
      </c>
      <c r="BA3" s="2">
        <f>'time_series_19-covid-Deaths'!BC1</f>
        <v>4913</v>
      </c>
      <c r="BB3" s="2">
        <f>'time_series_19-covid-Deaths'!BD1</f>
        <v>5411</v>
      </c>
      <c r="BC3" s="2">
        <f>'time_series_19-covid-Deaths'!BE1</f>
        <v>5830</v>
      </c>
      <c r="BD3" s="2">
        <f>'time_series_19-covid-Deaths'!BF1</f>
        <v>6469</v>
      </c>
      <c r="BE3" s="2">
        <f>'time_series_19-covid-Deaths'!BG1</f>
        <v>7148</v>
      </c>
      <c r="BF3" s="2">
        <f>'time_series_19-covid-Deaths'!BH1</f>
        <v>7954</v>
      </c>
      <c r="BG3" s="2">
        <f>'time_series_19-covid-Deaths'!BI1</f>
        <v>8849</v>
      </c>
      <c r="BH3" s="2">
        <f>'time_series_19-covid-Deaths'!BJ1</f>
        <v>9954</v>
      </c>
      <c r="BI3" s="2">
        <f>'time_series_19-covid-Deaths'!BK1</f>
        <v>11435</v>
      </c>
      <c r="BJ3" s="2">
        <f>'time_series_19-covid-Deaths'!BL1</f>
        <v>13141</v>
      </c>
      <c r="BK3" s="2">
        <f>'time_series_19-covid-Deaths'!BM1</f>
        <v>14841</v>
      </c>
      <c r="BL3" s="2">
        <f>'time_series_19-covid-Deaths'!BN1</f>
        <v>16758</v>
      </c>
      <c r="BM3" s="2">
        <f>'time_series_19-covid-Deaths'!BO1</f>
        <v>19028</v>
      </c>
      <c r="BN3" s="2">
        <f>'time_series_19-covid-Deaths'!BP1</f>
        <v>21803</v>
      </c>
      <c r="BO3" s="2">
        <f>'time_series_19-covid-Deaths'!BQ1</f>
        <v>24810</v>
      </c>
      <c r="BP3" s="2">
        <f>'time_series_19-covid-Deaths'!BR1</f>
        <v>28324</v>
      </c>
      <c r="BQ3" s="2">
        <f>'time_series_19-covid-Deaths'!BS1</f>
        <v>32003</v>
      </c>
      <c r="BR3" s="2">
        <f>'time_series_19-covid-Deaths'!BT1</f>
        <v>35471</v>
      </c>
      <c r="BS3" s="2">
        <f>'time_series_19-covid-Deaths'!BU1</f>
        <v>39633</v>
      </c>
      <c r="BT3" s="2">
        <f>'time_series_19-covid-Deaths'!BV1</f>
        <v>44477</v>
      </c>
      <c r="BU3" s="2">
        <f>'time_series_19-covid-Deaths'!BW1</f>
        <v>50027</v>
      </c>
      <c r="BV3" s="2">
        <f>'time_series_19-covid-Deaths'!BX1</f>
        <v>56334</v>
      </c>
      <c r="BW3" s="2">
        <f>'time_series_19-covid-Deaths'!BY1</f>
        <v>62314</v>
      </c>
      <c r="BX3" s="2">
        <f>'time_series_19-covid-Deaths'!BZ1</f>
        <v>68163</v>
      </c>
      <c r="BY3" s="2">
        <f>'time_series_19-covid-Deaths'!CA1</f>
        <v>73178</v>
      </c>
      <c r="BZ3" s="2">
        <f>'time_series_19-covid-Deaths'!CB1</f>
        <v>79015</v>
      </c>
      <c r="CA3" s="2">
        <f>'time_series_19-covid-Deaths'!CC1</f>
        <v>86922</v>
      </c>
      <c r="CB3" s="2">
        <f>'time_series_19-covid-Deaths'!CD1</f>
        <v>93651</v>
      </c>
      <c r="CC3" s="2">
        <f>'time_series_19-covid-Deaths'!CE1</f>
        <v>101266</v>
      </c>
      <c r="CD3" s="2">
        <f>'time_series_19-covid-Deaths'!CF1</f>
        <v>108531</v>
      </c>
      <c r="CE3" s="2">
        <f>'time_series_19-covid-Deaths'!CG1</f>
        <v>114586</v>
      </c>
      <c r="CF3" s="2">
        <f>'time_series_19-covid-Deaths'!CH1</f>
        <v>120317</v>
      </c>
      <c r="CG3" s="2">
        <f>'time_series_19-covid-Deaths'!CI1</f>
        <v>126070</v>
      </c>
      <c r="CH3" s="2">
        <f>'time_series_19-covid-Deaths'!CJ1</f>
        <v>132972</v>
      </c>
      <c r="CI3" s="2">
        <f>'time_series_19-covid-Deaths'!CK1</f>
        <v>141271</v>
      </c>
      <c r="CJ3" s="2">
        <f>'time_series_19-covid-Deaths'!CL1</f>
        <v>148568</v>
      </c>
      <c r="CK3" s="2">
        <f>'time_series_19-covid-Deaths'!CM1</f>
        <v>157457</v>
      </c>
      <c r="CL3" s="2">
        <f>'time_series_19-covid-Deaths'!CN1</f>
        <v>163928</v>
      </c>
      <c r="CM3" s="2">
        <f>'time_series_19-covid-Deaths'!CO1</f>
        <v>168506</v>
      </c>
      <c r="CN3" s="2">
        <f>'time_series_19-covid-Deaths'!CP1</f>
        <v>173929</v>
      </c>
      <c r="CO3" s="2">
        <f>'time_series_19-covid-Deaths'!CQ1</f>
        <v>181080</v>
      </c>
      <c r="CP3" s="2">
        <f>'time_series_19-covid-Deaths'!CR1</f>
        <v>187837</v>
      </c>
      <c r="CQ3" s="2">
        <f>'time_series_19-covid-Deaths'!CS1</f>
        <v>194706</v>
      </c>
      <c r="CR3" s="2">
        <f>'time_series_19-covid-Deaths'!CT1</f>
        <v>201387</v>
      </c>
      <c r="CS3" s="2">
        <f>'time_series_19-covid-Deaths'!CU1</f>
        <v>206961</v>
      </c>
      <c r="CT3" s="2">
        <f>'time_series_19-covid-Deaths'!CV1</f>
        <v>210840</v>
      </c>
      <c r="CU3" s="2">
        <f>'time_series_19-covid-Deaths'!CW1</f>
        <v>215478</v>
      </c>
      <c r="CV3" s="2">
        <f>'time_series_19-covid-Deaths'!CX1</f>
        <v>221931</v>
      </c>
      <c r="CW3" s="2">
        <f>'time_series_19-covid-Deaths'!CY1</f>
        <v>228695</v>
      </c>
      <c r="CX3" s="2">
        <f>'time_series_19-covid-Deaths'!CZ1</f>
        <v>234652</v>
      </c>
      <c r="CY3" s="2">
        <f>'time_series_19-covid-Deaths'!DA1</f>
        <v>239824</v>
      </c>
      <c r="CZ3" s="2">
        <f>'time_series_19-covid-Deaths'!DB1</f>
        <v>245142</v>
      </c>
      <c r="DA3" s="2">
        <f>'time_series_19-covid-Deaths'!DC1</f>
        <v>248584</v>
      </c>
      <c r="DB3" s="2">
        <f>'time_series_19-covid-Deaths'!DD1</f>
        <v>252739</v>
      </c>
      <c r="DC3" s="2">
        <f>'time_series_19-covid-Deaths'!DE1</f>
        <v>258618</v>
      </c>
      <c r="DD3" s="2">
        <f>'time_series_19-covid-Deaths'!DF1</f>
        <v>265272</v>
      </c>
      <c r="DE3" s="2">
        <f>'time_series_19-covid-Deaths'!DG1</f>
        <v>270689</v>
      </c>
      <c r="DF3" s="2">
        <f>'time_series_19-covid-Deaths'!DH1</f>
        <v>276252</v>
      </c>
      <c r="DG3" s="2">
        <f>'time_series_19-covid-Deaths'!DI1</f>
        <v>280515</v>
      </c>
      <c r="DH3" s="2">
        <f>'time_series_19-covid-Deaths'!DJ1</f>
        <v>284085</v>
      </c>
      <c r="DI3" s="2">
        <f>'time_series_19-covid-Deaths'!DK1</f>
        <v>287547</v>
      </c>
      <c r="DJ3" s="2">
        <f>'time_series_19-covid-Deaths'!DL1</f>
        <v>293090</v>
      </c>
      <c r="DK3" s="2">
        <f>'time_series_19-covid-Deaths'!DM1</f>
        <v>298321</v>
      </c>
      <c r="DL3" s="2">
        <f>'time_series_19-covid-Deaths'!DN1</f>
        <v>303592</v>
      </c>
      <c r="DM3" s="2">
        <f>'time_series_19-covid-Deaths'!DO1</f>
        <v>308805</v>
      </c>
      <c r="DN3" s="2">
        <f>'time_series_19-covid-Deaths'!DP1</f>
        <v>312958</v>
      </c>
      <c r="DO3" s="2">
        <f>'time_series_19-covid-Deaths'!DQ1</f>
        <v>316297</v>
      </c>
      <c r="DP3" s="2">
        <f>'time_series_19-covid-Deaths'!DR1</f>
        <v>319584</v>
      </c>
      <c r="DQ3" s="2">
        <f>'time_series_19-covid-Deaths'!DS1</f>
        <v>324375</v>
      </c>
      <c r="DR3" s="2">
        <f>'time_series_19-covid-Deaths'!DT1</f>
        <v>329236</v>
      </c>
      <c r="DS3" s="2">
        <f>'time_series_19-covid-Deaths'!DU1</f>
        <v>334028</v>
      </c>
      <c r="DT3" s="2">
        <f>'time_series_19-covid-Deaths'!DV1</f>
        <v>339314</v>
      </c>
      <c r="DU3" s="2">
        <f>'time_series_19-covid-Deaths'!DW1</f>
        <v>343305</v>
      </c>
      <c r="DV3" s="2">
        <f>'time_series_19-covid-Deaths'!DX1</f>
        <v>346127</v>
      </c>
      <c r="DW3" s="2">
        <f>'time_series_19-covid-Deaths'!DY1</f>
        <v>347309</v>
      </c>
      <c r="DX3" s="2">
        <f>'time_series_19-covid-Deaths'!DZ1</f>
        <v>351520</v>
      </c>
      <c r="DY3" s="2">
        <f>'time_series_19-covid-Deaths'!EA1</f>
        <v>356707</v>
      </c>
      <c r="DZ3" s="2">
        <f>'time_series_19-covid-Deaths'!EB1</f>
        <v>361392</v>
      </c>
      <c r="EA3" s="2">
        <f>'time_series_19-covid-Deaths'!EC1</f>
        <v>366076</v>
      </c>
      <c r="EB3" s="2">
        <f>'time_series_19-covid-Deaths'!ED1</f>
        <v>370211</v>
      </c>
      <c r="EC3" s="2">
        <f>'time_series_19-covid-Deaths'!EE1</f>
        <v>373078</v>
      </c>
      <c r="ED3" s="2">
        <f>'time_series_19-covid-Deaths'!EF1</f>
        <v>376608</v>
      </c>
      <c r="EE3" s="2">
        <f>'time_series_19-covid-Deaths'!EG1</f>
        <v>381307</v>
      </c>
      <c r="EF3" s="2">
        <f>'time_series_19-covid-Deaths'!EH1</f>
        <v>387013</v>
      </c>
      <c r="EG3" s="2">
        <f>'time_series_19-covid-Deaths'!EI1</f>
        <v>392161</v>
      </c>
      <c r="EH3" s="2">
        <f>'time_series_19-covid-Deaths'!EJ1</f>
        <v>396983</v>
      </c>
      <c r="EI3" s="2">
        <f>'time_series_19-covid-Deaths'!EK1</f>
        <v>400801</v>
      </c>
      <c r="EJ3" s="2">
        <f>'time_series_19-covid-Deaths'!EL1</f>
        <v>403550</v>
      </c>
      <c r="EK3" s="2">
        <f>'time_series_19-covid-Deaths'!EM1</f>
        <v>407306</v>
      </c>
      <c r="EL3" s="2">
        <f>'time_series_19-covid-Deaths'!EN1</f>
        <v>412161</v>
      </c>
      <c r="EM3" s="2">
        <f>'time_series_19-covid-Deaths'!EO1</f>
        <v>417366</v>
      </c>
      <c r="EN3" s="2">
        <f>'time_series_19-covid-Deaths'!EP1</f>
        <v>422150</v>
      </c>
      <c r="EO3" s="2">
        <f>'time_series_19-covid-Deaths'!EQ1</f>
        <v>426445</v>
      </c>
      <c r="EP3" s="2">
        <f>'time_series_19-covid-Deaths'!ER1</f>
        <v>430695</v>
      </c>
      <c r="EQ3" s="2">
        <f>'time_series_19-covid-Deaths'!ES1</f>
        <v>434041</v>
      </c>
      <c r="ER3" s="2">
        <f>'time_series_19-covid-Deaths'!ET1</f>
        <v>437545</v>
      </c>
      <c r="ES3" s="2">
        <f>'time_series_19-covid-Deaths'!EU1</f>
        <v>444334</v>
      </c>
      <c r="ET3" s="2">
        <f>'time_series_19-covid-Deaths'!EV1</f>
        <v>449605</v>
      </c>
      <c r="EU3" s="2">
        <f>'time_series_19-covid-Deaths'!EW1</f>
        <v>454614</v>
      </c>
      <c r="EV3" s="2">
        <f>'time_series_19-covid-Deaths'!EX1</f>
        <v>460883</v>
      </c>
      <c r="EW3" s="2">
        <f>'time_series_19-covid-Deaths'!EY1</f>
        <v>465151</v>
      </c>
      <c r="EX3" s="2">
        <f>'time_series_19-covid-Deaths'!EZ1</f>
        <v>469208</v>
      </c>
      <c r="EY3" s="2">
        <f>'time_series_19-covid-Deaths'!FA1</f>
        <v>472779</v>
      </c>
      <c r="EZ3" s="2">
        <f>'time_series_19-covid-Deaths'!FB1</f>
        <v>478203</v>
      </c>
      <c r="FA3" s="2">
        <f>'time_series_19-covid-Deaths'!FC1</f>
        <v>483377</v>
      </c>
      <c r="FB3" s="2">
        <f>'time_series_19-covid-Deaths'!FD1</f>
        <v>489928</v>
      </c>
      <c r="FC3" s="2">
        <f>'time_series_19-covid-Deaths'!FE1</f>
        <v>494773</v>
      </c>
      <c r="FD3" s="2">
        <f>'time_series_19-covid-Deaths'!FF1</f>
        <v>499291</v>
      </c>
      <c r="FE3" s="2">
        <f>'time_series_19-covid-Deaths'!FG1</f>
        <v>502450</v>
      </c>
      <c r="FF3" s="2">
        <f>'time_series_19-covid-Deaths'!FH1</f>
        <v>506076</v>
      </c>
      <c r="FG3" s="2">
        <f>'time_series_19-covid-Deaths'!FI1</f>
        <v>511268</v>
      </c>
      <c r="FH3" s="2">
        <f>'time_series_19-covid-Deaths'!FJ1</f>
        <v>516253</v>
      </c>
      <c r="FI3" s="2">
        <f>'time_series_19-covid-Deaths'!FK1</f>
        <v>521361</v>
      </c>
      <c r="FJ3" s="2">
        <f>'time_series_19-covid-Deaths'!FL1</f>
        <v>526419</v>
      </c>
      <c r="FK3" s="2">
        <f>'time_series_19-covid-Deaths'!FM1</f>
        <v>530767</v>
      </c>
      <c r="FL3" s="2">
        <f>'time_series_19-covid-Deaths'!FN1</f>
        <v>534280</v>
      </c>
      <c r="FM3" s="2">
        <f>'time_series_19-covid-Deaths'!FO1</f>
        <v>538058</v>
      </c>
    </row>
    <row r="4" spans="1:169" x14ac:dyDescent="0.35">
      <c r="A4" s="4" t="s">
        <v>363</v>
      </c>
      <c r="B4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C4" s="2">
        <f>SUM('time_series_19-covid-Deaths'!E86:E88)+SUM('time_series_19-covid-Deaths'!E103:E104)+SUM('time_series_19-covid-Deaths'!E106:E107)+SUM('time_series_19-covid-Deaths'!E120:E121)+SUM('time_series_19-covid-Deaths'!E175:E176)+SUM('time_series_19-covid-Deaths'!E202:E203)+SUM('time_series_19-covid-Deaths'!E232:E233)+SUM('time_series_19-covid-Deaths'!E255:E257)+SUM('time_series_19-covid-Deaths'!E262:E263)+'time_series_19-covid-Deaths'!E5+'time_series_19-covid-Deaths'!E7+'time_series_19-covid-Deaths'!E34+'time_series_19-covid-Deaths'!E37+'time_series_19-covid-Deaths'!E49+'time_series_19-covid-Deaths'!E50+'time_series_19-covid-Deaths'!E98+'time_series_19-covid-Deaths'!E101+'time_series_19-covid-Deaths'!E124+'time_series_19-covid-Deaths'!E127+'time_series_19-covid-Deaths'!E145+'time_series_19-covid-Deaths'!E151+'time_series_19-covid-Deaths'!E167+'time_series_19-covid-Deaths'!E191+'time_series_19-covid-Deaths'!E196+'time_series_19-covid-Deaths'!E206+'time_series_19-covid-Deaths'!E211+'time_series_19-covid-Deaths'!E215+'time_series_19-covid-Deaths'!E217+'time_series_19-covid-Deaths'!E237+'time_series_19-covid-Deaths'!E242+'time_series_19-covid-Deaths'!E244+'time_series_19-covid-Deaths'!E259+'time_series_19-covid-Deaths'!E266+'time_series_19-covid-Deaths'!E268</f>
        <v>0</v>
      </c>
      <c r="D4" s="2">
        <f>SUM('time_series_19-covid-Deaths'!F86:F88)+SUM('time_series_19-covid-Deaths'!F103:F104)+SUM('time_series_19-covid-Deaths'!F106:F107)+SUM('time_series_19-covid-Deaths'!F120:F121)+SUM('time_series_19-covid-Deaths'!F175:F176)+SUM('time_series_19-covid-Deaths'!F202:F203)+SUM('time_series_19-covid-Deaths'!F232:F233)+SUM('time_series_19-covid-Deaths'!F255:F257)+SUM('time_series_19-covid-Deaths'!F262:F263)+'time_series_19-covid-Deaths'!F5+'time_series_19-covid-Deaths'!F7+'time_series_19-covid-Deaths'!F34+'time_series_19-covid-Deaths'!F37+'time_series_19-covid-Deaths'!F49+'time_series_19-covid-Deaths'!F50+'time_series_19-covid-Deaths'!F98+'time_series_19-covid-Deaths'!F101+'time_series_19-covid-Deaths'!F124+'time_series_19-covid-Deaths'!F127+'time_series_19-covid-Deaths'!F145+'time_series_19-covid-Deaths'!F151+'time_series_19-covid-Deaths'!F167+'time_series_19-covid-Deaths'!F191+'time_series_19-covid-Deaths'!F196+'time_series_19-covid-Deaths'!F206+'time_series_19-covid-Deaths'!F211+'time_series_19-covid-Deaths'!F215+'time_series_19-covid-Deaths'!F217+'time_series_19-covid-Deaths'!F237+'time_series_19-covid-Deaths'!F242+'time_series_19-covid-Deaths'!F244+'time_series_19-covid-Deaths'!F259+'time_series_19-covid-Deaths'!F266+'time_series_19-covid-Deaths'!F268</f>
        <v>0</v>
      </c>
      <c r="E4" s="2">
        <f>SUM('time_series_19-covid-Deaths'!G86:G88)+SUM('time_series_19-covid-Deaths'!G103:G104)+SUM('time_series_19-covid-Deaths'!G106:G107)+SUM('time_series_19-covid-Deaths'!G120:G121)+SUM('time_series_19-covid-Deaths'!G175:G176)+SUM('time_series_19-covid-Deaths'!G202:G203)+SUM('time_series_19-covid-Deaths'!G232:G233)+SUM('time_series_19-covid-Deaths'!G255:G257)+SUM('time_series_19-covid-Deaths'!G262:G263)+'time_series_19-covid-Deaths'!G5+'time_series_19-covid-Deaths'!G7+'time_series_19-covid-Deaths'!G34+'time_series_19-covid-Deaths'!G37+'time_series_19-covid-Deaths'!G49+'time_series_19-covid-Deaths'!G50+'time_series_19-covid-Deaths'!G98+'time_series_19-covid-Deaths'!G101+'time_series_19-covid-Deaths'!G124+'time_series_19-covid-Deaths'!G127+'time_series_19-covid-Deaths'!G145+'time_series_19-covid-Deaths'!G151+'time_series_19-covid-Deaths'!G167+'time_series_19-covid-Deaths'!G191+'time_series_19-covid-Deaths'!G196+'time_series_19-covid-Deaths'!G206+'time_series_19-covid-Deaths'!G211+'time_series_19-covid-Deaths'!G215+'time_series_19-covid-Deaths'!G217+'time_series_19-covid-Deaths'!G237+'time_series_19-covid-Deaths'!G242+'time_series_19-covid-Deaths'!G244+'time_series_19-covid-Deaths'!G259+'time_series_19-covid-Deaths'!G266+'time_series_19-covid-Deaths'!G268</f>
        <v>0</v>
      </c>
      <c r="F4" s="2">
        <f>SUM('time_series_19-covid-Deaths'!H86:H88)+SUM('time_series_19-covid-Deaths'!H103:H104)+SUM('time_series_19-covid-Deaths'!H106:H107)+SUM('time_series_19-covid-Deaths'!H120:H121)+SUM('time_series_19-covid-Deaths'!H175:H176)+SUM('time_series_19-covid-Deaths'!H202:H203)+SUM('time_series_19-covid-Deaths'!H232:H233)+SUM('time_series_19-covid-Deaths'!H255:H257)+SUM('time_series_19-covid-Deaths'!H262:H263)+'time_series_19-covid-Deaths'!H5+'time_series_19-covid-Deaths'!H7+'time_series_19-covid-Deaths'!H34+'time_series_19-covid-Deaths'!H37+'time_series_19-covid-Deaths'!H49+'time_series_19-covid-Deaths'!H50+'time_series_19-covid-Deaths'!H98+'time_series_19-covid-Deaths'!H101+'time_series_19-covid-Deaths'!H124+'time_series_19-covid-Deaths'!H127+'time_series_19-covid-Deaths'!H145+'time_series_19-covid-Deaths'!H151+'time_series_19-covid-Deaths'!H167+'time_series_19-covid-Deaths'!H191+'time_series_19-covid-Deaths'!H196+'time_series_19-covid-Deaths'!H206+'time_series_19-covid-Deaths'!H211+'time_series_19-covid-Deaths'!H215+'time_series_19-covid-Deaths'!H217+'time_series_19-covid-Deaths'!H237+'time_series_19-covid-Deaths'!H242+'time_series_19-covid-Deaths'!H244+'time_series_19-covid-Deaths'!H259+'time_series_19-covid-Deaths'!H266+'time_series_19-covid-Deaths'!H268</f>
        <v>0</v>
      </c>
      <c r="G4" s="2">
        <f>SUM('time_series_19-covid-Deaths'!I86:I88)+SUM('time_series_19-covid-Deaths'!I103:I104)+SUM('time_series_19-covid-Deaths'!I106:I107)+SUM('time_series_19-covid-Deaths'!I120:I121)+SUM('time_series_19-covid-Deaths'!I175:I176)+SUM('time_series_19-covid-Deaths'!I202:I203)+SUM('time_series_19-covid-Deaths'!I232:I233)+SUM('time_series_19-covid-Deaths'!I255:I257)+SUM('time_series_19-covid-Deaths'!I262:I263)+'time_series_19-covid-Deaths'!I5+'time_series_19-covid-Deaths'!I7+'time_series_19-covid-Deaths'!I34+'time_series_19-covid-Deaths'!I37+'time_series_19-covid-Deaths'!I49+'time_series_19-covid-Deaths'!I50+'time_series_19-covid-Deaths'!I98+'time_series_19-covid-Deaths'!I101+'time_series_19-covid-Deaths'!I124+'time_series_19-covid-Deaths'!I127+'time_series_19-covid-Deaths'!I145+'time_series_19-covid-Deaths'!I151+'time_series_19-covid-Deaths'!I167+'time_series_19-covid-Deaths'!I191+'time_series_19-covid-Deaths'!I196+'time_series_19-covid-Deaths'!I206+'time_series_19-covid-Deaths'!I211+'time_series_19-covid-Deaths'!I215+'time_series_19-covid-Deaths'!I217+'time_series_19-covid-Deaths'!I237+'time_series_19-covid-Deaths'!I242+'time_series_19-covid-Deaths'!I244+'time_series_19-covid-Deaths'!I259+'time_series_19-covid-Deaths'!I266+'time_series_19-covid-Deaths'!I268</f>
        <v>0</v>
      </c>
      <c r="H4" s="2">
        <f>SUM('time_series_19-covid-Deaths'!J86:J88)+SUM('time_series_19-covid-Deaths'!J103:J104)+SUM('time_series_19-covid-Deaths'!J106:J107)+SUM('time_series_19-covid-Deaths'!J120:J121)+SUM('time_series_19-covid-Deaths'!J175:J176)+SUM('time_series_19-covid-Deaths'!J202:J203)+SUM('time_series_19-covid-Deaths'!J232:J233)+SUM('time_series_19-covid-Deaths'!J255:J257)+SUM('time_series_19-covid-Deaths'!J262:J263)+'time_series_19-covid-Deaths'!J5+'time_series_19-covid-Deaths'!J7+'time_series_19-covid-Deaths'!J34+'time_series_19-covid-Deaths'!J37+'time_series_19-covid-Deaths'!J49+'time_series_19-covid-Deaths'!J50+'time_series_19-covid-Deaths'!J98+'time_series_19-covid-Deaths'!J101+'time_series_19-covid-Deaths'!J124+'time_series_19-covid-Deaths'!J127+'time_series_19-covid-Deaths'!J145+'time_series_19-covid-Deaths'!J151+'time_series_19-covid-Deaths'!J167+'time_series_19-covid-Deaths'!J191+'time_series_19-covid-Deaths'!J196+'time_series_19-covid-Deaths'!J206+'time_series_19-covid-Deaths'!J211+'time_series_19-covid-Deaths'!J215+'time_series_19-covid-Deaths'!J217+'time_series_19-covid-Deaths'!J237+'time_series_19-covid-Deaths'!J242+'time_series_19-covid-Deaths'!J244+'time_series_19-covid-Deaths'!J259+'time_series_19-covid-Deaths'!J266+'time_series_19-covid-Deaths'!J268</f>
        <v>0</v>
      </c>
      <c r="I4" s="2">
        <f>SUM('time_series_19-covid-Deaths'!K86:K88)+SUM('time_series_19-covid-Deaths'!K103:K104)+SUM('time_series_19-covid-Deaths'!K106:K107)+SUM('time_series_19-covid-Deaths'!K120:K121)+SUM('time_series_19-covid-Deaths'!K175:K176)+SUM('time_series_19-covid-Deaths'!K202:K203)+SUM('time_series_19-covid-Deaths'!K232:K233)+SUM('time_series_19-covid-Deaths'!K255:K257)+SUM('time_series_19-covid-Deaths'!K262:K263)+'time_series_19-covid-Deaths'!K5+'time_series_19-covid-Deaths'!K7+'time_series_19-covid-Deaths'!K34+'time_series_19-covid-Deaths'!K37+'time_series_19-covid-Deaths'!K49+'time_series_19-covid-Deaths'!K50+'time_series_19-covid-Deaths'!K98+'time_series_19-covid-Deaths'!K101+'time_series_19-covid-Deaths'!K124+'time_series_19-covid-Deaths'!K127+'time_series_19-covid-Deaths'!K145+'time_series_19-covid-Deaths'!K151+'time_series_19-covid-Deaths'!K167+'time_series_19-covid-Deaths'!K191+'time_series_19-covid-Deaths'!K196+'time_series_19-covid-Deaths'!K206+'time_series_19-covid-Deaths'!K211+'time_series_19-covid-Deaths'!K215+'time_series_19-covid-Deaths'!K217+'time_series_19-covid-Deaths'!K237+'time_series_19-covid-Deaths'!K242+'time_series_19-covid-Deaths'!K244+'time_series_19-covid-Deaths'!K259+'time_series_19-covid-Deaths'!K266+'time_series_19-covid-Deaths'!K268</f>
        <v>0</v>
      </c>
      <c r="J4" s="2">
        <f>SUM('time_series_19-covid-Deaths'!L86:L88)+SUM('time_series_19-covid-Deaths'!L103:L104)+SUM('time_series_19-covid-Deaths'!L106:L107)+SUM('time_series_19-covid-Deaths'!L120:L121)+SUM('time_series_19-covid-Deaths'!L175:L176)+SUM('time_series_19-covid-Deaths'!L202:L203)+SUM('time_series_19-covid-Deaths'!L232:L233)+SUM('time_series_19-covid-Deaths'!L255:L257)+SUM('time_series_19-covid-Deaths'!L262:L263)+'time_series_19-covid-Deaths'!L5+'time_series_19-covid-Deaths'!L7+'time_series_19-covid-Deaths'!L34+'time_series_19-covid-Deaths'!L37+'time_series_19-covid-Deaths'!L49+'time_series_19-covid-Deaths'!L50+'time_series_19-covid-Deaths'!L98+'time_series_19-covid-Deaths'!L101+'time_series_19-covid-Deaths'!L124+'time_series_19-covid-Deaths'!L127+'time_series_19-covid-Deaths'!L145+'time_series_19-covid-Deaths'!L151+'time_series_19-covid-Deaths'!L167+'time_series_19-covid-Deaths'!L191+'time_series_19-covid-Deaths'!L196+'time_series_19-covid-Deaths'!L206+'time_series_19-covid-Deaths'!L211+'time_series_19-covid-Deaths'!L215+'time_series_19-covid-Deaths'!L217+'time_series_19-covid-Deaths'!L237+'time_series_19-covid-Deaths'!L242+'time_series_19-covid-Deaths'!L244+'time_series_19-covid-Deaths'!L259+'time_series_19-covid-Deaths'!L266+'time_series_19-covid-Deaths'!L268</f>
        <v>0</v>
      </c>
      <c r="K4" s="2">
        <f>SUM('time_series_19-covid-Deaths'!M86:M88)+SUM('time_series_19-covid-Deaths'!M103:M104)+SUM('time_series_19-covid-Deaths'!M106:M107)+SUM('time_series_19-covid-Deaths'!M120:M121)+SUM('time_series_19-covid-Deaths'!M175:M176)+SUM('time_series_19-covid-Deaths'!M202:M203)+SUM('time_series_19-covid-Deaths'!M232:M233)+SUM('time_series_19-covid-Deaths'!M255:M257)+SUM('time_series_19-covid-Deaths'!M262:M263)+'time_series_19-covid-Deaths'!M5+'time_series_19-covid-Deaths'!M7+'time_series_19-covid-Deaths'!M34+'time_series_19-covid-Deaths'!M37+'time_series_19-covid-Deaths'!M49+'time_series_19-covid-Deaths'!M50+'time_series_19-covid-Deaths'!M98+'time_series_19-covid-Deaths'!M101+'time_series_19-covid-Deaths'!M124+'time_series_19-covid-Deaths'!M127+'time_series_19-covid-Deaths'!M145+'time_series_19-covid-Deaths'!M151+'time_series_19-covid-Deaths'!M167+'time_series_19-covid-Deaths'!M191+'time_series_19-covid-Deaths'!M196+'time_series_19-covid-Deaths'!M206+'time_series_19-covid-Deaths'!M211+'time_series_19-covid-Deaths'!M215+'time_series_19-covid-Deaths'!M217+'time_series_19-covid-Deaths'!M237+'time_series_19-covid-Deaths'!M242+'time_series_19-covid-Deaths'!M244+'time_series_19-covid-Deaths'!M259+'time_series_19-covid-Deaths'!M266+'time_series_19-covid-Deaths'!M268</f>
        <v>0</v>
      </c>
      <c r="L4" s="2">
        <f>SUM('time_series_19-covid-Deaths'!N86:N88)+SUM('time_series_19-covid-Deaths'!N103:N104)+SUM('time_series_19-covid-Deaths'!N106:N107)+SUM('time_series_19-covid-Deaths'!N120:N121)+SUM('time_series_19-covid-Deaths'!N175:N176)+SUM('time_series_19-covid-Deaths'!N202:N203)+SUM('time_series_19-covid-Deaths'!N232:N233)+SUM('time_series_19-covid-Deaths'!N255:N257)+SUM('time_series_19-covid-Deaths'!N262:N263)+'time_series_19-covid-Deaths'!N5+'time_series_19-covid-Deaths'!N7+'time_series_19-covid-Deaths'!N34+'time_series_19-covid-Deaths'!N37+'time_series_19-covid-Deaths'!N49+'time_series_19-covid-Deaths'!N50+'time_series_19-covid-Deaths'!N98+'time_series_19-covid-Deaths'!N101+'time_series_19-covid-Deaths'!N124+'time_series_19-covid-Deaths'!N127+'time_series_19-covid-Deaths'!N145+'time_series_19-covid-Deaths'!N151+'time_series_19-covid-Deaths'!N167+'time_series_19-covid-Deaths'!N191+'time_series_19-covid-Deaths'!N196+'time_series_19-covid-Deaths'!N206+'time_series_19-covid-Deaths'!N211+'time_series_19-covid-Deaths'!N215+'time_series_19-covid-Deaths'!N217+'time_series_19-covid-Deaths'!N237+'time_series_19-covid-Deaths'!N242+'time_series_19-covid-Deaths'!N244+'time_series_19-covid-Deaths'!N259+'time_series_19-covid-Deaths'!N266+'time_series_19-covid-Deaths'!N268</f>
        <v>0</v>
      </c>
      <c r="M4" s="2">
        <f>SUM('time_series_19-covid-Deaths'!O86:O88)+SUM('time_series_19-covid-Deaths'!O103:O104)+SUM('time_series_19-covid-Deaths'!O106:O107)+SUM('time_series_19-covid-Deaths'!O120:O121)+SUM('time_series_19-covid-Deaths'!O175:O176)+SUM('time_series_19-covid-Deaths'!O202:O203)+SUM('time_series_19-covid-Deaths'!O232:O233)+SUM('time_series_19-covid-Deaths'!O255:O257)+SUM('time_series_19-covid-Deaths'!O262:O263)+'time_series_19-covid-Deaths'!O5+'time_series_19-covid-Deaths'!O7+'time_series_19-covid-Deaths'!O34+'time_series_19-covid-Deaths'!O37+'time_series_19-covid-Deaths'!O49+'time_series_19-covid-Deaths'!O50+'time_series_19-covid-Deaths'!O98+'time_series_19-covid-Deaths'!O101+'time_series_19-covid-Deaths'!O124+'time_series_19-covid-Deaths'!O127+'time_series_19-covid-Deaths'!O145+'time_series_19-covid-Deaths'!O151+'time_series_19-covid-Deaths'!O167+'time_series_19-covid-Deaths'!O191+'time_series_19-covid-Deaths'!O196+'time_series_19-covid-Deaths'!O206+'time_series_19-covid-Deaths'!O211+'time_series_19-covid-Deaths'!O215+'time_series_19-covid-Deaths'!O217+'time_series_19-covid-Deaths'!O237+'time_series_19-covid-Deaths'!O242+'time_series_19-covid-Deaths'!O244+'time_series_19-covid-Deaths'!O259+'time_series_19-covid-Deaths'!O266+'time_series_19-covid-Deaths'!O268</f>
        <v>0</v>
      </c>
      <c r="N4" s="2">
        <f>SUM('time_series_19-covid-Deaths'!P86:P88)+SUM('time_series_19-covid-Deaths'!P103:P104)+SUM('time_series_19-covid-Deaths'!P106:P107)+SUM('time_series_19-covid-Deaths'!P120:P121)+SUM('time_series_19-covid-Deaths'!P175:P176)+SUM('time_series_19-covid-Deaths'!P202:P203)+SUM('time_series_19-covid-Deaths'!P232:P233)+SUM('time_series_19-covid-Deaths'!P255:P257)+SUM('time_series_19-covid-Deaths'!P262:P263)+'time_series_19-covid-Deaths'!P5+'time_series_19-covid-Deaths'!P7+'time_series_19-covid-Deaths'!P34+'time_series_19-covid-Deaths'!P37+'time_series_19-covid-Deaths'!P49+'time_series_19-covid-Deaths'!P50+'time_series_19-covid-Deaths'!P98+'time_series_19-covid-Deaths'!P101+'time_series_19-covid-Deaths'!P124+'time_series_19-covid-Deaths'!P127+'time_series_19-covid-Deaths'!P145+'time_series_19-covid-Deaths'!P151+'time_series_19-covid-Deaths'!P167+'time_series_19-covid-Deaths'!P191+'time_series_19-covid-Deaths'!P196+'time_series_19-covid-Deaths'!P206+'time_series_19-covid-Deaths'!P211+'time_series_19-covid-Deaths'!P215+'time_series_19-covid-Deaths'!P217+'time_series_19-covid-Deaths'!P237+'time_series_19-covid-Deaths'!P242+'time_series_19-covid-Deaths'!P244+'time_series_19-covid-Deaths'!P259+'time_series_19-covid-Deaths'!P266+'time_series_19-covid-Deaths'!P268</f>
        <v>0</v>
      </c>
      <c r="O4" s="2">
        <f>SUM('time_series_19-covid-Deaths'!Q86:Q88)+SUM('time_series_19-covid-Deaths'!Q103:Q104)+SUM('time_series_19-covid-Deaths'!Q106:Q107)+SUM('time_series_19-covid-Deaths'!Q120:Q121)+SUM('time_series_19-covid-Deaths'!Q175:Q176)+SUM('time_series_19-covid-Deaths'!Q202:Q203)+SUM('time_series_19-covid-Deaths'!Q232:Q233)+SUM('time_series_19-covid-Deaths'!Q255:Q257)+SUM('time_series_19-covid-Deaths'!Q262:Q263)+'time_series_19-covid-Deaths'!Q5+'time_series_19-covid-Deaths'!Q7+'time_series_19-covid-Deaths'!Q34+'time_series_19-covid-Deaths'!Q37+'time_series_19-covid-Deaths'!Q49+'time_series_19-covid-Deaths'!Q50+'time_series_19-covid-Deaths'!Q98+'time_series_19-covid-Deaths'!Q101+'time_series_19-covid-Deaths'!Q124+'time_series_19-covid-Deaths'!Q127+'time_series_19-covid-Deaths'!Q145+'time_series_19-covid-Deaths'!Q151+'time_series_19-covid-Deaths'!Q167+'time_series_19-covid-Deaths'!Q191+'time_series_19-covid-Deaths'!Q196+'time_series_19-covid-Deaths'!Q206+'time_series_19-covid-Deaths'!Q211+'time_series_19-covid-Deaths'!Q215+'time_series_19-covid-Deaths'!Q217+'time_series_19-covid-Deaths'!Q237+'time_series_19-covid-Deaths'!Q242+'time_series_19-covid-Deaths'!Q244+'time_series_19-covid-Deaths'!Q259+'time_series_19-covid-Deaths'!Q266+'time_series_19-covid-Deaths'!Q268</f>
        <v>0</v>
      </c>
      <c r="P4" s="2">
        <f>SUM('time_series_19-covid-Deaths'!R86:R88)+SUM('time_series_19-covid-Deaths'!R103:R104)+SUM('time_series_19-covid-Deaths'!R106:R107)+SUM('time_series_19-covid-Deaths'!R120:R121)+SUM('time_series_19-covid-Deaths'!R175:R176)+SUM('time_series_19-covid-Deaths'!R202:R203)+SUM('time_series_19-covid-Deaths'!R232:R233)+SUM('time_series_19-covid-Deaths'!R255:R257)+SUM('time_series_19-covid-Deaths'!R262:R263)+'time_series_19-covid-Deaths'!R5+'time_series_19-covid-Deaths'!R7+'time_series_19-covid-Deaths'!R34+'time_series_19-covid-Deaths'!R37+'time_series_19-covid-Deaths'!R49+'time_series_19-covid-Deaths'!R50+'time_series_19-covid-Deaths'!R98+'time_series_19-covid-Deaths'!R101+'time_series_19-covid-Deaths'!R124+'time_series_19-covid-Deaths'!R127+'time_series_19-covid-Deaths'!R145+'time_series_19-covid-Deaths'!R151+'time_series_19-covid-Deaths'!R167+'time_series_19-covid-Deaths'!R191+'time_series_19-covid-Deaths'!R196+'time_series_19-covid-Deaths'!R206+'time_series_19-covid-Deaths'!R211+'time_series_19-covid-Deaths'!R215+'time_series_19-covid-Deaths'!R217+'time_series_19-covid-Deaths'!R237+'time_series_19-covid-Deaths'!R242+'time_series_19-covid-Deaths'!R244+'time_series_19-covid-Deaths'!R259+'time_series_19-covid-Deaths'!R266+'time_series_19-covid-Deaths'!R268</f>
        <v>0</v>
      </c>
      <c r="Q4" s="2">
        <f>SUM('time_series_19-covid-Deaths'!S86:S88)+SUM('time_series_19-covid-Deaths'!S103:S104)+SUM('time_series_19-covid-Deaths'!S106:S107)+SUM('time_series_19-covid-Deaths'!S120:S121)+SUM('time_series_19-covid-Deaths'!S175:S176)+SUM('time_series_19-covid-Deaths'!S202:S203)+SUM('time_series_19-covid-Deaths'!S232:S233)+SUM('time_series_19-covid-Deaths'!S255:S257)+SUM('time_series_19-covid-Deaths'!S262:S263)+'time_series_19-covid-Deaths'!S5+'time_series_19-covid-Deaths'!S7+'time_series_19-covid-Deaths'!S34+'time_series_19-covid-Deaths'!S37+'time_series_19-covid-Deaths'!S49+'time_series_19-covid-Deaths'!S50+'time_series_19-covid-Deaths'!S98+'time_series_19-covid-Deaths'!S101+'time_series_19-covid-Deaths'!S124+'time_series_19-covid-Deaths'!S127+'time_series_19-covid-Deaths'!S145+'time_series_19-covid-Deaths'!S151+'time_series_19-covid-Deaths'!S167+'time_series_19-covid-Deaths'!S191+'time_series_19-covid-Deaths'!S196+'time_series_19-covid-Deaths'!S206+'time_series_19-covid-Deaths'!S211+'time_series_19-covid-Deaths'!S215+'time_series_19-covid-Deaths'!S217+'time_series_19-covid-Deaths'!S237+'time_series_19-covid-Deaths'!S242+'time_series_19-covid-Deaths'!S244+'time_series_19-covid-Deaths'!S259+'time_series_19-covid-Deaths'!S266+'time_series_19-covid-Deaths'!S268</f>
        <v>0</v>
      </c>
      <c r="R4" s="2">
        <f>SUM('time_series_19-covid-Deaths'!T86:T88)+SUM('time_series_19-covid-Deaths'!T103:T104)+SUM('time_series_19-covid-Deaths'!T106:T107)+SUM('time_series_19-covid-Deaths'!T120:T121)+SUM('time_series_19-covid-Deaths'!T175:T176)+SUM('time_series_19-covid-Deaths'!T202:T203)+SUM('time_series_19-covid-Deaths'!T232:T233)+SUM('time_series_19-covid-Deaths'!T255:T257)+SUM('time_series_19-covid-Deaths'!T262:T263)+'time_series_19-covid-Deaths'!T5+'time_series_19-covid-Deaths'!T7+'time_series_19-covid-Deaths'!T34+'time_series_19-covid-Deaths'!T37+'time_series_19-covid-Deaths'!T49+'time_series_19-covid-Deaths'!T50+'time_series_19-covid-Deaths'!T98+'time_series_19-covid-Deaths'!T101+'time_series_19-covid-Deaths'!T124+'time_series_19-covid-Deaths'!T127+'time_series_19-covid-Deaths'!T145+'time_series_19-covid-Deaths'!T151+'time_series_19-covid-Deaths'!T167+'time_series_19-covid-Deaths'!T191+'time_series_19-covid-Deaths'!T196+'time_series_19-covid-Deaths'!T206+'time_series_19-covid-Deaths'!T211+'time_series_19-covid-Deaths'!T215+'time_series_19-covid-Deaths'!T217+'time_series_19-covid-Deaths'!T237+'time_series_19-covid-Deaths'!T242+'time_series_19-covid-Deaths'!T244+'time_series_19-covid-Deaths'!T259+'time_series_19-covid-Deaths'!T266+'time_series_19-covid-Deaths'!T268</f>
        <v>0</v>
      </c>
      <c r="S4" s="2">
        <f>SUM('time_series_19-covid-Deaths'!U86:U88)+SUM('time_series_19-covid-Deaths'!U103:U104)+SUM('time_series_19-covid-Deaths'!U106:U107)+SUM('time_series_19-covid-Deaths'!U120:U121)+SUM('time_series_19-covid-Deaths'!U175:U176)+SUM('time_series_19-covid-Deaths'!U202:U203)+SUM('time_series_19-covid-Deaths'!U232:U233)+SUM('time_series_19-covid-Deaths'!U255:U257)+SUM('time_series_19-covid-Deaths'!U262:U263)+'time_series_19-covid-Deaths'!U5+'time_series_19-covid-Deaths'!U7+'time_series_19-covid-Deaths'!U34+'time_series_19-covid-Deaths'!U37+'time_series_19-covid-Deaths'!U49+'time_series_19-covid-Deaths'!U50+'time_series_19-covid-Deaths'!U98+'time_series_19-covid-Deaths'!U101+'time_series_19-covid-Deaths'!U124+'time_series_19-covid-Deaths'!U127+'time_series_19-covid-Deaths'!U145+'time_series_19-covid-Deaths'!U151+'time_series_19-covid-Deaths'!U167+'time_series_19-covid-Deaths'!U191+'time_series_19-covid-Deaths'!U196+'time_series_19-covid-Deaths'!U206+'time_series_19-covid-Deaths'!U211+'time_series_19-covid-Deaths'!U215+'time_series_19-covid-Deaths'!U217+'time_series_19-covid-Deaths'!U237+'time_series_19-covid-Deaths'!U242+'time_series_19-covid-Deaths'!U244+'time_series_19-covid-Deaths'!U259+'time_series_19-covid-Deaths'!U266+'time_series_19-covid-Deaths'!U268</f>
        <v>0</v>
      </c>
      <c r="T4" s="2">
        <f>SUM('time_series_19-covid-Deaths'!V86:V88)+SUM('time_series_19-covid-Deaths'!V103:V104)+SUM('time_series_19-covid-Deaths'!V106:V107)+SUM('time_series_19-covid-Deaths'!V120:V121)+SUM('time_series_19-covid-Deaths'!V175:V176)+SUM('time_series_19-covid-Deaths'!V202:V203)+SUM('time_series_19-covid-Deaths'!V232:V233)+SUM('time_series_19-covid-Deaths'!V255:V257)+SUM('time_series_19-covid-Deaths'!V262:V263)+'time_series_19-covid-Deaths'!V5+'time_series_19-covid-Deaths'!V7+'time_series_19-covid-Deaths'!V34+'time_series_19-covid-Deaths'!V37+'time_series_19-covid-Deaths'!V49+'time_series_19-covid-Deaths'!V50+'time_series_19-covid-Deaths'!V98+'time_series_19-covid-Deaths'!V101+'time_series_19-covid-Deaths'!V124+'time_series_19-covid-Deaths'!V127+'time_series_19-covid-Deaths'!V145+'time_series_19-covid-Deaths'!V151+'time_series_19-covid-Deaths'!V167+'time_series_19-covid-Deaths'!V191+'time_series_19-covid-Deaths'!V196+'time_series_19-covid-Deaths'!V206+'time_series_19-covid-Deaths'!V211+'time_series_19-covid-Deaths'!V215+'time_series_19-covid-Deaths'!V217+'time_series_19-covid-Deaths'!V237+'time_series_19-covid-Deaths'!V242+'time_series_19-covid-Deaths'!V244+'time_series_19-covid-Deaths'!V259+'time_series_19-covid-Deaths'!V266+'time_series_19-covid-Deaths'!V268</f>
        <v>0</v>
      </c>
      <c r="U4" s="2">
        <f>SUM('time_series_19-covid-Deaths'!W86:W88)+SUM('time_series_19-covid-Deaths'!W103:W104)+SUM('time_series_19-covid-Deaths'!W106:W107)+SUM('time_series_19-covid-Deaths'!W120:W121)+SUM('time_series_19-covid-Deaths'!W175:W176)+SUM('time_series_19-covid-Deaths'!W202:W203)+SUM('time_series_19-covid-Deaths'!W232:W233)+SUM('time_series_19-covid-Deaths'!W255:W257)+SUM('time_series_19-covid-Deaths'!W262:W263)+'time_series_19-covid-Deaths'!W5+'time_series_19-covid-Deaths'!W7+'time_series_19-covid-Deaths'!W34+'time_series_19-covid-Deaths'!W37+'time_series_19-covid-Deaths'!W49+'time_series_19-covid-Deaths'!W50+'time_series_19-covid-Deaths'!W98+'time_series_19-covid-Deaths'!W101+'time_series_19-covid-Deaths'!W124+'time_series_19-covid-Deaths'!W127+'time_series_19-covid-Deaths'!W145+'time_series_19-covid-Deaths'!W151+'time_series_19-covid-Deaths'!W167+'time_series_19-covid-Deaths'!W191+'time_series_19-covid-Deaths'!W196+'time_series_19-covid-Deaths'!W206+'time_series_19-covid-Deaths'!W211+'time_series_19-covid-Deaths'!W215+'time_series_19-covid-Deaths'!W217+'time_series_19-covid-Deaths'!W237+'time_series_19-covid-Deaths'!W242+'time_series_19-covid-Deaths'!W244+'time_series_19-covid-Deaths'!W259+'time_series_19-covid-Deaths'!W266+'time_series_19-covid-Deaths'!W268</f>
        <v>0</v>
      </c>
      <c r="V4" s="2">
        <f>SUM('time_series_19-covid-Deaths'!X86:X88)+SUM('time_series_19-covid-Deaths'!X103:X104)+SUM('time_series_19-covid-Deaths'!X106:X107)+SUM('time_series_19-covid-Deaths'!X120:X121)+SUM('time_series_19-covid-Deaths'!X175:X176)+SUM('time_series_19-covid-Deaths'!X202:X203)+SUM('time_series_19-covid-Deaths'!X232:X233)+SUM('time_series_19-covid-Deaths'!X255:X257)+SUM('time_series_19-covid-Deaths'!X262:X263)+'time_series_19-covid-Deaths'!X5+'time_series_19-covid-Deaths'!X7+'time_series_19-covid-Deaths'!X34+'time_series_19-covid-Deaths'!X37+'time_series_19-covid-Deaths'!X49+'time_series_19-covid-Deaths'!X50+'time_series_19-covid-Deaths'!X98+'time_series_19-covid-Deaths'!X101+'time_series_19-covid-Deaths'!X124+'time_series_19-covid-Deaths'!X127+'time_series_19-covid-Deaths'!X145+'time_series_19-covid-Deaths'!X151+'time_series_19-covid-Deaths'!X167+'time_series_19-covid-Deaths'!X191+'time_series_19-covid-Deaths'!X196+'time_series_19-covid-Deaths'!X206+'time_series_19-covid-Deaths'!X211+'time_series_19-covid-Deaths'!X215+'time_series_19-covid-Deaths'!X217+'time_series_19-covid-Deaths'!X237+'time_series_19-covid-Deaths'!X242+'time_series_19-covid-Deaths'!X244+'time_series_19-covid-Deaths'!X259+'time_series_19-covid-Deaths'!X266+'time_series_19-covid-Deaths'!X268</f>
        <v>0</v>
      </c>
      <c r="W4" s="2">
        <f>SUM('time_series_19-covid-Deaths'!Y86:Y88)+SUM('time_series_19-covid-Deaths'!Y103:Y104)+SUM('time_series_19-covid-Deaths'!Y106:Y107)+SUM('time_series_19-covid-Deaths'!Y120:Y121)+SUM('time_series_19-covid-Deaths'!Y175:Y176)+SUM('time_series_19-covid-Deaths'!Y202:Y203)+SUM('time_series_19-covid-Deaths'!Y232:Y233)+SUM('time_series_19-covid-Deaths'!Y255:Y257)+SUM('time_series_19-covid-Deaths'!Y262:Y263)+'time_series_19-covid-Deaths'!Y5+'time_series_19-covid-Deaths'!Y7+'time_series_19-covid-Deaths'!Y34+'time_series_19-covid-Deaths'!Y37+'time_series_19-covid-Deaths'!Y49+'time_series_19-covid-Deaths'!Y50+'time_series_19-covid-Deaths'!Y98+'time_series_19-covid-Deaths'!Y101+'time_series_19-covid-Deaths'!Y124+'time_series_19-covid-Deaths'!Y127+'time_series_19-covid-Deaths'!Y145+'time_series_19-covid-Deaths'!Y151+'time_series_19-covid-Deaths'!Y167+'time_series_19-covid-Deaths'!Y191+'time_series_19-covid-Deaths'!Y196+'time_series_19-covid-Deaths'!Y206+'time_series_19-covid-Deaths'!Y211+'time_series_19-covid-Deaths'!Y215+'time_series_19-covid-Deaths'!Y217+'time_series_19-covid-Deaths'!Y237+'time_series_19-covid-Deaths'!Y242+'time_series_19-covid-Deaths'!Y244+'time_series_19-covid-Deaths'!Y259+'time_series_19-covid-Deaths'!Y266+'time_series_19-covid-Deaths'!Y268</f>
        <v>0</v>
      </c>
      <c r="X4" s="2">
        <f>SUM('time_series_19-covid-Deaths'!Z86:Z88)+SUM('time_series_19-covid-Deaths'!Z103:Z104)+SUM('time_series_19-covid-Deaths'!Z106:Z107)+SUM('time_series_19-covid-Deaths'!Z120:Z121)+SUM('time_series_19-covid-Deaths'!Z175:Z176)+SUM('time_series_19-covid-Deaths'!Z202:Z203)+SUM('time_series_19-covid-Deaths'!Z232:Z233)+SUM('time_series_19-covid-Deaths'!Z255:Z257)+SUM('time_series_19-covid-Deaths'!Z262:Z263)+'time_series_19-covid-Deaths'!Z5+'time_series_19-covid-Deaths'!Z7+'time_series_19-covid-Deaths'!Z34+'time_series_19-covid-Deaths'!Z37+'time_series_19-covid-Deaths'!Z49+'time_series_19-covid-Deaths'!Z50+'time_series_19-covid-Deaths'!Z98+'time_series_19-covid-Deaths'!Z101+'time_series_19-covid-Deaths'!Z124+'time_series_19-covid-Deaths'!Z127+'time_series_19-covid-Deaths'!Z145+'time_series_19-covid-Deaths'!Z151+'time_series_19-covid-Deaths'!Z167+'time_series_19-covid-Deaths'!Z191+'time_series_19-covid-Deaths'!Z196+'time_series_19-covid-Deaths'!Z206+'time_series_19-covid-Deaths'!Z211+'time_series_19-covid-Deaths'!Z215+'time_series_19-covid-Deaths'!Z217+'time_series_19-covid-Deaths'!Z237+'time_series_19-covid-Deaths'!Z242+'time_series_19-covid-Deaths'!Z244+'time_series_19-covid-Deaths'!Z259+'time_series_19-covid-Deaths'!Z266+'time_series_19-covid-Deaths'!Z268</f>
        <v>0</v>
      </c>
      <c r="Y4" s="2">
        <f>SUM('time_series_19-covid-Deaths'!AA86:AA88)+SUM('time_series_19-covid-Deaths'!AA103:AA104)+SUM('time_series_19-covid-Deaths'!AA106:AA107)+SUM('time_series_19-covid-Deaths'!AA120:AA121)+SUM('time_series_19-covid-Deaths'!AA175:AA176)+SUM('time_series_19-covid-Deaths'!AA202:AA203)+SUM('time_series_19-covid-Deaths'!AA232:AA233)+SUM('time_series_19-covid-Deaths'!AA255:AA257)+SUM('time_series_19-covid-Deaths'!AA262:AA263)+'time_series_19-covid-Deaths'!AA5+'time_series_19-covid-Deaths'!AA7+'time_series_19-covid-Deaths'!AA34+'time_series_19-covid-Deaths'!AA37+'time_series_19-covid-Deaths'!AA49+'time_series_19-covid-Deaths'!AA50+'time_series_19-covid-Deaths'!AA98+'time_series_19-covid-Deaths'!AA101+'time_series_19-covid-Deaths'!AA124+'time_series_19-covid-Deaths'!AA127+'time_series_19-covid-Deaths'!AA145+'time_series_19-covid-Deaths'!AA151+'time_series_19-covid-Deaths'!AA167+'time_series_19-covid-Deaths'!AA191+'time_series_19-covid-Deaths'!AA196+'time_series_19-covid-Deaths'!AA206+'time_series_19-covid-Deaths'!AA211+'time_series_19-covid-Deaths'!AA215+'time_series_19-covid-Deaths'!AA217+'time_series_19-covid-Deaths'!AA237+'time_series_19-covid-Deaths'!AA242+'time_series_19-covid-Deaths'!AA244+'time_series_19-covid-Deaths'!AA259+'time_series_19-covid-Deaths'!AA266+'time_series_19-covid-Deaths'!AA268</f>
        <v>0</v>
      </c>
      <c r="Z4" s="2">
        <f>SUM('time_series_19-covid-Deaths'!AB86:AB88)+SUM('time_series_19-covid-Deaths'!AB103:AB104)+SUM('time_series_19-covid-Deaths'!AB106:AB107)+SUM('time_series_19-covid-Deaths'!AB120:AB121)+SUM('time_series_19-covid-Deaths'!AB175:AB176)+SUM('time_series_19-covid-Deaths'!AB202:AB203)+SUM('time_series_19-covid-Deaths'!AB232:AB233)+SUM('time_series_19-covid-Deaths'!AB255:AB257)+SUM('time_series_19-covid-Deaths'!AB262:AB263)+'time_series_19-covid-Deaths'!AB5+'time_series_19-covid-Deaths'!AB7+'time_series_19-covid-Deaths'!AB34+'time_series_19-covid-Deaths'!AB37+'time_series_19-covid-Deaths'!AB49+'time_series_19-covid-Deaths'!AB50+'time_series_19-covid-Deaths'!AB98+'time_series_19-covid-Deaths'!AB101+'time_series_19-covid-Deaths'!AB124+'time_series_19-covid-Deaths'!AB127+'time_series_19-covid-Deaths'!AB145+'time_series_19-covid-Deaths'!AB151+'time_series_19-covid-Deaths'!AB167+'time_series_19-covid-Deaths'!AB191+'time_series_19-covid-Deaths'!AB196+'time_series_19-covid-Deaths'!AB206+'time_series_19-covid-Deaths'!AB211+'time_series_19-covid-Deaths'!AB215+'time_series_19-covid-Deaths'!AB217+'time_series_19-covid-Deaths'!AB237+'time_series_19-covid-Deaths'!AB242+'time_series_19-covid-Deaths'!AB244+'time_series_19-covid-Deaths'!AB259+'time_series_19-covid-Deaths'!AB266+'time_series_19-covid-Deaths'!AB268</f>
        <v>0</v>
      </c>
      <c r="AA4" s="2">
        <f>SUM('time_series_19-covid-Deaths'!AC86:AC88)+SUM('time_series_19-covid-Deaths'!AC103:AC104)+SUM('time_series_19-covid-Deaths'!AC106:AC107)+SUM('time_series_19-covid-Deaths'!AC120:AC121)+SUM('time_series_19-covid-Deaths'!AC175:AC176)+SUM('time_series_19-covid-Deaths'!AC202:AC203)+SUM('time_series_19-covid-Deaths'!AC232:AC233)+SUM('time_series_19-covid-Deaths'!AC255:AC257)+SUM('time_series_19-covid-Deaths'!AC262:AC263)+'time_series_19-covid-Deaths'!AC5+'time_series_19-covid-Deaths'!AC7+'time_series_19-covid-Deaths'!AC34+'time_series_19-covid-Deaths'!AC37+'time_series_19-covid-Deaths'!AC49+'time_series_19-covid-Deaths'!AC50+'time_series_19-covid-Deaths'!AC98+'time_series_19-covid-Deaths'!AC101+'time_series_19-covid-Deaths'!AC124+'time_series_19-covid-Deaths'!AC127+'time_series_19-covid-Deaths'!AC145+'time_series_19-covid-Deaths'!AC151+'time_series_19-covid-Deaths'!AC167+'time_series_19-covid-Deaths'!AC191+'time_series_19-covid-Deaths'!AC196+'time_series_19-covid-Deaths'!AC206+'time_series_19-covid-Deaths'!AC211+'time_series_19-covid-Deaths'!AC215+'time_series_19-covid-Deaths'!AC217+'time_series_19-covid-Deaths'!AC237+'time_series_19-covid-Deaths'!AC242+'time_series_19-covid-Deaths'!AC244+'time_series_19-covid-Deaths'!AC259+'time_series_19-covid-Deaths'!AC266+'time_series_19-covid-Deaths'!AC268</f>
        <v>0</v>
      </c>
      <c r="AB4" s="2">
        <f>SUM('time_series_19-covid-Deaths'!AD86:AD88)+SUM('time_series_19-covid-Deaths'!AD103:AD104)+SUM('time_series_19-covid-Deaths'!AD106:AD107)+SUM('time_series_19-covid-Deaths'!AD120:AD121)+SUM('time_series_19-covid-Deaths'!AD175:AD176)+SUM('time_series_19-covid-Deaths'!AD202:AD203)+SUM('time_series_19-covid-Deaths'!AD232:AD233)+SUM('time_series_19-covid-Deaths'!AD255:AD257)+SUM('time_series_19-covid-Deaths'!AD262:AD263)+'time_series_19-covid-Deaths'!AD5+'time_series_19-covid-Deaths'!AD7+'time_series_19-covid-Deaths'!AD34+'time_series_19-covid-Deaths'!AD37+'time_series_19-covid-Deaths'!AD49+'time_series_19-covid-Deaths'!AD50+'time_series_19-covid-Deaths'!AD98+'time_series_19-covid-Deaths'!AD101+'time_series_19-covid-Deaths'!AD124+'time_series_19-covid-Deaths'!AD127+'time_series_19-covid-Deaths'!AD145+'time_series_19-covid-Deaths'!AD151+'time_series_19-covid-Deaths'!AD167+'time_series_19-covid-Deaths'!AD191+'time_series_19-covid-Deaths'!AD196+'time_series_19-covid-Deaths'!AD206+'time_series_19-covid-Deaths'!AD211+'time_series_19-covid-Deaths'!AD215+'time_series_19-covid-Deaths'!AD217+'time_series_19-covid-Deaths'!AD237+'time_series_19-covid-Deaths'!AD242+'time_series_19-covid-Deaths'!AD244+'time_series_19-covid-Deaths'!AD259+'time_series_19-covid-Deaths'!AD266+'time_series_19-covid-Deaths'!AD268</f>
        <v>0</v>
      </c>
      <c r="AC4" s="2">
        <f>SUM('time_series_19-covid-Deaths'!AE86:AE88)+SUM('time_series_19-covid-Deaths'!AE103:AE104)+SUM('time_series_19-covid-Deaths'!AE106:AE107)+SUM('time_series_19-covid-Deaths'!AE120:AE121)+SUM('time_series_19-covid-Deaths'!AE175:AE176)+SUM('time_series_19-covid-Deaths'!AE202:AE203)+SUM('time_series_19-covid-Deaths'!AE232:AE233)+SUM('time_series_19-covid-Deaths'!AE255:AE257)+SUM('time_series_19-covid-Deaths'!AE262:AE263)+'time_series_19-covid-Deaths'!AE5+'time_series_19-covid-Deaths'!AE7+'time_series_19-covid-Deaths'!AE34+'time_series_19-covid-Deaths'!AE37+'time_series_19-covid-Deaths'!AE49+'time_series_19-covid-Deaths'!AE50+'time_series_19-covid-Deaths'!AE98+'time_series_19-covid-Deaths'!AE101+'time_series_19-covid-Deaths'!AE124+'time_series_19-covid-Deaths'!AE127+'time_series_19-covid-Deaths'!AE145+'time_series_19-covid-Deaths'!AE151+'time_series_19-covid-Deaths'!AE167+'time_series_19-covid-Deaths'!AE191+'time_series_19-covid-Deaths'!AE196+'time_series_19-covid-Deaths'!AE206+'time_series_19-covid-Deaths'!AE211+'time_series_19-covid-Deaths'!AE215+'time_series_19-covid-Deaths'!AE217+'time_series_19-covid-Deaths'!AE237+'time_series_19-covid-Deaths'!AE242+'time_series_19-covid-Deaths'!AE244+'time_series_19-covid-Deaths'!AE259+'time_series_19-covid-Deaths'!AE266+'time_series_19-covid-Deaths'!AE268</f>
        <v>0</v>
      </c>
      <c r="AD4" s="2">
        <f>SUM('time_series_19-covid-Deaths'!AF86:AF88)+SUM('time_series_19-covid-Deaths'!AF103:AF104)+SUM('time_series_19-covid-Deaths'!AF106:AF107)+SUM('time_series_19-covid-Deaths'!AF120:AF121)+SUM('time_series_19-covid-Deaths'!AF175:AF176)+SUM('time_series_19-covid-Deaths'!AF202:AF203)+SUM('time_series_19-covid-Deaths'!AF232:AF233)+SUM('time_series_19-covid-Deaths'!AF255:AF257)+SUM('time_series_19-covid-Deaths'!AF262:AF263)+'time_series_19-covid-Deaths'!AF5+'time_series_19-covid-Deaths'!AF7+'time_series_19-covid-Deaths'!AF34+'time_series_19-covid-Deaths'!AF37+'time_series_19-covid-Deaths'!AF49+'time_series_19-covid-Deaths'!AF50+'time_series_19-covid-Deaths'!AF98+'time_series_19-covid-Deaths'!AF101+'time_series_19-covid-Deaths'!AF124+'time_series_19-covid-Deaths'!AF127+'time_series_19-covid-Deaths'!AF145+'time_series_19-covid-Deaths'!AF151+'time_series_19-covid-Deaths'!AF167+'time_series_19-covid-Deaths'!AF191+'time_series_19-covid-Deaths'!AF196+'time_series_19-covid-Deaths'!AF206+'time_series_19-covid-Deaths'!AF211+'time_series_19-covid-Deaths'!AF215+'time_series_19-covid-Deaths'!AF217+'time_series_19-covid-Deaths'!AF237+'time_series_19-covid-Deaths'!AF242+'time_series_19-covid-Deaths'!AF244+'time_series_19-covid-Deaths'!AF259+'time_series_19-covid-Deaths'!AF266+'time_series_19-covid-Deaths'!AF268</f>
        <v>0</v>
      </c>
      <c r="AE4" s="2">
        <f>SUM('time_series_19-covid-Deaths'!AG86:AG88)+SUM('time_series_19-covid-Deaths'!AG103:AG104)+SUM('time_series_19-covid-Deaths'!AG106:AG107)+SUM('time_series_19-covid-Deaths'!AG120:AG121)+SUM('time_series_19-covid-Deaths'!AG175:AG176)+SUM('time_series_19-covid-Deaths'!AG202:AG203)+SUM('time_series_19-covid-Deaths'!AG232:AG233)+SUM('time_series_19-covid-Deaths'!AG255:AG257)+SUM('time_series_19-covid-Deaths'!AG262:AG263)+'time_series_19-covid-Deaths'!AG5+'time_series_19-covid-Deaths'!AG7+'time_series_19-covid-Deaths'!AG34+'time_series_19-covid-Deaths'!AG37+'time_series_19-covid-Deaths'!AG49+'time_series_19-covid-Deaths'!AG50+'time_series_19-covid-Deaths'!AG98+'time_series_19-covid-Deaths'!AG101+'time_series_19-covid-Deaths'!AG124+'time_series_19-covid-Deaths'!AG127+'time_series_19-covid-Deaths'!AG145+'time_series_19-covid-Deaths'!AG151+'time_series_19-covid-Deaths'!AG167+'time_series_19-covid-Deaths'!AG191+'time_series_19-covid-Deaths'!AG196+'time_series_19-covid-Deaths'!AG206+'time_series_19-covid-Deaths'!AG211+'time_series_19-covid-Deaths'!AG215+'time_series_19-covid-Deaths'!AG217+'time_series_19-covid-Deaths'!AG237+'time_series_19-covid-Deaths'!AG242+'time_series_19-covid-Deaths'!AG244+'time_series_19-covid-Deaths'!AG259+'time_series_19-covid-Deaths'!AG266+'time_series_19-covid-Deaths'!AG268</f>
        <v>0</v>
      </c>
      <c r="AF4" s="2">
        <f>SUM('time_series_19-covid-Deaths'!AH86:AH88)+SUM('time_series_19-covid-Deaths'!AH103:AH104)+SUM('time_series_19-covid-Deaths'!AH106:AH107)+SUM('time_series_19-covid-Deaths'!AH120:AH121)+SUM('time_series_19-covid-Deaths'!AH175:AH176)+SUM('time_series_19-covid-Deaths'!AH202:AH203)+SUM('time_series_19-covid-Deaths'!AH232:AH233)+SUM('time_series_19-covid-Deaths'!AH255:AH257)+SUM('time_series_19-covid-Deaths'!AH262:AH263)+'time_series_19-covid-Deaths'!AH5+'time_series_19-covid-Deaths'!AH7+'time_series_19-covid-Deaths'!AH34+'time_series_19-covid-Deaths'!AH37+'time_series_19-covid-Deaths'!AH49+'time_series_19-covid-Deaths'!AH50+'time_series_19-covid-Deaths'!AH98+'time_series_19-covid-Deaths'!AH101+'time_series_19-covid-Deaths'!AH124+'time_series_19-covid-Deaths'!AH127+'time_series_19-covid-Deaths'!AH145+'time_series_19-covid-Deaths'!AH151+'time_series_19-covid-Deaths'!AH167+'time_series_19-covid-Deaths'!AH191+'time_series_19-covid-Deaths'!AH196+'time_series_19-covid-Deaths'!AH206+'time_series_19-covid-Deaths'!AH211+'time_series_19-covid-Deaths'!AH215+'time_series_19-covid-Deaths'!AH217+'time_series_19-covid-Deaths'!AH237+'time_series_19-covid-Deaths'!AH242+'time_series_19-covid-Deaths'!AH244+'time_series_19-covid-Deaths'!AH259+'time_series_19-covid-Deaths'!AH266+'time_series_19-covid-Deaths'!AH268</f>
        <v>0</v>
      </c>
      <c r="AG4" s="2">
        <f>SUM('time_series_19-covid-Deaths'!AI86:AI88)+SUM('time_series_19-covid-Deaths'!AI103:AI104)+SUM('time_series_19-covid-Deaths'!AI106:AI107)+SUM('time_series_19-covid-Deaths'!AI120:AI121)+SUM('time_series_19-covid-Deaths'!AI175:AI176)+SUM('time_series_19-covid-Deaths'!AI202:AI203)+SUM('time_series_19-covid-Deaths'!AI232:AI233)+SUM('time_series_19-covid-Deaths'!AI255:AI257)+SUM('time_series_19-covid-Deaths'!AI262:AI263)+'time_series_19-covid-Deaths'!AI5+'time_series_19-covid-Deaths'!AI7+'time_series_19-covid-Deaths'!AI34+'time_series_19-covid-Deaths'!AI37+'time_series_19-covid-Deaths'!AI49+'time_series_19-covid-Deaths'!AI50+'time_series_19-covid-Deaths'!AI98+'time_series_19-covid-Deaths'!AI101+'time_series_19-covid-Deaths'!AI124+'time_series_19-covid-Deaths'!AI127+'time_series_19-covid-Deaths'!AI145+'time_series_19-covid-Deaths'!AI151+'time_series_19-covid-Deaths'!AI167+'time_series_19-covid-Deaths'!AI191+'time_series_19-covid-Deaths'!AI196+'time_series_19-covid-Deaths'!AI206+'time_series_19-covid-Deaths'!AI211+'time_series_19-covid-Deaths'!AI215+'time_series_19-covid-Deaths'!AI217+'time_series_19-covid-Deaths'!AI237+'time_series_19-covid-Deaths'!AI242+'time_series_19-covid-Deaths'!AI244+'time_series_19-covid-Deaths'!AI259+'time_series_19-covid-Deaths'!AI266+'time_series_19-covid-Deaths'!AI268</f>
        <v>0</v>
      </c>
      <c r="AH4" s="2">
        <f>SUM('time_series_19-covid-Deaths'!AJ86:AJ88)+SUM('time_series_19-covid-Deaths'!AJ103:AJ104)+SUM('time_series_19-covid-Deaths'!AJ106:AJ107)+SUM('time_series_19-covid-Deaths'!AJ120:AJ121)+SUM('time_series_19-covid-Deaths'!AJ175:AJ176)+SUM('time_series_19-covid-Deaths'!AJ202:AJ203)+SUM('time_series_19-covid-Deaths'!AJ232:AJ233)+SUM('time_series_19-covid-Deaths'!AJ255:AJ257)+SUM('time_series_19-covid-Deaths'!AJ262:AJ263)+'time_series_19-covid-Deaths'!AJ5+'time_series_19-covid-Deaths'!AJ7+'time_series_19-covid-Deaths'!AJ34+'time_series_19-covid-Deaths'!AJ37+'time_series_19-covid-Deaths'!AJ49+'time_series_19-covid-Deaths'!AJ50+'time_series_19-covid-Deaths'!AJ98+'time_series_19-covid-Deaths'!AJ101+'time_series_19-covid-Deaths'!AJ124+'time_series_19-covid-Deaths'!AJ127+'time_series_19-covid-Deaths'!AJ145+'time_series_19-covid-Deaths'!AJ151+'time_series_19-covid-Deaths'!AJ167+'time_series_19-covid-Deaths'!AJ191+'time_series_19-covid-Deaths'!AJ196+'time_series_19-covid-Deaths'!AJ206+'time_series_19-covid-Deaths'!AJ211+'time_series_19-covid-Deaths'!AJ215+'time_series_19-covid-Deaths'!AJ217+'time_series_19-covid-Deaths'!AJ237+'time_series_19-covid-Deaths'!AJ242+'time_series_19-covid-Deaths'!AJ244+'time_series_19-covid-Deaths'!AJ259+'time_series_19-covid-Deaths'!AJ266+'time_series_19-covid-Deaths'!AJ268</f>
        <v>0</v>
      </c>
      <c r="AI4" s="2">
        <f>SUM('time_series_19-covid-Deaths'!AK86:AK88)+SUM('time_series_19-covid-Deaths'!AK103:AK104)+SUM('time_series_19-covid-Deaths'!AK106:AK107)+SUM('time_series_19-covid-Deaths'!AK120:AK121)+SUM('time_series_19-covid-Deaths'!AK175:AK176)+SUM('time_series_19-covid-Deaths'!AK202:AK203)+SUM('time_series_19-covid-Deaths'!AK232:AK233)+SUM('time_series_19-covid-Deaths'!AK255:AK257)+SUM('time_series_19-covid-Deaths'!AK262:AK263)+'time_series_19-covid-Deaths'!AK5+'time_series_19-covid-Deaths'!AK7+'time_series_19-covid-Deaths'!AK34+'time_series_19-covid-Deaths'!AK37+'time_series_19-covid-Deaths'!AK49+'time_series_19-covid-Deaths'!AK50+'time_series_19-covid-Deaths'!AK98+'time_series_19-covid-Deaths'!AK101+'time_series_19-covid-Deaths'!AK124+'time_series_19-covid-Deaths'!AK127+'time_series_19-covid-Deaths'!AK145+'time_series_19-covid-Deaths'!AK151+'time_series_19-covid-Deaths'!AK167+'time_series_19-covid-Deaths'!AK191+'time_series_19-covid-Deaths'!AK196+'time_series_19-covid-Deaths'!AK206+'time_series_19-covid-Deaths'!AK211+'time_series_19-covid-Deaths'!AK215+'time_series_19-covid-Deaths'!AK217+'time_series_19-covid-Deaths'!AK237+'time_series_19-covid-Deaths'!AK242+'time_series_19-covid-Deaths'!AK244+'time_series_19-covid-Deaths'!AK259+'time_series_19-covid-Deaths'!AK266+'time_series_19-covid-Deaths'!AK268</f>
        <v>0</v>
      </c>
      <c r="AJ4" s="2">
        <f>SUM('time_series_19-covid-Deaths'!AL86:AL88)+SUM('time_series_19-covid-Deaths'!AL103:AL104)+SUM('time_series_19-covid-Deaths'!AL106:AL107)+SUM('time_series_19-covid-Deaths'!AL120:AL121)+SUM('time_series_19-covid-Deaths'!AL175:AL176)+SUM('time_series_19-covid-Deaths'!AL202:AL203)+SUM('time_series_19-covid-Deaths'!AL232:AL233)+SUM('time_series_19-covid-Deaths'!AL255:AL257)+SUM('time_series_19-covid-Deaths'!AL262:AL263)+'time_series_19-covid-Deaths'!AL5+'time_series_19-covid-Deaths'!AL7+'time_series_19-covid-Deaths'!AL34+'time_series_19-covid-Deaths'!AL37+'time_series_19-covid-Deaths'!AL49+'time_series_19-covid-Deaths'!AL50+'time_series_19-covid-Deaths'!AL98+'time_series_19-covid-Deaths'!AL101+'time_series_19-covid-Deaths'!AL124+'time_series_19-covid-Deaths'!AL127+'time_series_19-covid-Deaths'!AL145+'time_series_19-covid-Deaths'!AL151+'time_series_19-covid-Deaths'!AL167+'time_series_19-covid-Deaths'!AL191+'time_series_19-covid-Deaths'!AL196+'time_series_19-covid-Deaths'!AL206+'time_series_19-covid-Deaths'!AL211+'time_series_19-covid-Deaths'!AL215+'time_series_19-covid-Deaths'!AL217+'time_series_19-covid-Deaths'!AL237+'time_series_19-covid-Deaths'!AL242+'time_series_19-covid-Deaths'!AL244+'time_series_19-covid-Deaths'!AL259+'time_series_19-covid-Deaths'!AL266+'time_series_19-covid-Deaths'!AL268</f>
        <v>0</v>
      </c>
      <c r="AK4" s="2">
        <f>SUM('time_series_19-covid-Deaths'!AM86:AM88)+SUM('time_series_19-covid-Deaths'!AM103:AM104)+SUM('time_series_19-covid-Deaths'!AM106:AM107)+SUM('time_series_19-covid-Deaths'!AM120:AM121)+SUM('time_series_19-covid-Deaths'!AM175:AM176)+SUM('time_series_19-covid-Deaths'!AM202:AM203)+SUM('time_series_19-covid-Deaths'!AM232:AM233)+SUM('time_series_19-covid-Deaths'!AM255:AM257)+SUM('time_series_19-covid-Deaths'!AM262:AM263)+'time_series_19-covid-Deaths'!AM5+'time_series_19-covid-Deaths'!AM7+'time_series_19-covid-Deaths'!AM34+'time_series_19-covid-Deaths'!AM37+'time_series_19-covid-Deaths'!AM49+'time_series_19-covid-Deaths'!AM50+'time_series_19-covid-Deaths'!AM98+'time_series_19-covid-Deaths'!AM101+'time_series_19-covid-Deaths'!AM124+'time_series_19-covid-Deaths'!AM127+'time_series_19-covid-Deaths'!AM145+'time_series_19-covid-Deaths'!AM151+'time_series_19-covid-Deaths'!AM167+'time_series_19-covid-Deaths'!AM191+'time_series_19-covid-Deaths'!AM196+'time_series_19-covid-Deaths'!AM206+'time_series_19-covid-Deaths'!AM211+'time_series_19-covid-Deaths'!AM215+'time_series_19-covid-Deaths'!AM217+'time_series_19-covid-Deaths'!AM237+'time_series_19-covid-Deaths'!AM242+'time_series_19-covid-Deaths'!AM244+'time_series_19-covid-Deaths'!AM259+'time_series_19-covid-Deaths'!AM266+'time_series_19-covid-Deaths'!AM268</f>
        <v>0</v>
      </c>
      <c r="AL4" s="2">
        <f>SUM('time_series_19-covid-Deaths'!AN86:AN88)+SUM('time_series_19-covid-Deaths'!AN103:AN104)+SUM('time_series_19-covid-Deaths'!AN106:AN107)+SUM('time_series_19-covid-Deaths'!AN120:AN121)+SUM('time_series_19-covid-Deaths'!AN175:AN176)+SUM('time_series_19-covid-Deaths'!AN202:AN203)+SUM('time_series_19-covid-Deaths'!AN232:AN233)+SUM('time_series_19-covid-Deaths'!AN255:AN257)+SUM('time_series_19-covid-Deaths'!AN262:AN263)+'time_series_19-covid-Deaths'!AN5+'time_series_19-covid-Deaths'!AN7+'time_series_19-covid-Deaths'!AN34+'time_series_19-covid-Deaths'!AN37+'time_series_19-covid-Deaths'!AN49+'time_series_19-covid-Deaths'!AN50+'time_series_19-covid-Deaths'!AN98+'time_series_19-covid-Deaths'!AN101+'time_series_19-covid-Deaths'!AN124+'time_series_19-covid-Deaths'!AN127+'time_series_19-covid-Deaths'!AN145+'time_series_19-covid-Deaths'!AN151+'time_series_19-covid-Deaths'!AN167+'time_series_19-covid-Deaths'!AN191+'time_series_19-covid-Deaths'!AN196+'time_series_19-covid-Deaths'!AN206+'time_series_19-covid-Deaths'!AN211+'time_series_19-covid-Deaths'!AN215+'time_series_19-covid-Deaths'!AN217+'time_series_19-covid-Deaths'!AN237+'time_series_19-covid-Deaths'!AN242+'time_series_19-covid-Deaths'!AN244+'time_series_19-covid-Deaths'!AN259+'time_series_19-covid-Deaths'!AN266+'time_series_19-covid-Deaths'!AN268</f>
        <v>0</v>
      </c>
      <c r="AM4" s="2">
        <f>SUM('time_series_19-covid-Deaths'!AO86:AO88)+SUM('time_series_19-covid-Deaths'!AO103:AO104)+SUM('time_series_19-covid-Deaths'!AO106:AO107)+SUM('time_series_19-covid-Deaths'!AO120:AO121)+SUM('time_series_19-covid-Deaths'!AO175:AO176)+SUM('time_series_19-covid-Deaths'!AO202:AO203)+SUM('time_series_19-covid-Deaths'!AO232:AO233)+SUM('time_series_19-covid-Deaths'!AO255:AO257)+SUM('time_series_19-covid-Deaths'!AO262:AO263)+'time_series_19-covid-Deaths'!AO5+'time_series_19-covid-Deaths'!AO7+'time_series_19-covid-Deaths'!AO34+'time_series_19-covid-Deaths'!AO37+'time_series_19-covid-Deaths'!AO49+'time_series_19-covid-Deaths'!AO50+'time_series_19-covid-Deaths'!AO98+'time_series_19-covid-Deaths'!AO101+'time_series_19-covid-Deaths'!AO124+'time_series_19-covid-Deaths'!AO127+'time_series_19-covid-Deaths'!AO145+'time_series_19-covid-Deaths'!AO151+'time_series_19-covid-Deaths'!AO167+'time_series_19-covid-Deaths'!AO191+'time_series_19-covid-Deaths'!AO196+'time_series_19-covid-Deaths'!AO206+'time_series_19-covid-Deaths'!AO211+'time_series_19-covid-Deaths'!AO215+'time_series_19-covid-Deaths'!AO217+'time_series_19-covid-Deaths'!AO237+'time_series_19-covid-Deaths'!AO242+'time_series_19-covid-Deaths'!AO244+'time_series_19-covid-Deaths'!AO259+'time_series_19-covid-Deaths'!AO266+'time_series_19-covid-Deaths'!AO268</f>
        <v>0</v>
      </c>
      <c r="AN4" s="2">
        <f>SUM('time_series_19-covid-Deaths'!AP86:AP88)+SUM('time_series_19-covid-Deaths'!AP103:AP104)+SUM('time_series_19-covid-Deaths'!AP106:AP107)+SUM('time_series_19-covid-Deaths'!AP120:AP121)+SUM('time_series_19-covid-Deaths'!AP175:AP176)+SUM('time_series_19-covid-Deaths'!AP202:AP203)+SUM('time_series_19-covid-Deaths'!AP232:AP233)+SUM('time_series_19-covid-Deaths'!AP255:AP257)+SUM('time_series_19-covid-Deaths'!AP262:AP263)+'time_series_19-covid-Deaths'!AP5+'time_series_19-covid-Deaths'!AP7+'time_series_19-covid-Deaths'!AP34+'time_series_19-covid-Deaths'!AP37+'time_series_19-covid-Deaths'!AP49+'time_series_19-covid-Deaths'!AP50+'time_series_19-covid-Deaths'!AP98+'time_series_19-covid-Deaths'!AP101+'time_series_19-covid-Deaths'!AP124+'time_series_19-covid-Deaths'!AP127+'time_series_19-covid-Deaths'!AP145+'time_series_19-covid-Deaths'!AP151+'time_series_19-covid-Deaths'!AP167+'time_series_19-covid-Deaths'!AP191+'time_series_19-covid-Deaths'!AP196+'time_series_19-covid-Deaths'!AP206+'time_series_19-covid-Deaths'!AP211+'time_series_19-covid-Deaths'!AP215+'time_series_19-covid-Deaths'!AP217+'time_series_19-covid-Deaths'!AP237+'time_series_19-covid-Deaths'!AP242+'time_series_19-covid-Deaths'!AP244+'time_series_19-covid-Deaths'!AP259+'time_series_19-covid-Deaths'!AP266+'time_series_19-covid-Deaths'!AP268</f>
        <v>0</v>
      </c>
      <c r="AO4" s="2">
        <f>SUM('time_series_19-covid-Deaths'!AQ86:AQ88)+SUM('time_series_19-covid-Deaths'!AQ103:AQ104)+SUM('time_series_19-covid-Deaths'!AQ106:AQ107)+SUM('time_series_19-covid-Deaths'!AQ120:AQ121)+SUM('time_series_19-covid-Deaths'!AQ175:AQ176)+SUM('time_series_19-covid-Deaths'!AQ202:AQ203)+SUM('time_series_19-covid-Deaths'!AQ232:AQ233)+SUM('time_series_19-covid-Deaths'!AQ255:AQ257)+SUM('time_series_19-covid-Deaths'!AQ262:AQ263)+'time_series_19-covid-Deaths'!AQ5+'time_series_19-covid-Deaths'!AQ7+'time_series_19-covid-Deaths'!AQ34+'time_series_19-covid-Deaths'!AQ37+'time_series_19-covid-Deaths'!AQ49+'time_series_19-covid-Deaths'!AQ50+'time_series_19-covid-Deaths'!AQ98+'time_series_19-covid-Deaths'!AQ101+'time_series_19-covid-Deaths'!AQ124+'time_series_19-covid-Deaths'!AQ127+'time_series_19-covid-Deaths'!AQ145+'time_series_19-covid-Deaths'!AQ151+'time_series_19-covid-Deaths'!AQ167+'time_series_19-covid-Deaths'!AQ191+'time_series_19-covid-Deaths'!AQ196+'time_series_19-covid-Deaths'!AQ206+'time_series_19-covid-Deaths'!AQ211+'time_series_19-covid-Deaths'!AQ215+'time_series_19-covid-Deaths'!AQ217+'time_series_19-covid-Deaths'!AQ237+'time_series_19-covid-Deaths'!AQ242+'time_series_19-covid-Deaths'!AQ244+'time_series_19-covid-Deaths'!AQ259+'time_series_19-covid-Deaths'!AQ266+'time_series_19-covid-Deaths'!AQ268</f>
        <v>0</v>
      </c>
      <c r="AP4" s="2">
        <f>SUM('time_series_19-covid-Deaths'!AR86:AR88)+SUM('time_series_19-covid-Deaths'!AR103:AR104)+SUM('time_series_19-covid-Deaths'!AR106:AR107)+SUM('time_series_19-covid-Deaths'!AR120:AR121)+SUM('time_series_19-covid-Deaths'!AR175:AR176)+SUM('time_series_19-covid-Deaths'!AR202:AR203)+SUM('time_series_19-covid-Deaths'!AR232:AR233)+SUM('time_series_19-covid-Deaths'!AR255:AR257)+SUM('time_series_19-covid-Deaths'!AR262:AR263)+'time_series_19-covid-Deaths'!AR5+'time_series_19-covid-Deaths'!AR7+'time_series_19-covid-Deaths'!AR34+'time_series_19-covid-Deaths'!AR37+'time_series_19-covid-Deaths'!AR49+'time_series_19-covid-Deaths'!AR50+'time_series_19-covid-Deaths'!AR98+'time_series_19-covid-Deaths'!AR101+'time_series_19-covid-Deaths'!AR124+'time_series_19-covid-Deaths'!AR127+'time_series_19-covid-Deaths'!AR145+'time_series_19-covid-Deaths'!AR151+'time_series_19-covid-Deaths'!AR167+'time_series_19-covid-Deaths'!AR191+'time_series_19-covid-Deaths'!AR196+'time_series_19-covid-Deaths'!AR206+'time_series_19-covid-Deaths'!AR211+'time_series_19-covid-Deaths'!AR215+'time_series_19-covid-Deaths'!AR217+'time_series_19-covid-Deaths'!AR237+'time_series_19-covid-Deaths'!AR242+'time_series_19-covid-Deaths'!AR244+'time_series_19-covid-Deaths'!AR259+'time_series_19-covid-Deaths'!AR266+'time_series_19-covid-Deaths'!AR268</f>
        <v>0</v>
      </c>
      <c r="AQ4" s="2">
        <f>SUM('time_series_19-covid-Deaths'!AS86:AS88)+SUM('time_series_19-covid-Deaths'!AS103:AS104)+SUM('time_series_19-covid-Deaths'!AS106:AS107)+SUM('time_series_19-covid-Deaths'!AS120:AS121)+SUM('time_series_19-covid-Deaths'!AS175:AS176)+SUM('time_series_19-covid-Deaths'!AS202:AS203)+SUM('time_series_19-covid-Deaths'!AS232:AS233)+SUM('time_series_19-covid-Deaths'!AS255:AS257)+SUM('time_series_19-covid-Deaths'!AS262:AS263)+'time_series_19-covid-Deaths'!AS5+'time_series_19-covid-Deaths'!AS7+'time_series_19-covid-Deaths'!AS34+'time_series_19-covid-Deaths'!AS37+'time_series_19-covid-Deaths'!AS49+'time_series_19-covid-Deaths'!AS50+'time_series_19-covid-Deaths'!AS98+'time_series_19-covid-Deaths'!AS101+'time_series_19-covid-Deaths'!AS124+'time_series_19-covid-Deaths'!AS127+'time_series_19-covid-Deaths'!AS145+'time_series_19-covid-Deaths'!AS151+'time_series_19-covid-Deaths'!AS167+'time_series_19-covid-Deaths'!AS191+'time_series_19-covid-Deaths'!AS196+'time_series_19-covid-Deaths'!AS206+'time_series_19-covid-Deaths'!AS211+'time_series_19-covid-Deaths'!AS215+'time_series_19-covid-Deaths'!AS217+'time_series_19-covid-Deaths'!AS237+'time_series_19-covid-Deaths'!AS242+'time_series_19-covid-Deaths'!AS244+'time_series_19-covid-Deaths'!AS259+'time_series_19-covid-Deaths'!AS266+'time_series_19-covid-Deaths'!AS268</f>
        <v>0</v>
      </c>
      <c r="AR4" s="2">
        <f>SUM('time_series_19-covid-Deaths'!AT86:AT88)+SUM('time_series_19-covid-Deaths'!AT103:AT104)+SUM('time_series_19-covid-Deaths'!AT106:AT107)+SUM('time_series_19-covid-Deaths'!AT120:AT121)+SUM('time_series_19-covid-Deaths'!AT175:AT176)+SUM('time_series_19-covid-Deaths'!AT202:AT203)+SUM('time_series_19-covid-Deaths'!AT232:AT233)+SUM('time_series_19-covid-Deaths'!AT255:AT257)+SUM('time_series_19-covid-Deaths'!AT262:AT263)+'time_series_19-covid-Deaths'!AT5+'time_series_19-covid-Deaths'!AT7+'time_series_19-covid-Deaths'!AT34+'time_series_19-covid-Deaths'!AT37+'time_series_19-covid-Deaths'!AT49+'time_series_19-covid-Deaths'!AT50+'time_series_19-covid-Deaths'!AT98+'time_series_19-covid-Deaths'!AT101+'time_series_19-covid-Deaths'!AT124+'time_series_19-covid-Deaths'!AT127+'time_series_19-covid-Deaths'!AT145+'time_series_19-covid-Deaths'!AT151+'time_series_19-covid-Deaths'!AT167+'time_series_19-covid-Deaths'!AT191+'time_series_19-covid-Deaths'!AT196+'time_series_19-covid-Deaths'!AT206+'time_series_19-covid-Deaths'!AT211+'time_series_19-covid-Deaths'!AT215+'time_series_19-covid-Deaths'!AT217+'time_series_19-covid-Deaths'!AT237+'time_series_19-covid-Deaths'!AT242+'time_series_19-covid-Deaths'!AT244+'time_series_19-covid-Deaths'!AT259+'time_series_19-covid-Deaths'!AT266+'time_series_19-covid-Deaths'!AT268</f>
        <v>0</v>
      </c>
      <c r="AS4" s="2">
        <f>SUM('time_series_19-covid-Deaths'!AU86:AU88)+SUM('time_series_19-covid-Deaths'!AU103:AU104)+SUM('time_series_19-covid-Deaths'!AU106:AU107)+SUM('time_series_19-covid-Deaths'!AU120:AU121)+SUM('time_series_19-covid-Deaths'!AU175:AU176)+SUM('time_series_19-covid-Deaths'!AU202:AU203)+SUM('time_series_19-covid-Deaths'!AU232:AU233)+SUM('time_series_19-covid-Deaths'!AU255:AU257)+SUM('time_series_19-covid-Deaths'!AU262:AU263)+'time_series_19-covid-Deaths'!AU5+'time_series_19-covid-Deaths'!AU7+'time_series_19-covid-Deaths'!AU34+'time_series_19-covid-Deaths'!AU37+'time_series_19-covid-Deaths'!AU49+'time_series_19-covid-Deaths'!AU50+'time_series_19-covid-Deaths'!AU98+'time_series_19-covid-Deaths'!AU101+'time_series_19-covid-Deaths'!AU124+'time_series_19-covid-Deaths'!AU127+'time_series_19-covid-Deaths'!AU145+'time_series_19-covid-Deaths'!AU151+'time_series_19-covid-Deaths'!AU167+'time_series_19-covid-Deaths'!AU191+'time_series_19-covid-Deaths'!AU196+'time_series_19-covid-Deaths'!AU206+'time_series_19-covid-Deaths'!AU211+'time_series_19-covid-Deaths'!AU215+'time_series_19-covid-Deaths'!AU217+'time_series_19-covid-Deaths'!AU237+'time_series_19-covid-Deaths'!AU242+'time_series_19-covid-Deaths'!AU244+'time_series_19-covid-Deaths'!AU259+'time_series_19-covid-Deaths'!AU266+'time_series_19-covid-Deaths'!AU268</f>
        <v>0</v>
      </c>
      <c r="AT4" s="2">
        <f>SUM('time_series_19-covid-Deaths'!AV86:AV88)+SUM('time_series_19-covid-Deaths'!AV103:AV104)+SUM('time_series_19-covid-Deaths'!AV106:AV107)+SUM('time_series_19-covid-Deaths'!AV120:AV121)+SUM('time_series_19-covid-Deaths'!AV175:AV176)+SUM('time_series_19-covid-Deaths'!AV202:AV203)+SUM('time_series_19-covid-Deaths'!AV232:AV233)+SUM('time_series_19-covid-Deaths'!AV255:AV257)+SUM('time_series_19-covid-Deaths'!AV262:AV263)+'time_series_19-covid-Deaths'!AV5+'time_series_19-covid-Deaths'!AV7+'time_series_19-covid-Deaths'!AV34+'time_series_19-covid-Deaths'!AV37+'time_series_19-covid-Deaths'!AV49+'time_series_19-covid-Deaths'!AV50+'time_series_19-covid-Deaths'!AV98+'time_series_19-covid-Deaths'!AV101+'time_series_19-covid-Deaths'!AV124+'time_series_19-covid-Deaths'!AV127+'time_series_19-covid-Deaths'!AV145+'time_series_19-covid-Deaths'!AV151+'time_series_19-covid-Deaths'!AV167+'time_series_19-covid-Deaths'!AV191+'time_series_19-covid-Deaths'!AV196+'time_series_19-covid-Deaths'!AV206+'time_series_19-covid-Deaths'!AV211+'time_series_19-covid-Deaths'!AV215+'time_series_19-covid-Deaths'!AV217+'time_series_19-covid-Deaths'!AV237+'time_series_19-covid-Deaths'!AV242+'time_series_19-covid-Deaths'!AV244+'time_series_19-covid-Deaths'!AV259+'time_series_19-covid-Deaths'!AV266+'time_series_19-covid-Deaths'!AV268</f>
        <v>0</v>
      </c>
      <c r="AU4" s="2">
        <f>SUM('time_series_19-covid-Deaths'!AW86:AW88)+SUM('time_series_19-covid-Deaths'!AW103:AW104)+SUM('time_series_19-covid-Deaths'!AW106:AW107)+SUM('time_series_19-covid-Deaths'!AW120:AW121)+SUM('time_series_19-covid-Deaths'!AW175:AW176)+SUM('time_series_19-covid-Deaths'!AW202:AW203)+SUM('time_series_19-covid-Deaths'!AW232:AW233)+SUM('time_series_19-covid-Deaths'!AW255:AW257)+SUM('time_series_19-covid-Deaths'!AW262:AW263)+'time_series_19-covid-Deaths'!AW5+'time_series_19-covid-Deaths'!AW7+'time_series_19-covid-Deaths'!AW34+'time_series_19-covid-Deaths'!AW37+'time_series_19-covid-Deaths'!AW49+'time_series_19-covid-Deaths'!AW50+'time_series_19-covid-Deaths'!AW98+'time_series_19-covid-Deaths'!AW101+'time_series_19-covid-Deaths'!AW124+'time_series_19-covid-Deaths'!AW127+'time_series_19-covid-Deaths'!AW145+'time_series_19-covid-Deaths'!AW151+'time_series_19-covid-Deaths'!AW167+'time_series_19-covid-Deaths'!AW191+'time_series_19-covid-Deaths'!AW196+'time_series_19-covid-Deaths'!AW206+'time_series_19-covid-Deaths'!AW211+'time_series_19-covid-Deaths'!AW215+'time_series_19-covid-Deaths'!AW217+'time_series_19-covid-Deaths'!AW237+'time_series_19-covid-Deaths'!AW242+'time_series_19-covid-Deaths'!AW244+'time_series_19-covid-Deaths'!AW259+'time_series_19-covid-Deaths'!AW266+'time_series_19-covid-Deaths'!AW268</f>
        <v>0</v>
      </c>
      <c r="AV4" s="2">
        <f>SUM('time_series_19-covid-Deaths'!AX86:AX88)+SUM('time_series_19-covid-Deaths'!AX103:AX104)+SUM('time_series_19-covid-Deaths'!AX106:AX107)+SUM('time_series_19-covid-Deaths'!AX120:AX121)+SUM('time_series_19-covid-Deaths'!AX175:AX176)+SUM('time_series_19-covid-Deaths'!AX202:AX203)+SUM('time_series_19-covid-Deaths'!AX232:AX233)+SUM('time_series_19-covid-Deaths'!AX255:AX257)+SUM('time_series_19-covid-Deaths'!AX262:AX263)+'time_series_19-covid-Deaths'!AX5+'time_series_19-covid-Deaths'!AX7+'time_series_19-covid-Deaths'!AX34+'time_series_19-covid-Deaths'!AX37+'time_series_19-covid-Deaths'!AX49+'time_series_19-covid-Deaths'!AX50+'time_series_19-covid-Deaths'!AX98+'time_series_19-covid-Deaths'!AX101+'time_series_19-covid-Deaths'!AX124+'time_series_19-covid-Deaths'!AX127+'time_series_19-covid-Deaths'!AX145+'time_series_19-covid-Deaths'!AX151+'time_series_19-covid-Deaths'!AX167+'time_series_19-covid-Deaths'!AX191+'time_series_19-covid-Deaths'!AX196+'time_series_19-covid-Deaths'!AX206+'time_series_19-covid-Deaths'!AX211+'time_series_19-covid-Deaths'!AX215+'time_series_19-covid-Deaths'!AX217+'time_series_19-covid-Deaths'!AX237+'time_series_19-covid-Deaths'!AX242+'time_series_19-covid-Deaths'!AX244+'time_series_19-covid-Deaths'!AX259+'time_series_19-covid-Deaths'!AX266+'time_series_19-covid-Deaths'!AX268</f>
        <v>0</v>
      </c>
      <c r="AW4" s="2">
        <f>SUM('time_series_19-covid-Deaths'!AY86:AY88)+SUM('time_series_19-covid-Deaths'!AY103:AY104)+SUM('time_series_19-covid-Deaths'!AY106:AY107)+SUM('time_series_19-covid-Deaths'!AY120:AY121)+SUM('time_series_19-covid-Deaths'!AY175:AY176)+SUM('time_series_19-covid-Deaths'!AY202:AY203)+SUM('time_series_19-covid-Deaths'!AY232:AY233)+SUM('time_series_19-covid-Deaths'!AY255:AY257)+SUM('time_series_19-covid-Deaths'!AY262:AY263)+'time_series_19-covid-Deaths'!AY5+'time_series_19-covid-Deaths'!AY7+'time_series_19-covid-Deaths'!AY34+'time_series_19-covid-Deaths'!AY37+'time_series_19-covid-Deaths'!AY49+'time_series_19-covid-Deaths'!AY50+'time_series_19-covid-Deaths'!AY98+'time_series_19-covid-Deaths'!AY101+'time_series_19-covid-Deaths'!AY124+'time_series_19-covid-Deaths'!AY127+'time_series_19-covid-Deaths'!AY145+'time_series_19-covid-Deaths'!AY151+'time_series_19-covid-Deaths'!AY167+'time_series_19-covid-Deaths'!AY191+'time_series_19-covid-Deaths'!AY196+'time_series_19-covid-Deaths'!AY206+'time_series_19-covid-Deaths'!AY211+'time_series_19-covid-Deaths'!AY215+'time_series_19-covid-Deaths'!AY217+'time_series_19-covid-Deaths'!AY237+'time_series_19-covid-Deaths'!AY242+'time_series_19-covid-Deaths'!AY244+'time_series_19-covid-Deaths'!AY259+'time_series_19-covid-Deaths'!AY266+'time_series_19-covid-Deaths'!AY268</f>
        <v>1</v>
      </c>
      <c r="AX4" s="2">
        <f>SUM('time_series_19-covid-Deaths'!AZ86:AZ88)+SUM('time_series_19-covid-Deaths'!AZ103:AZ104)+SUM('time_series_19-covid-Deaths'!AZ106:AZ107)+SUM('time_series_19-covid-Deaths'!AZ120:AZ121)+SUM('time_series_19-covid-Deaths'!AZ175:AZ176)+SUM('time_series_19-covid-Deaths'!AZ202:AZ203)+SUM('time_series_19-covid-Deaths'!AZ232:AZ233)+SUM('time_series_19-covid-Deaths'!AZ255:AZ257)+SUM('time_series_19-covid-Deaths'!AZ262:AZ263)+'time_series_19-covid-Deaths'!AZ5+'time_series_19-covid-Deaths'!AZ7+'time_series_19-covid-Deaths'!AZ34+'time_series_19-covid-Deaths'!AZ37+'time_series_19-covid-Deaths'!AZ49+'time_series_19-covid-Deaths'!AZ50+'time_series_19-covid-Deaths'!AZ98+'time_series_19-covid-Deaths'!AZ101+'time_series_19-covid-Deaths'!AZ124+'time_series_19-covid-Deaths'!AZ127+'time_series_19-covid-Deaths'!AZ145+'time_series_19-covid-Deaths'!AZ151+'time_series_19-covid-Deaths'!AZ167+'time_series_19-covid-Deaths'!AZ191+'time_series_19-covid-Deaths'!AZ196+'time_series_19-covid-Deaths'!AZ206+'time_series_19-covid-Deaths'!AZ211+'time_series_19-covid-Deaths'!AZ215+'time_series_19-covid-Deaths'!AZ217+'time_series_19-covid-Deaths'!AZ237+'time_series_19-covid-Deaths'!AZ242+'time_series_19-covid-Deaths'!AZ244+'time_series_19-covid-Deaths'!AZ259+'time_series_19-covid-Deaths'!AZ266+'time_series_19-covid-Deaths'!AZ268</f>
        <v>1</v>
      </c>
      <c r="AY4" s="2">
        <f>SUM('time_series_19-covid-Deaths'!BA86:BA88)+SUM('time_series_19-covid-Deaths'!BA103:BA104)+SUM('time_series_19-covid-Deaths'!BA106:BA107)+SUM('time_series_19-covid-Deaths'!BA120:BA121)+SUM('time_series_19-covid-Deaths'!BA175:BA176)+SUM('time_series_19-covid-Deaths'!BA202:BA203)+SUM('time_series_19-covid-Deaths'!BA232:BA233)+SUM('time_series_19-covid-Deaths'!BA255:BA257)+SUM('time_series_19-covid-Deaths'!BA262:BA263)+'time_series_19-covid-Deaths'!BA5+'time_series_19-covid-Deaths'!BA7+'time_series_19-covid-Deaths'!BA34+'time_series_19-covid-Deaths'!BA37+'time_series_19-covid-Deaths'!BA49+'time_series_19-covid-Deaths'!BA50+'time_series_19-covid-Deaths'!BA98+'time_series_19-covid-Deaths'!BA101+'time_series_19-covid-Deaths'!BA124+'time_series_19-covid-Deaths'!BA127+'time_series_19-covid-Deaths'!BA145+'time_series_19-covid-Deaths'!BA151+'time_series_19-covid-Deaths'!BA167+'time_series_19-covid-Deaths'!BA191+'time_series_19-covid-Deaths'!BA196+'time_series_19-covid-Deaths'!BA206+'time_series_19-covid-Deaths'!BA211+'time_series_19-covid-Deaths'!BA215+'time_series_19-covid-Deaths'!BA217+'time_series_19-covid-Deaths'!BA237+'time_series_19-covid-Deaths'!BA242+'time_series_19-covid-Deaths'!BA244+'time_series_19-covid-Deaths'!BA259+'time_series_19-covid-Deaths'!BA266+'time_series_19-covid-Deaths'!BA268</f>
        <v>1</v>
      </c>
      <c r="AZ4" s="2">
        <f>SUM('time_series_19-covid-Deaths'!BB86:BB88)+SUM('time_series_19-covid-Deaths'!BB103:BB104)+SUM('time_series_19-covid-Deaths'!BB106:BB107)+SUM('time_series_19-covid-Deaths'!BB120:BB121)+SUM('time_series_19-covid-Deaths'!BB175:BB176)+SUM('time_series_19-covid-Deaths'!BB202:BB203)+SUM('time_series_19-covid-Deaths'!BB232:BB233)+SUM('time_series_19-covid-Deaths'!BB255:BB257)+SUM('time_series_19-covid-Deaths'!BB262:BB263)+'time_series_19-covid-Deaths'!BB5+'time_series_19-covid-Deaths'!BB7+'time_series_19-covid-Deaths'!BB34+'time_series_19-covid-Deaths'!BB37+'time_series_19-covid-Deaths'!BB49+'time_series_19-covid-Deaths'!BB50+'time_series_19-covid-Deaths'!BB98+'time_series_19-covid-Deaths'!BB101+'time_series_19-covid-Deaths'!BB124+'time_series_19-covid-Deaths'!BB127+'time_series_19-covid-Deaths'!BB145+'time_series_19-covid-Deaths'!BB151+'time_series_19-covid-Deaths'!BB167+'time_series_19-covid-Deaths'!BB191+'time_series_19-covid-Deaths'!BB196+'time_series_19-covid-Deaths'!BB206+'time_series_19-covid-Deaths'!BB211+'time_series_19-covid-Deaths'!BB215+'time_series_19-covid-Deaths'!BB217+'time_series_19-covid-Deaths'!BB237+'time_series_19-covid-Deaths'!BB242+'time_series_19-covid-Deaths'!BB244+'time_series_19-covid-Deaths'!BB259+'time_series_19-covid-Deaths'!BB266+'time_series_19-covid-Deaths'!BB268</f>
        <v>1</v>
      </c>
      <c r="BA4" s="2">
        <f>SUM('time_series_19-covid-Deaths'!BC86:BC88)+SUM('time_series_19-covid-Deaths'!BC103:BC104)+SUM('time_series_19-covid-Deaths'!BC106:BC107)+SUM('time_series_19-covid-Deaths'!BC120:BC121)+SUM('time_series_19-covid-Deaths'!BC175:BC176)+SUM('time_series_19-covid-Deaths'!BC202:BC203)+SUM('time_series_19-covid-Deaths'!BC232:BC233)+SUM('time_series_19-covid-Deaths'!BC255:BC257)+SUM('time_series_19-covid-Deaths'!BC262:BC263)+'time_series_19-covid-Deaths'!BC5+'time_series_19-covid-Deaths'!BC7+'time_series_19-covid-Deaths'!BC34+'time_series_19-covid-Deaths'!BC37+'time_series_19-covid-Deaths'!BC49+'time_series_19-covid-Deaths'!BC50+'time_series_19-covid-Deaths'!BC98+'time_series_19-covid-Deaths'!BC101+'time_series_19-covid-Deaths'!BC124+'time_series_19-covid-Deaths'!BC127+'time_series_19-covid-Deaths'!BC145+'time_series_19-covid-Deaths'!BC151+'time_series_19-covid-Deaths'!BC167+'time_series_19-covid-Deaths'!BC191+'time_series_19-covid-Deaths'!BC196+'time_series_19-covid-Deaths'!BC206+'time_series_19-covid-Deaths'!BC211+'time_series_19-covid-Deaths'!BC215+'time_series_19-covid-Deaths'!BC217+'time_series_19-covid-Deaths'!BC237+'time_series_19-covid-Deaths'!BC242+'time_series_19-covid-Deaths'!BC244+'time_series_19-covid-Deaths'!BC259+'time_series_19-covid-Deaths'!BC266+'time_series_19-covid-Deaths'!BC268</f>
        <v>2</v>
      </c>
      <c r="BB4" s="2">
        <f>SUM('time_series_19-covid-Deaths'!BD86:BD88)+SUM('time_series_19-covid-Deaths'!BD103:BD104)+SUM('time_series_19-covid-Deaths'!BD106:BD107)+SUM('time_series_19-covid-Deaths'!BD120:BD121)+SUM('time_series_19-covid-Deaths'!BD175:BD176)+SUM('time_series_19-covid-Deaths'!BD202:BD203)+SUM('time_series_19-covid-Deaths'!BD232:BD233)+SUM('time_series_19-covid-Deaths'!BD255:BD257)+SUM('time_series_19-covid-Deaths'!BD262:BD263)+'time_series_19-covid-Deaths'!BD5+'time_series_19-covid-Deaths'!BD7+'time_series_19-covid-Deaths'!BD34+'time_series_19-covid-Deaths'!BD37+'time_series_19-covid-Deaths'!BD49+'time_series_19-covid-Deaths'!BD50+'time_series_19-covid-Deaths'!BD98+'time_series_19-covid-Deaths'!BD101+'time_series_19-covid-Deaths'!BD124+'time_series_19-covid-Deaths'!BD127+'time_series_19-covid-Deaths'!BD145+'time_series_19-covid-Deaths'!BD151+'time_series_19-covid-Deaths'!BD167+'time_series_19-covid-Deaths'!BD191+'time_series_19-covid-Deaths'!BD196+'time_series_19-covid-Deaths'!BD206+'time_series_19-covid-Deaths'!BD211+'time_series_19-covid-Deaths'!BD215+'time_series_19-covid-Deaths'!BD217+'time_series_19-covid-Deaths'!BD237+'time_series_19-covid-Deaths'!BD242+'time_series_19-covid-Deaths'!BD244+'time_series_19-covid-Deaths'!BD259+'time_series_19-covid-Deaths'!BD266+'time_series_19-covid-Deaths'!BD268</f>
        <v>5</v>
      </c>
      <c r="BC4" s="2">
        <f>SUM('time_series_19-covid-Deaths'!BE86:BE88)+SUM('time_series_19-covid-Deaths'!BE103:BE104)+SUM('time_series_19-covid-Deaths'!BE106:BE107)+SUM('time_series_19-covid-Deaths'!BE120:BE121)+SUM('time_series_19-covid-Deaths'!BE175:BE176)+SUM('time_series_19-covid-Deaths'!BE202:BE203)+SUM('time_series_19-covid-Deaths'!BE232:BE233)+SUM('time_series_19-covid-Deaths'!BE255:BE257)+SUM('time_series_19-covid-Deaths'!BE262:BE263)+'time_series_19-covid-Deaths'!BE5+'time_series_19-covid-Deaths'!BE7+'time_series_19-covid-Deaths'!BE34+'time_series_19-covid-Deaths'!BE37+'time_series_19-covid-Deaths'!BE49+'time_series_19-covid-Deaths'!BE50+'time_series_19-covid-Deaths'!BE98+'time_series_19-covid-Deaths'!BE101+'time_series_19-covid-Deaths'!BE124+'time_series_19-covid-Deaths'!BE127+'time_series_19-covid-Deaths'!BE145+'time_series_19-covid-Deaths'!BE151+'time_series_19-covid-Deaths'!BE167+'time_series_19-covid-Deaths'!BE191+'time_series_19-covid-Deaths'!BE196+'time_series_19-covid-Deaths'!BE206+'time_series_19-covid-Deaths'!BE211+'time_series_19-covid-Deaths'!BE215+'time_series_19-covid-Deaths'!BE217+'time_series_19-covid-Deaths'!BE237+'time_series_19-covid-Deaths'!BE242+'time_series_19-covid-Deaths'!BE244+'time_series_19-covid-Deaths'!BE259+'time_series_19-covid-Deaths'!BE266+'time_series_19-covid-Deaths'!BE268</f>
        <v>6</v>
      </c>
      <c r="BD4" s="2">
        <f>SUM('time_series_19-covid-Deaths'!BF86:BF88)+SUM('time_series_19-covid-Deaths'!BF103:BF104)+SUM('time_series_19-covid-Deaths'!BF106:BF107)+SUM('time_series_19-covid-Deaths'!BF120:BF121)+SUM('time_series_19-covid-Deaths'!BF175:BF176)+SUM('time_series_19-covid-Deaths'!BF202:BF203)+SUM('time_series_19-covid-Deaths'!BF232:BF233)+SUM('time_series_19-covid-Deaths'!BF255:BF257)+SUM('time_series_19-covid-Deaths'!BF262:BF263)+'time_series_19-covid-Deaths'!BF5+'time_series_19-covid-Deaths'!BF7+'time_series_19-covid-Deaths'!BF34+'time_series_19-covid-Deaths'!BF37+'time_series_19-covid-Deaths'!BF49+'time_series_19-covid-Deaths'!BF50+'time_series_19-covid-Deaths'!BF98+'time_series_19-covid-Deaths'!BF101+'time_series_19-covid-Deaths'!BF124+'time_series_19-covid-Deaths'!BF127+'time_series_19-covid-Deaths'!BF145+'time_series_19-covid-Deaths'!BF151+'time_series_19-covid-Deaths'!BF167+'time_series_19-covid-Deaths'!BF191+'time_series_19-covid-Deaths'!BF196+'time_series_19-covid-Deaths'!BF206+'time_series_19-covid-Deaths'!BF211+'time_series_19-covid-Deaths'!BF215+'time_series_19-covid-Deaths'!BF217+'time_series_19-covid-Deaths'!BF237+'time_series_19-covid-Deaths'!BF242+'time_series_19-covid-Deaths'!BF244+'time_series_19-covid-Deaths'!BF259+'time_series_19-covid-Deaths'!BF266+'time_series_19-covid-Deaths'!BF268</f>
        <v>7</v>
      </c>
      <c r="BE4" s="2">
        <f>SUM('time_series_19-covid-Deaths'!BG86:BG88)+SUM('time_series_19-covid-Deaths'!BG103:BG104)+SUM('time_series_19-covid-Deaths'!BG106:BG107)+SUM('time_series_19-covid-Deaths'!BG120:BG121)+SUM('time_series_19-covid-Deaths'!BG175:BG176)+SUM('time_series_19-covid-Deaths'!BG202:BG203)+SUM('time_series_19-covid-Deaths'!BG232:BG233)+SUM('time_series_19-covid-Deaths'!BG255:BG257)+SUM('time_series_19-covid-Deaths'!BG262:BG263)+'time_series_19-covid-Deaths'!BG5+'time_series_19-covid-Deaths'!BG7+'time_series_19-covid-Deaths'!BG34+'time_series_19-covid-Deaths'!BG37+'time_series_19-covid-Deaths'!BG49+'time_series_19-covid-Deaths'!BG50+'time_series_19-covid-Deaths'!BG98+'time_series_19-covid-Deaths'!BG101+'time_series_19-covid-Deaths'!BG124+'time_series_19-covid-Deaths'!BG127+'time_series_19-covid-Deaths'!BG145+'time_series_19-covid-Deaths'!BG151+'time_series_19-covid-Deaths'!BG167+'time_series_19-covid-Deaths'!BG191+'time_series_19-covid-Deaths'!BG196+'time_series_19-covid-Deaths'!BG206+'time_series_19-covid-Deaths'!BG211+'time_series_19-covid-Deaths'!BG215+'time_series_19-covid-Deaths'!BG217+'time_series_19-covid-Deaths'!BG237+'time_series_19-covid-Deaths'!BG242+'time_series_19-covid-Deaths'!BG244+'time_series_19-covid-Deaths'!BG259+'time_series_19-covid-Deaths'!BG266+'time_series_19-covid-Deaths'!BG268</f>
        <v>7</v>
      </c>
      <c r="BF4" s="2">
        <f>SUM('time_series_19-covid-Deaths'!BH86:BH88)+SUM('time_series_19-covid-Deaths'!BH103:BH104)+SUM('time_series_19-covid-Deaths'!BH106:BH107)+SUM('time_series_19-covid-Deaths'!BH120:BH121)+SUM('time_series_19-covid-Deaths'!BH175:BH176)+SUM('time_series_19-covid-Deaths'!BH202:BH203)+SUM('time_series_19-covid-Deaths'!BH232:BH233)+SUM('time_series_19-covid-Deaths'!BH255:BH257)+SUM('time_series_19-covid-Deaths'!BH262:BH263)+'time_series_19-covid-Deaths'!BH5+'time_series_19-covid-Deaths'!BH7+'time_series_19-covid-Deaths'!BH34+'time_series_19-covid-Deaths'!BH37+'time_series_19-covid-Deaths'!BH49+'time_series_19-covid-Deaths'!BH50+'time_series_19-covid-Deaths'!BH98+'time_series_19-covid-Deaths'!BH101+'time_series_19-covid-Deaths'!BH124+'time_series_19-covid-Deaths'!BH127+'time_series_19-covid-Deaths'!BH145+'time_series_19-covid-Deaths'!BH151+'time_series_19-covid-Deaths'!BH167+'time_series_19-covid-Deaths'!BH191+'time_series_19-covid-Deaths'!BH196+'time_series_19-covid-Deaths'!BH206+'time_series_19-covid-Deaths'!BH211+'time_series_19-covid-Deaths'!BH215+'time_series_19-covid-Deaths'!BH217+'time_series_19-covid-Deaths'!BH237+'time_series_19-covid-Deaths'!BH242+'time_series_19-covid-Deaths'!BH244+'time_series_19-covid-Deaths'!BH259+'time_series_19-covid-Deaths'!BH266+'time_series_19-covid-Deaths'!BH268</f>
        <v>9</v>
      </c>
      <c r="BG4" s="2">
        <f>SUM('time_series_19-covid-Deaths'!BI86:BI88)+SUM('time_series_19-covid-Deaths'!BI103:BI104)+SUM('time_series_19-covid-Deaths'!BI106:BI107)+SUM('time_series_19-covid-Deaths'!BI120:BI121)+SUM('time_series_19-covid-Deaths'!BI175:BI176)+SUM('time_series_19-covid-Deaths'!BI202:BI203)+SUM('time_series_19-covid-Deaths'!BI232:BI233)+SUM('time_series_19-covid-Deaths'!BI255:BI257)+SUM('time_series_19-covid-Deaths'!BI262:BI263)+'time_series_19-covid-Deaths'!BI5+'time_series_19-covid-Deaths'!BI7+'time_series_19-covid-Deaths'!BI34+'time_series_19-covid-Deaths'!BI37+'time_series_19-covid-Deaths'!BI49+'time_series_19-covid-Deaths'!BI50+'time_series_19-covid-Deaths'!BI98+'time_series_19-covid-Deaths'!BI101+'time_series_19-covid-Deaths'!BI124+'time_series_19-covid-Deaths'!BI127+'time_series_19-covid-Deaths'!BI145+'time_series_19-covid-Deaths'!BI151+'time_series_19-covid-Deaths'!BI167+'time_series_19-covid-Deaths'!BI191+'time_series_19-covid-Deaths'!BI196+'time_series_19-covid-Deaths'!BI206+'time_series_19-covid-Deaths'!BI211+'time_series_19-covid-Deaths'!BI215+'time_series_19-covid-Deaths'!BI217+'time_series_19-covid-Deaths'!BI237+'time_series_19-covid-Deaths'!BI242+'time_series_19-covid-Deaths'!BI244+'time_series_19-covid-Deaths'!BI259+'time_series_19-covid-Deaths'!BI266+'time_series_19-covid-Deaths'!BI268</f>
        <v>15</v>
      </c>
      <c r="BH4" s="2">
        <f>SUM('time_series_19-covid-Deaths'!BJ86:BJ88)+SUM('time_series_19-covid-Deaths'!BJ103:BJ104)+SUM('time_series_19-covid-Deaths'!BJ106:BJ107)+SUM('time_series_19-covid-Deaths'!BJ120:BJ121)+SUM('time_series_19-covid-Deaths'!BJ175:BJ176)+SUM('time_series_19-covid-Deaths'!BJ202:BJ203)+SUM('time_series_19-covid-Deaths'!BJ232:BJ233)+SUM('time_series_19-covid-Deaths'!BJ255:BJ257)+SUM('time_series_19-covid-Deaths'!BJ262:BJ263)+'time_series_19-covid-Deaths'!BJ5+'time_series_19-covid-Deaths'!BJ7+'time_series_19-covid-Deaths'!BJ34+'time_series_19-covid-Deaths'!BJ37+'time_series_19-covid-Deaths'!BJ49+'time_series_19-covid-Deaths'!BJ50+'time_series_19-covid-Deaths'!BJ98+'time_series_19-covid-Deaths'!BJ101+'time_series_19-covid-Deaths'!BJ124+'time_series_19-covid-Deaths'!BJ127+'time_series_19-covid-Deaths'!BJ145+'time_series_19-covid-Deaths'!BJ151+'time_series_19-covid-Deaths'!BJ167+'time_series_19-covid-Deaths'!BJ191+'time_series_19-covid-Deaths'!BJ196+'time_series_19-covid-Deaths'!BJ206+'time_series_19-covid-Deaths'!BJ211+'time_series_19-covid-Deaths'!BJ215+'time_series_19-covid-Deaths'!BJ217+'time_series_19-covid-Deaths'!BJ237+'time_series_19-covid-Deaths'!BJ242+'time_series_19-covid-Deaths'!BJ244+'time_series_19-covid-Deaths'!BJ259+'time_series_19-covid-Deaths'!BJ266+'time_series_19-covid-Deaths'!BJ268</f>
        <v>19</v>
      </c>
      <c r="BI4" s="2">
        <f>SUM('time_series_19-covid-Deaths'!BK86:BK88)+SUM('time_series_19-covid-Deaths'!BK103:BK104)+SUM('time_series_19-covid-Deaths'!BK106:BK107)+SUM('time_series_19-covid-Deaths'!BK120:BK121)+SUM('time_series_19-covid-Deaths'!BK175:BK176)+SUM('time_series_19-covid-Deaths'!BK202:BK203)+SUM('time_series_19-covid-Deaths'!BK232:BK233)+SUM('time_series_19-covid-Deaths'!BK255:BK257)+SUM('time_series_19-covid-Deaths'!BK262:BK263)+'time_series_19-covid-Deaths'!BK5+'time_series_19-covid-Deaths'!BK7+'time_series_19-covid-Deaths'!BK34+'time_series_19-covid-Deaths'!BK37+'time_series_19-covid-Deaths'!BK49+'time_series_19-covid-Deaths'!BK50+'time_series_19-covid-Deaths'!BK98+'time_series_19-covid-Deaths'!BK101+'time_series_19-covid-Deaths'!BK124+'time_series_19-covid-Deaths'!BK127+'time_series_19-covid-Deaths'!BK145+'time_series_19-covid-Deaths'!BK151+'time_series_19-covid-Deaths'!BK167+'time_series_19-covid-Deaths'!BK191+'time_series_19-covid-Deaths'!BK196+'time_series_19-covid-Deaths'!BK206+'time_series_19-covid-Deaths'!BK211+'time_series_19-covid-Deaths'!BK215+'time_series_19-covid-Deaths'!BK217+'time_series_19-covid-Deaths'!BK237+'time_series_19-covid-Deaths'!BK242+'time_series_19-covid-Deaths'!BK244+'time_series_19-covid-Deaths'!BK259+'time_series_19-covid-Deaths'!BK266+'time_series_19-covid-Deaths'!BK268</f>
        <v>24</v>
      </c>
      <c r="BJ4" s="2">
        <f>SUM('time_series_19-covid-Deaths'!BL86:BL88)+SUM('time_series_19-covid-Deaths'!BL103:BL104)+SUM('time_series_19-covid-Deaths'!BL106:BL107)+SUM('time_series_19-covid-Deaths'!BL120:BL121)+SUM('time_series_19-covid-Deaths'!BL175:BL176)+SUM('time_series_19-covid-Deaths'!BL202:BL203)+SUM('time_series_19-covid-Deaths'!BL232:BL233)+SUM('time_series_19-covid-Deaths'!BL255:BL257)+SUM('time_series_19-covid-Deaths'!BL262:BL263)+'time_series_19-covid-Deaths'!BL5+'time_series_19-covid-Deaths'!BL7+'time_series_19-covid-Deaths'!BL34+'time_series_19-covid-Deaths'!BL37+'time_series_19-covid-Deaths'!BL49+'time_series_19-covid-Deaths'!BL50+'time_series_19-covid-Deaths'!BL98+'time_series_19-covid-Deaths'!BL101+'time_series_19-covid-Deaths'!BL124+'time_series_19-covid-Deaths'!BL127+'time_series_19-covid-Deaths'!BL145+'time_series_19-covid-Deaths'!BL151+'time_series_19-covid-Deaths'!BL167+'time_series_19-covid-Deaths'!BL191+'time_series_19-covid-Deaths'!BL196+'time_series_19-covid-Deaths'!BL206+'time_series_19-covid-Deaths'!BL211+'time_series_19-covid-Deaths'!BL215+'time_series_19-covid-Deaths'!BL217+'time_series_19-covid-Deaths'!BL237+'time_series_19-covid-Deaths'!BL242+'time_series_19-covid-Deaths'!BL244+'time_series_19-covid-Deaths'!BL259+'time_series_19-covid-Deaths'!BL266+'time_series_19-covid-Deaths'!BL268</f>
        <v>34</v>
      </c>
      <c r="BK4" s="2">
        <f>SUM('time_series_19-covid-Deaths'!BM86:BM88)+SUM('time_series_19-covid-Deaths'!BM103:BM104)+SUM('time_series_19-covid-Deaths'!BM106:BM107)+SUM('time_series_19-covid-Deaths'!BM120:BM121)+SUM('time_series_19-covid-Deaths'!BM175:BM176)+SUM('time_series_19-covid-Deaths'!BM202:BM203)+SUM('time_series_19-covid-Deaths'!BM232:BM233)+SUM('time_series_19-covid-Deaths'!BM255:BM257)+SUM('time_series_19-covid-Deaths'!BM262:BM263)+'time_series_19-covid-Deaths'!BM5+'time_series_19-covid-Deaths'!BM7+'time_series_19-covid-Deaths'!BM34+'time_series_19-covid-Deaths'!BM37+'time_series_19-covid-Deaths'!BM49+'time_series_19-covid-Deaths'!BM50+'time_series_19-covid-Deaths'!BM98+'time_series_19-covid-Deaths'!BM101+'time_series_19-covid-Deaths'!BM124+'time_series_19-covid-Deaths'!BM127+'time_series_19-covid-Deaths'!BM145+'time_series_19-covid-Deaths'!BM151+'time_series_19-covid-Deaths'!BM167+'time_series_19-covid-Deaths'!BM191+'time_series_19-covid-Deaths'!BM196+'time_series_19-covid-Deaths'!BM206+'time_series_19-covid-Deaths'!BM211+'time_series_19-covid-Deaths'!BM215+'time_series_19-covid-Deaths'!BM217+'time_series_19-covid-Deaths'!BM237+'time_series_19-covid-Deaths'!BM242+'time_series_19-covid-Deaths'!BM244+'time_series_19-covid-Deaths'!BM259+'time_series_19-covid-Deaths'!BM266+'time_series_19-covid-Deaths'!BM268</f>
        <v>44</v>
      </c>
      <c r="BL4" s="2">
        <f>SUM('time_series_19-covid-Deaths'!BN86:BN88)+SUM('time_series_19-covid-Deaths'!BN103:BN104)+SUM('time_series_19-covid-Deaths'!BN106:BN107)+SUM('time_series_19-covid-Deaths'!BN120:BN121)+SUM('time_series_19-covid-Deaths'!BN175:BN176)+SUM('time_series_19-covid-Deaths'!BN202:BN203)+SUM('time_series_19-covid-Deaths'!BN232:BN233)+SUM('time_series_19-covid-Deaths'!BN255:BN257)+SUM('time_series_19-covid-Deaths'!BN262:BN263)+'time_series_19-covid-Deaths'!BN5+'time_series_19-covid-Deaths'!BN7+'time_series_19-covid-Deaths'!BN34+'time_series_19-covid-Deaths'!BN37+'time_series_19-covid-Deaths'!BN49+'time_series_19-covid-Deaths'!BN50+'time_series_19-covid-Deaths'!BN98+'time_series_19-covid-Deaths'!BN101+'time_series_19-covid-Deaths'!BN124+'time_series_19-covid-Deaths'!BN127+'time_series_19-covid-Deaths'!BN145+'time_series_19-covid-Deaths'!BN151+'time_series_19-covid-Deaths'!BN167+'time_series_19-covid-Deaths'!BN191+'time_series_19-covid-Deaths'!BN196+'time_series_19-covid-Deaths'!BN206+'time_series_19-covid-Deaths'!BN211+'time_series_19-covid-Deaths'!BN215+'time_series_19-covid-Deaths'!BN217+'time_series_19-covid-Deaths'!BN237+'time_series_19-covid-Deaths'!BN242+'time_series_19-covid-Deaths'!BN244+'time_series_19-covid-Deaths'!BN259+'time_series_19-covid-Deaths'!BN266+'time_series_19-covid-Deaths'!BN268</f>
        <v>53</v>
      </c>
      <c r="BM4" s="2">
        <f>SUM('time_series_19-covid-Deaths'!BO86:BO88)+SUM('time_series_19-covid-Deaths'!BO103:BO104)+SUM('time_series_19-covid-Deaths'!BO106:BO107)+SUM('time_series_19-covid-Deaths'!BO120:BO121)+SUM('time_series_19-covid-Deaths'!BO175:BO176)+SUM('time_series_19-covid-Deaths'!BO202:BO203)+SUM('time_series_19-covid-Deaths'!BO232:BO233)+SUM('time_series_19-covid-Deaths'!BO255:BO257)+SUM('time_series_19-covid-Deaths'!BO262:BO263)+'time_series_19-covid-Deaths'!BO5+'time_series_19-covid-Deaths'!BO7+'time_series_19-covid-Deaths'!BO34+'time_series_19-covid-Deaths'!BO37+'time_series_19-covid-Deaths'!BO49+'time_series_19-covid-Deaths'!BO50+'time_series_19-covid-Deaths'!BO98+'time_series_19-covid-Deaths'!BO101+'time_series_19-covid-Deaths'!BO124+'time_series_19-covid-Deaths'!BO127+'time_series_19-covid-Deaths'!BO145+'time_series_19-covid-Deaths'!BO151+'time_series_19-covid-Deaths'!BO167+'time_series_19-covid-Deaths'!BO191+'time_series_19-covid-Deaths'!BO196+'time_series_19-covid-Deaths'!BO206+'time_series_19-covid-Deaths'!BO211+'time_series_19-covid-Deaths'!BO215+'time_series_19-covid-Deaths'!BO217+'time_series_19-covid-Deaths'!BO237+'time_series_19-covid-Deaths'!BO242+'time_series_19-covid-Deaths'!BO244+'time_series_19-covid-Deaths'!BO259+'time_series_19-covid-Deaths'!BO266+'time_series_19-covid-Deaths'!BO268</f>
        <v>58</v>
      </c>
      <c r="BN4" s="2">
        <f>SUM('time_series_19-covid-Deaths'!BP86:BP88)+SUM('time_series_19-covid-Deaths'!BP103:BP104)+SUM('time_series_19-covid-Deaths'!BP106:BP107)+SUM('time_series_19-covid-Deaths'!BP120:BP121)+SUM('time_series_19-covid-Deaths'!BP175:BP176)+SUM('time_series_19-covid-Deaths'!BP202:BP203)+SUM('time_series_19-covid-Deaths'!BP232:BP233)+SUM('time_series_19-covid-Deaths'!BP255:BP257)+SUM('time_series_19-covid-Deaths'!BP262:BP263)+'time_series_19-covid-Deaths'!BP5+'time_series_19-covid-Deaths'!BP7+'time_series_19-covid-Deaths'!BP34+'time_series_19-covid-Deaths'!BP37+'time_series_19-covid-Deaths'!BP49+'time_series_19-covid-Deaths'!BP50+'time_series_19-covid-Deaths'!BP98+'time_series_19-covid-Deaths'!BP101+'time_series_19-covid-Deaths'!BP124+'time_series_19-covid-Deaths'!BP127+'time_series_19-covid-Deaths'!BP145+'time_series_19-covid-Deaths'!BP151+'time_series_19-covid-Deaths'!BP167+'time_series_19-covid-Deaths'!BP191+'time_series_19-covid-Deaths'!BP196+'time_series_19-covid-Deaths'!BP206+'time_series_19-covid-Deaths'!BP211+'time_series_19-covid-Deaths'!BP215+'time_series_19-covid-Deaths'!BP217+'time_series_19-covid-Deaths'!BP237+'time_series_19-covid-Deaths'!BP242+'time_series_19-covid-Deaths'!BP244+'time_series_19-covid-Deaths'!BP259+'time_series_19-covid-Deaths'!BP266+'time_series_19-covid-Deaths'!BP268</f>
        <v>66</v>
      </c>
      <c r="BO4" s="2">
        <f>SUM('time_series_19-covid-Deaths'!BQ86:BQ88)+SUM('time_series_19-covid-Deaths'!BQ103:BQ104)+SUM('time_series_19-covid-Deaths'!BQ106:BQ107)+SUM('time_series_19-covid-Deaths'!BQ120:BQ121)+SUM('time_series_19-covid-Deaths'!BQ175:BQ176)+SUM('time_series_19-covid-Deaths'!BQ202:BQ203)+SUM('time_series_19-covid-Deaths'!BQ232:BQ233)+SUM('time_series_19-covid-Deaths'!BQ255:BQ257)+SUM('time_series_19-covid-Deaths'!BQ262:BQ263)+'time_series_19-covid-Deaths'!BQ5+'time_series_19-covid-Deaths'!BQ7+'time_series_19-covid-Deaths'!BQ34+'time_series_19-covid-Deaths'!BQ37+'time_series_19-covid-Deaths'!BQ49+'time_series_19-covid-Deaths'!BQ50+'time_series_19-covid-Deaths'!BQ98+'time_series_19-covid-Deaths'!BQ101+'time_series_19-covid-Deaths'!BQ124+'time_series_19-covid-Deaths'!BQ127+'time_series_19-covid-Deaths'!BQ145+'time_series_19-covid-Deaths'!BQ151+'time_series_19-covid-Deaths'!BQ167+'time_series_19-covid-Deaths'!BQ191+'time_series_19-covid-Deaths'!BQ196+'time_series_19-covid-Deaths'!BQ206+'time_series_19-covid-Deaths'!BQ211+'time_series_19-covid-Deaths'!BQ215+'time_series_19-covid-Deaths'!BQ217+'time_series_19-covid-Deaths'!BQ237+'time_series_19-covid-Deaths'!BQ242+'time_series_19-covid-Deaths'!BQ244+'time_series_19-covid-Deaths'!BQ259+'time_series_19-covid-Deaths'!BQ266+'time_series_19-covid-Deaths'!BQ268</f>
        <v>79</v>
      </c>
      <c r="BP4" s="2">
        <f>SUM('time_series_19-covid-Deaths'!BR86:BR88)+SUM('time_series_19-covid-Deaths'!BR103:BR104)+SUM('time_series_19-covid-Deaths'!BR106:BR107)+SUM('time_series_19-covid-Deaths'!BR120:BR121)+SUM('time_series_19-covid-Deaths'!BR175:BR176)+SUM('time_series_19-covid-Deaths'!BR202:BR203)+SUM('time_series_19-covid-Deaths'!BR232:BR233)+SUM('time_series_19-covid-Deaths'!BR255:BR257)+SUM('time_series_19-covid-Deaths'!BR262:BR263)+'time_series_19-covid-Deaths'!BR5+'time_series_19-covid-Deaths'!BR7+'time_series_19-covid-Deaths'!BR34+'time_series_19-covid-Deaths'!BR37+'time_series_19-covid-Deaths'!BR49+'time_series_19-covid-Deaths'!BR50+'time_series_19-covid-Deaths'!BR98+'time_series_19-covid-Deaths'!BR101+'time_series_19-covid-Deaths'!BR124+'time_series_19-covid-Deaths'!BR127+'time_series_19-covid-Deaths'!BR145+'time_series_19-covid-Deaths'!BR151+'time_series_19-covid-Deaths'!BR167+'time_series_19-covid-Deaths'!BR191+'time_series_19-covid-Deaths'!BR196+'time_series_19-covid-Deaths'!BR206+'time_series_19-covid-Deaths'!BR211+'time_series_19-covid-Deaths'!BR215+'time_series_19-covid-Deaths'!BR217+'time_series_19-covid-Deaths'!BR237+'time_series_19-covid-Deaths'!BR242+'time_series_19-covid-Deaths'!BR244+'time_series_19-covid-Deaths'!BR259+'time_series_19-covid-Deaths'!BR266+'time_series_19-covid-Deaths'!BR268</f>
        <v>90</v>
      </c>
      <c r="BQ4" s="2">
        <f>SUM('time_series_19-covid-Deaths'!BS86:BS88)+SUM('time_series_19-covid-Deaths'!BS103:BS104)+SUM('time_series_19-covid-Deaths'!BS106:BS107)+SUM('time_series_19-covid-Deaths'!BS120:BS121)+SUM('time_series_19-covid-Deaths'!BS175:BS176)+SUM('time_series_19-covid-Deaths'!BS202:BS203)+SUM('time_series_19-covid-Deaths'!BS232:BS233)+SUM('time_series_19-covid-Deaths'!BS255:BS257)+SUM('time_series_19-covid-Deaths'!BS262:BS263)+'time_series_19-covid-Deaths'!BS5+'time_series_19-covid-Deaths'!BS7+'time_series_19-covid-Deaths'!BS34+'time_series_19-covid-Deaths'!BS37+'time_series_19-covid-Deaths'!BS49+'time_series_19-covid-Deaths'!BS50+'time_series_19-covid-Deaths'!BS98+'time_series_19-covid-Deaths'!BS101+'time_series_19-covid-Deaths'!BS124+'time_series_19-covid-Deaths'!BS127+'time_series_19-covid-Deaths'!BS145+'time_series_19-covid-Deaths'!BS151+'time_series_19-covid-Deaths'!BS167+'time_series_19-covid-Deaths'!BS191+'time_series_19-covid-Deaths'!BS196+'time_series_19-covid-Deaths'!BS206+'time_series_19-covid-Deaths'!BS211+'time_series_19-covid-Deaths'!BS215+'time_series_19-covid-Deaths'!BS217+'time_series_19-covid-Deaths'!BS237+'time_series_19-covid-Deaths'!BS242+'time_series_19-covid-Deaths'!BS244+'time_series_19-covid-Deaths'!BS259+'time_series_19-covid-Deaths'!BS266+'time_series_19-covid-Deaths'!BS268</f>
        <v>107</v>
      </c>
      <c r="BR4" s="2">
        <f>SUM('time_series_19-covid-Deaths'!BT86:BT88)+SUM('time_series_19-covid-Deaths'!BT103:BT104)+SUM('time_series_19-covid-Deaths'!BT106:BT107)+SUM('time_series_19-covid-Deaths'!BT120:BT121)+SUM('time_series_19-covid-Deaths'!BT175:BT176)+SUM('time_series_19-covid-Deaths'!BT202:BT203)+SUM('time_series_19-covid-Deaths'!BT232:BT233)+SUM('time_series_19-covid-Deaths'!BT255:BT257)+SUM('time_series_19-covid-Deaths'!BT262:BT263)+'time_series_19-covid-Deaths'!BT5+'time_series_19-covid-Deaths'!BT7+'time_series_19-covid-Deaths'!BT34+'time_series_19-covid-Deaths'!BT37+'time_series_19-covid-Deaths'!BT49+'time_series_19-covid-Deaths'!BT50+'time_series_19-covid-Deaths'!BT98+'time_series_19-covid-Deaths'!BT101+'time_series_19-covid-Deaths'!BT124+'time_series_19-covid-Deaths'!BT127+'time_series_19-covid-Deaths'!BT145+'time_series_19-covid-Deaths'!BT151+'time_series_19-covid-Deaths'!BT167+'time_series_19-covid-Deaths'!BT191+'time_series_19-covid-Deaths'!BT196+'time_series_19-covid-Deaths'!BT206+'time_series_19-covid-Deaths'!BT211+'time_series_19-covid-Deaths'!BT215+'time_series_19-covid-Deaths'!BT217+'time_series_19-covid-Deaths'!BT237+'time_series_19-covid-Deaths'!BT242+'time_series_19-covid-Deaths'!BT244+'time_series_19-covid-Deaths'!BT259+'time_series_19-covid-Deaths'!BT266+'time_series_19-covid-Deaths'!BT268</f>
        <v>121</v>
      </c>
      <c r="BS4" s="2">
        <f>SUM('time_series_19-covid-Deaths'!BU86:BU88)+SUM('time_series_19-covid-Deaths'!BU103:BU104)+SUM('time_series_19-covid-Deaths'!BU106:BU107)+SUM('time_series_19-covid-Deaths'!BU120:BU121)+SUM('time_series_19-covid-Deaths'!BU175:BU176)+SUM('time_series_19-covid-Deaths'!BU202:BU203)+SUM('time_series_19-covid-Deaths'!BU232:BU233)+SUM('time_series_19-covid-Deaths'!BU255:BU257)+SUM('time_series_19-covid-Deaths'!BU262:BU263)+'time_series_19-covid-Deaths'!BU5+'time_series_19-covid-Deaths'!BU7+'time_series_19-covid-Deaths'!BU34+'time_series_19-covid-Deaths'!BU37+'time_series_19-covid-Deaths'!BU49+'time_series_19-covid-Deaths'!BU50+'time_series_19-covid-Deaths'!BU98+'time_series_19-covid-Deaths'!BU101+'time_series_19-covid-Deaths'!BU124+'time_series_19-covid-Deaths'!BU127+'time_series_19-covid-Deaths'!BU145+'time_series_19-covid-Deaths'!BU151+'time_series_19-covid-Deaths'!BU167+'time_series_19-covid-Deaths'!BU191+'time_series_19-covid-Deaths'!BU196+'time_series_19-covid-Deaths'!BU206+'time_series_19-covid-Deaths'!BU211+'time_series_19-covid-Deaths'!BU215+'time_series_19-covid-Deaths'!BU217+'time_series_19-covid-Deaths'!BU237+'time_series_19-covid-Deaths'!BU242+'time_series_19-covid-Deaths'!BU244+'time_series_19-covid-Deaths'!BU259+'time_series_19-covid-Deaths'!BU266+'time_series_19-covid-Deaths'!BU268</f>
        <v>133</v>
      </c>
      <c r="BT4" s="2">
        <f>SUM('time_series_19-covid-Deaths'!BV86:BV88)+SUM('time_series_19-covid-Deaths'!BV103:BV104)+SUM('time_series_19-covid-Deaths'!BV106:BV107)+SUM('time_series_19-covid-Deaths'!BV120:BV121)+SUM('time_series_19-covid-Deaths'!BV175:BV176)+SUM('time_series_19-covid-Deaths'!BV202:BV203)+SUM('time_series_19-covid-Deaths'!BV232:BV233)+SUM('time_series_19-covid-Deaths'!BV255:BV257)+SUM('time_series_19-covid-Deaths'!BV262:BV263)+'time_series_19-covid-Deaths'!BV5+'time_series_19-covid-Deaths'!BV7+'time_series_19-covid-Deaths'!BV34+'time_series_19-covid-Deaths'!BV37+'time_series_19-covid-Deaths'!BV49+'time_series_19-covid-Deaths'!BV50+'time_series_19-covid-Deaths'!BV98+'time_series_19-covid-Deaths'!BV101+'time_series_19-covid-Deaths'!BV124+'time_series_19-covid-Deaths'!BV127+'time_series_19-covid-Deaths'!BV145+'time_series_19-covid-Deaths'!BV151+'time_series_19-covid-Deaths'!BV167+'time_series_19-covid-Deaths'!BV191+'time_series_19-covid-Deaths'!BV196+'time_series_19-covid-Deaths'!BV206+'time_series_19-covid-Deaths'!BV211+'time_series_19-covid-Deaths'!BV215+'time_series_19-covid-Deaths'!BV217+'time_series_19-covid-Deaths'!BV237+'time_series_19-covid-Deaths'!BV242+'time_series_19-covid-Deaths'!BV244+'time_series_19-covid-Deaths'!BV259+'time_series_19-covid-Deaths'!BV266+'time_series_19-covid-Deaths'!BV268</f>
        <v>155</v>
      </c>
      <c r="BU4" s="2">
        <f>SUM('time_series_19-covid-Deaths'!BW86:BW88)+SUM('time_series_19-covid-Deaths'!BW103:BW104)+SUM('time_series_19-covid-Deaths'!BW106:BW107)+SUM('time_series_19-covid-Deaths'!BW120:BW121)+SUM('time_series_19-covid-Deaths'!BW175:BW176)+SUM('time_series_19-covid-Deaths'!BW202:BW203)+SUM('time_series_19-covid-Deaths'!BW232:BW233)+SUM('time_series_19-covid-Deaths'!BW255:BW257)+SUM('time_series_19-covid-Deaths'!BW262:BW263)+'time_series_19-covid-Deaths'!BW5+'time_series_19-covid-Deaths'!BW7+'time_series_19-covid-Deaths'!BW34+'time_series_19-covid-Deaths'!BW37+'time_series_19-covid-Deaths'!BW49+'time_series_19-covid-Deaths'!BW50+'time_series_19-covid-Deaths'!BW98+'time_series_19-covid-Deaths'!BW101+'time_series_19-covid-Deaths'!BW124+'time_series_19-covid-Deaths'!BW127+'time_series_19-covid-Deaths'!BW145+'time_series_19-covid-Deaths'!BW151+'time_series_19-covid-Deaths'!BW167+'time_series_19-covid-Deaths'!BW191+'time_series_19-covid-Deaths'!BW196+'time_series_19-covid-Deaths'!BW206+'time_series_19-covid-Deaths'!BW211+'time_series_19-covid-Deaths'!BW215+'time_series_19-covid-Deaths'!BW217+'time_series_19-covid-Deaths'!BW237+'time_series_19-covid-Deaths'!BW242+'time_series_19-covid-Deaths'!BW244+'time_series_19-covid-Deaths'!BW259+'time_series_19-covid-Deaths'!BW266+'time_series_19-covid-Deaths'!BW268</f>
        <v>183</v>
      </c>
      <c r="BV4" s="2">
        <f>SUM('time_series_19-covid-Deaths'!BX86:BX88)+SUM('time_series_19-covid-Deaths'!BX103:BX104)+SUM('time_series_19-covid-Deaths'!BX106:BX107)+SUM('time_series_19-covid-Deaths'!BX120:BX121)+SUM('time_series_19-covid-Deaths'!BX175:BX176)+SUM('time_series_19-covid-Deaths'!BX202:BX203)+SUM('time_series_19-covid-Deaths'!BX232:BX233)+SUM('time_series_19-covid-Deaths'!BX255:BX257)+SUM('time_series_19-covid-Deaths'!BX262:BX263)+'time_series_19-covid-Deaths'!BX5+'time_series_19-covid-Deaths'!BX7+'time_series_19-covid-Deaths'!BX34+'time_series_19-covid-Deaths'!BX37+'time_series_19-covid-Deaths'!BX49+'time_series_19-covid-Deaths'!BX50+'time_series_19-covid-Deaths'!BX98+'time_series_19-covid-Deaths'!BX101+'time_series_19-covid-Deaths'!BX124+'time_series_19-covid-Deaths'!BX127+'time_series_19-covid-Deaths'!BX145+'time_series_19-covid-Deaths'!BX151+'time_series_19-covid-Deaths'!BX167+'time_series_19-covid-Deaths'!BX191+'time_series_19-covid-Deaths'!BX196+'time_series_19-covid-Deaths'!BX206+'time_series_19-covid-Deaths'!BX211+'time_series_19-covid-Deaths'!BX215+'time_series_19-covid-Deaths'!BX217+'time_series_19-covid-Deaths'!BX237+'time_series_19-covid-Deaths'!BX242+'time_series_19-covid-Deaths'!BX244+'time_series_19-covid-Deaths'!BX259+'time_series_19-covid-Deaths'!BX266+'time_series_19-covid-Deaths'!BX268</f>
        <v>230</v>
      </c>
      <c r="BW4" s="2">
        <f>SUM('time_series_19-covid-Deaths'!BY86:BY88)+SUM('time_series_19-covid-Deaths'!BY103:BY104)+SUM('time_series_19-covid-Deaths'!BY106:BY107)+SUM('time_series_19-covid-Deaths'!BY120:BY121)+SUM('time_series_19-covid-Deaths'!BY175:BY176)+SUM('time_series_19-covid-Deaths'!BY202:BY203)+SUM('time_series_19-covid-Deaths'!BY232:BY233)+SUM('time_series_19-covid-Deaths'!BY255:BY257)+SUM('time_series_19-covid-Deaths'!BY262:BY263)+'time_series_19-covid-Deaths'!BY5+'time_series_19-covid-Deaths'!BY7+'time_series_19-covid-Deaths'!BY34+'time_series_19-covid-Deaths'!BY37+'time_series_19-covid-Deaths'!BY49+'time_series_19-covid-Deaths'!BY50+'time_series_19-covid-Deaths'!BY98+'time_series_19-covid-Deaths'!BY101+'time_series_19-covid-Deaths'!BY124+'time_series_19-covid-Deaths'!BY127+'time_series_19-covid-Deaths'!BY145+'time_series_19-covid-Deaths'!BY151+'time_series_19-covid-Deaths'!BY167+'time_series_19-covid-Deaths'!BY191+'time_series_19-covid-Deaths'!BY196+'time_series_19-covid-Deaths'!BY206+'time_series_19-covid-Deaths'!BY211+'time_series_19-covid-Deaths'!BY215+'time_series_19-covid-Deaths'!BY217+'time_series_19-covid-Deaths'!BY237+'time_series_19-covid-Deaths'!BY242+'time_series_19-covid-Deaths'!BY244+'time_series_19-covid-Deaths'!BY259+'time_series_19-covid-Deaths'!BY266+'time_series_19-covid-Deaths'!BY268</f>
        <v>269</v>
      </c>
      <c r="BX4" s="2">
        <f>SUM('time_series_19-covid-Deaths'!BZ86:BZ88)+SUM('time_series_19-covid-Deaths'!BZ103:BZ104)+SUM('time_series_19-covid-Deaths'!BZ106:BZ107)+SUM('time_series_19-covid-Deaths'!BZ120:BZ121)+SUM('time_series_19-covid-Deaths'!BZ175:BZ176)+SUM('time_series_19-covid-Deaths'!BZ202:BZ203)+SUM('time_series_19-covid-Deaths'!BZ232:BZ233)+SUM('time_series_19-covid-Deaths'!BZ255:BZ257)+SUM('time_series_19-covid-Deaths'!BZ262:BZ263)+'time_series_19-covid-Deaths'!BZ5+'time_series_19-covid-Deaths'!BZ7+'time_series_19-covid-Deaths'!BZ34+'time_series_19-covid-Deaths'!BZ37+'time_series_19-covid-Deaths'!BZ49+'time_series_19-covid-Deaths'!BZ50+'time_series_19-covid-Deaths'!BZ98+'time_series_19-covid-Deaths'!BZ101+'time_series_19-covid-Deaths'!BZ124+'time_series_19-covid-Deaths'!BZ127+'time_series_19-covid-Deaths'!BZ145+'time_series_19-covid-Deaths'!BZ151+'time_series_19-covid-Deaths'!BZ167+'time_series_19-covid-Deaths'!BZ191+'time_series_19-covid-Deaths'!BZ196+'time_series_19-covid-Deaths'!BZ206+'time_series_19-covid-Deaths'!BZ211+'time_series_19-covid-Deaths'!BZ215+'time_series_19-covid-Deaths'!BZ217+'time_series_19-covid-Deaths'!BZ237+'time_series_19-covid-Deaths'!BZ242+'time_series_19-covid-Deaths'!BZ244+'time_series_19-covid-Deaths'!BZ259+'time_series_19-covid-Deaths'!BZ266+'time_series_19-covid-Deaths'!BZ268</f>
        <v>310</v>
      </c>
      <c r="BY4" s="2">
        <f>SUM('time_series_19-covid-Deaths'!CA86:CA88)+SUM('time_series_19-covid-Deaths'!CA103:CA104)+SUM('time_series_19-covid-Deaths'!CA106:CA107)+SUM('time_series_19-covid-Deaths'!CA120:CA121)+SUM('time_series_19-covid-Deaths'!CA175:CA176)+SUM('time_series_19-covid-Deaths'!CA202:CA203)+SUM('time_series_19-covid-Deaths'!CA232:CA233)+SUM('time_series_19-covid-Deaths'!CA255:CA257)+SUM('time_series_19-covid-Deaths'!CA262:CA263)+'time_series_19-covid-Deaths'!CA5+'time_series_19-covid-Deaths'!CA7+'time_series_19-covid-Deaths'!CA34+'time_series_19-covid-Deaths'!CA37+'time_series_19-covid-Deaths'!CA49+'time_series_19-covid-Deaths'!CA50+'time_series_19-covid-Deaths'!CA98+'time_series_19-covid-Deaths'!CA101+'time_series_19-covid-Deaths'!CA124+'time_series_19-covid-Deaths'!CA127+'time_series_19-covid-Deaths'!CA145+'time_series_19-covid-Deaths'!CA151+'time_series_19-covid-Deaths'!CA167+'time_series_19-covid-Deaths'!CA191+'time_series_19-covid-Deaths'!CA196+'time_series_19-covid-Deaths'!CA206+'time_series_19-covid-Deaths'!CA211+'time_series_19-covid-Deaths'!CA215+'time_series_19-covid-Deaths'!CA217+'time_series_19-covid-Deaths'!CA237+'time_series_19-covid-Deaths'!CA242+'time_series_19-covid-Deaths'!CA244+'time_series_19-covid-Deaths'!CA259+'time_series_19-covid-Deaths'!CA266+'time_series_19-covid-Deaths'!CA268</f>
        <v>356</v>
      </c>
      <c r="BZ4" s="2">
        <f>SUM('time_series_19-covid-Deaths'!CB86:CB88)+SUM('time_series_19-covid-Deaths'!CB103:CB104)+SUM('time_series_19-covid-Deaths'!CB106:CB107)+SUM('time_series_19-covid-Deaths'!CB120:CB121)+SUM('time_series_19-covid-Deaths'!CB175:CB176)+SUM('time_series_19-covid-Deaths'!CB202:CB203)+SUM('time_series_19-covid-Deaths'!CB232:CB233)+SUM('time_series_19-covid-Deaths'!CB255:CB257)+SUM('time_series_19-covid-Deaths'!CB262:CB263)+'time_series_19-covid-Deaths'!CB5+'time_series_19-covid-Deaths'!CB7+'time_series_19-covid-Deaths'!CB34+'time_series_19-covid-Deaths'!CB37+'time_series_19-covid-Deaths'!CB49+'time_series_19-covid-Deaths'!CB50+'time_series_19-covid-Deaths'!CB98+'time_series_19-covid-Deaths'!CB101+'time_series_19-covid-Deaths'!CB124+'time_series_19-covid-Deaths'!CB127+'time_series_19-covid-Deaths'!CB145+'time_series_19-covid-Deaths'!CB151+'time_series_19-covid-Deaths'!CB167+'time_series_19-covid-Deaths'!CB191+'time_series_19-covid-Deaths'!CB196+'time_series_19-covid-Deaths'!CB206+'time_series_19-covid-Deaths'!CB211+'time_series_19-covid-Deaths'!CB215+'time_series_19-covid-Deaths'!CB217+'time_series_19-covid-Deaths'!CB237+'time_series_19-covid-Deaths'!CB242+'time_series_19-covid-Deaths'!CB244+'time_series_19-covid-Deaths'!CB259+'time_series_19-covid-Deaths'!CB266+'time_series_19-covid-Deaths'!CB268</f>
        <v>388</v>
      </c>
      <c r="CA4" s="2">
        <f>SUM('time_series_19-covid-Deaths'!CC86:CC88)+SUM('time_series_19-covid-Deaths'!CC103:CC104)+SUM('time_series_19-covid-Deaths'!CC106:CC107)+SUM('time_series_19-covid-Deaths'!CC120:CC121)+SUM('time_series_19-covid-Deaths'!CC175:CC176)+SUM('time_series_19-covid-Deaths'!CC202:CC203)+SUM('time_series_19-covid-Deaths'!CC232:CC233)+SUM('time_series_19-covid-Deaths'!CC255:CC257)+SUM('time_series_19-covid-Deaths'!CC262:CC263)+'time_series_19-covid-Deaths'!CC5+'time_series_19-covid-Deaths'!CC7+'time_series_19-covid-Deaths'!CC34+'time_series_19-covid-Deaths'!CC37+'time_series_19-covid-Deaths'!CC49+'time_series_19-covid-Deaths'!CC50+'time_series_19-covid-Deaths'!CC98+'time_series_19-covid-Deaths'!CC101+'time_series_19-covid-Deaths'!CC124+'time_series_19-covid-Deaths'!CC127+'time_series_19-covid-Deaths'!CC145+'time_series_19-covid-Deaths'!CC151+'time_series_19-covid-Deaths'!CC167+'time_series_19-covid-Deaths'!CC191+'time_series_19-covid-Deaths'!CC196+'time_series_19-covid-Deaths'!CC206+'time_series_19-covid-Deaths'!CC211+'time_series_19-covid-Deaths'!CC215+'time_series_19-covid-Deaths'!CC217+'time_series_19-covid-Deaths'!CC237+'time_series_19-covid-Deaths'!CC242+'time_series_19-covid-Deaths'!CC244+'time_series_19-covid-Deaths'!CC259+'time_series_19-covid-Deaths'!CC266+'time_series_19-covid-Deaths'!CC268</f>
        <v>424</v>
      </c>
      <c r="CB4" s="2">
        <f>SUM('time_series_19-covid-Deaths'!CD86:CD88)+SUM('time_series_19-covid-Deaths'!CD103:CD104)+SUM('time_series_19-covid-Deaths'!CD106:CD107)+SUM('time_series_19-covid-Deaths'!CD120:CD121)+SUM('time_series_19-covid-Deaths'!CD175:CD176)+SUM('time_series_19-covid-Deaths'!CD202:CD203)+SUM('time_series_19-covid-Deaths'!CD232:CD233)+SUM('time_series_19-covid-Deaths'!CD255:CD257)+SUM('time_series_19-covid-Deaths'!CD262:CD263)+'time_series_19-covid-Deaths'!CD5+'time_series_19-covid-Deaths'!CD7+'time_series_19-covid-Deaths'!CD34+'time_series_19-covid-Deaths'!CD37+'time_series_19-covid-Deaths'!CD49+'time_series_19-covid-Deaths'!CD50+'time_series_19-covid-Deaths'!CD98+'time_series_19-covid-Deaths'!CD101+'time_series_19-covid-Deaths'!CD124+'time_series_19-covid-Deaths'!CD127+'time_series_19-covid-Deaths'!CD145+'time_series_19-covid-Deaths'!CD151+'time_series_19-covid-Deaths'!CD167+'time_series_19-covid-Deaths'!CD191+'time_series_19-covid-Deaths'!CD196+'time_series_19-covid-Deaths'!CD206+'time_series_19-covid-Deaths'!CD211+'time_series_19-covid-Deaths'!CD215+'time_series_19-covid-Deaths'!CD217+'time_series_19-covid-Deaths'!CD237+'time_series_19-covid-Deaths'!CD242+'time_series_19-covid-Deaths'!CD244+'time_series_19-covid-Deaths'!CD259+'time_series_19-covid-Deaths'!CD266+'time_series_19-covid-Deaths'!CD268</f>
        <v>461</v>
      </c>
      <c r="CC4" s="2">
        <f>SUM('time_series_19-covid-Deaths'!CE86:CE88)+SUM('time_series_19-covid-Deaths'!CE103:CE104)+SUM('time_series_19-covid-Deaths'!CE106:CE107)+SUM('time_series_19-covid-Deaths'!CE120:CE121)+SUM('time_series_19-covid-Deaths'!CE175:CE176)+SUM('time_series_19-covid-Deaths'!CE202:CE203)+SUM('time_series_19-covid-Deaths'!CE232:CE233)+SUM('time_series_19-covid-Deaths'!CE255:CE257)+SUM('time_series_19-covid-Deaths'!CE262:CE263)+'time_series_19-covid-Deaths'!CE5+'time_series_19-covid-Deaths'!CE7+'time_series_19-covid-Deaths'!CE34+'time_series_19-covid-Deaths'!CE37+'time_series_19-covid-Deaths'!CE49+'time_series_19-covid-Deaths'!CE50+'time_series_19-covid-Deaths'!CE98+'time_series_19-covid-Deaths'!CE101+'time_series_19-covid-Deaths'!CE124+'time_series_19-covid-Deaths'!CE127+'time_series_19-covid-Deaths'!CE145+'time_series_19-covid-Deaths'!CE151+'time_series_19-covid-Deaths'!CE167+'time_series_19-covid-Deaths'!CE191+'time_series_19-covid-Deaths'!CE196+'time_series_19-covid-Deaths'!CE206+'time_series_19-covid-Deaths'!CE211+'time_series_19-covid-Deaths'!CE215+'time_series_19-covid-Deaths'!CE217+'time_series_19-covid-Deaths'!CE237+'time_series_19-covid-Deaths'!CE242+'time_series_19-covid-Deaths'!CE244+'time_series_19-covid-Deaths'!CE259+'time_series_19-covid-Deaths'!CE266+'time_series_19-covid-Deaths'!CE268</f>
        <v>510</v>
      </c>
      <c r="CD4" s="2">
        <f>SUM('time_series_19-covid-Deaths'!CF86:CF88)+SUM('time_series_19-covid-Deaths'!CF103:CF104)+SUM('time_series_19-covid-Deaths'!CF106:CF107)+SUM('time_series_19-covid-Deaths'!CF120:CF121)+SUM('time_series_19-covid-Deaths'!CF175:CF176)+SUM('time_series_19-covid-Deaths'!CF202:CF203)+SUM('time_series_19-covid-Deaths'!CF232:CF233)+SUM('time_series_19-covid-Deaths'!CF255:CF257)+SUM('time_series_19-covid-Deaths'!CF262:CF263)+'time_series_19-covid-Deaths'!CF5+'time_series_19-covid-Deaths'!CF7+'time_series_19-covid-Deaths'!CF34+'time_series_19-covid-Deaths'!CF37+'time_series_19-covid-Deaths'!CF49+'time_series_19-covid-Deaths'!CF50+'time_series_19-covid-Deaths'!CF98+'time_series_19-covid-Deaths'!CF101+'time_series_19-covid-Deaths'!CF124+'time_series_19-covid-Deaths'!CF127+'time_series_19-covid-Deaths'!CF145+'time_series_19-covid-Deaths'!CF151+'time_series_19-covid-Deaths'!CF167+'time_series_19-covid-Deaths'!CF191+'time_series_19-covid-Deaths'!CF196+'time_series_19-covid-Deaths'!CF206+'time_series_19-covid-Deaths'!CF211+'time_series_19-covid-Deaths'!CF215+'time_series_19-covid-Deaths'!CF217+'time_series_19-covid-Deaths'!CF237+'time_series_19-covid-Deaths'!CF242+'time_series_19-covid-Deaths'!CF244+'time_series_19-covid-Deaths'!CF259+'time_series_19-covid-Deaths'!CF266+'time_series_19-covid-Deaths'!CF268</f>
        <v>564</v>
      </c>
      <c r="CE4" s="2">
        <f>SUM('time_series_19-covid-Deaths'!CG86:CG88)+SUM('time_series_19-covid-Deaths'!CG103:CG104)+SUM('time_series_19-covid-Deaths'!CG106:CG107)+SUM('time_series_19-covid-Deaths'!CG120:CG121)+SUM('time_series_19-covid-Deaths'!CG175:CG176)+SUM('time_series_19-covid-Deaths'!CG202:CG203)+SUM('time_series_19-covid-Deaths'!CG232:CG233)+SUM('time_series_19-covid-Deaths'!CG255:CG257)+SUM('time_series_19-covid-Deaths'!CG262:CG263)+'time_series_19-covid-Deaths'!CG5+'time_series_19-covid-Deaths'!CG7+'time_series_19-covid-Deaths'!CG34+'time_series_19-covid-Deaths'!CG37+'time_series_19-covid-Deaths'!CG49+'time_series_19-covid-Deaths'!CG50+'time_series_19-covid-Deaths'!CG98+'time_series_19-covid-Deaths'!CG101+'time_series_19-covid-Deaths'!CG124+'time_series_19-covid-Deaths'!CG127+'time_series_19-covid-Deaths'!CG145+'time_series_19-covid-Deaths'!CG151+'time_series_19-covid-Deaths'!CG167+'time_series_19-covid-Deaths'!CG191+'time_series_19-covid-Deaths'!CG196+'time_series_19-covid-Deaths'!CG206+'time_series_19-covid-Deaths'!CG211+'time_series_19-covid-Deaths'!CG215+'time_series_19-covid-Deaths'!CG217+'time_series_19-covid-Deaths'!CG237+'time_series_19-covid-Deaths'!CG242+'time_series_19-covid-Deaths'!CG244+'time_series_19-covid-Deaths'!CG259+'time_series_19-covid-Deaths'!CG266+'time_series_19-covid-Deaths'!CG268</f>
        <v>608</v>
      </c>
      <c r="CF4" s="2">
        <f>SUM('time_series_19-covid-Deaths'!CH86:CH88)+SUM('time_series_19-covid-Deaths'!CH103:CH104)+SUM('time_series_19-covid-Deaths'!CH106:CH107)+SUM('time_series_19-covid-Deaths'!CH120:CH121)+SUM('time_series_19-covid-Deaths'!CH175:CH176)+SUM('time_series_19-covid-Deaths'!CH202:CH203)+SUM('time_series_19-covid-Deaths'!CH232:CH233)+SUM('time_series_19-covid-Deaths'!CH255:CH257)+SUM('time_series_19-covid-Deaths'!CH262:CH263)+'time_series_19-covid-Deaths'!CH5+'time_series_19-covid-Deaths'!CH7+'time_series_19-covid-Deaths'!CH34+'time_series_19-covid-Deaths'!CH37+'time_series_19-covid-Deaths'!CH49+'time_series_19-covid-Deaths'!CH50+'time_series_19-covid-Deaths'!CH98+'time_series_19-covid-Deaths'!CH101+'time_series_19-covid-Deaths'!CH124+'time_series_19-covid-Deaths'!CH127+'time_series_19-covid-Deaths'!CH145+'time_series_19-covid-Deaths'!CH151+'time_series_19-covid-Deaths'!CH167+'time_series_19-covid-Deaths'!CH191+'time_series_19-covid-Deaths'!CH196+'time_series_19-covid-Deaths'!CH206+'time_series_19-covid-Deaths'!CH211+'time_series_19-covid-Deaths'!CH215+'time_series_19-covid-Deaths'!CH217+'time_series_19-covid-Deaths'!CH237+'time_series_19-covid-Deaths'!CH242+'time_series_19-covid-Deaths'!CH244+'time_series_19-covid-Deaths'!CH259+'time_series_19-covid-Deaths'!CH266+'time_series_19-covid-Deaths'!CH268</f>
        <v>644</v>
      </c>
      <c r="CG4" s="2">
        <f>SUM('time_series_19-covid-Deaths'!CI86:CI88)+SUM('time_series_19-covid-Deaths'!CI103:CI104)+SUM('time_series_19-covid-Deaths'!CI106:CI107)+SUM('time_series_19-covid-Deaths'!CI120:CI121)+SUM('time_series_19-covid-Deaths'!CI175:CI176)+SUM('time_series_19-covid-Deaths'!CI202:CI203)+SUM('time_series_19-covid-Deaths'!CI232:CI233)+SUM('time_series_19-covid-Deaths'!CI255:CI257)+SUM('time_series_19-covid-Deaths'!CI262:CI263)+'time_series_19-covid-Deaths'!CI5+'time_series_19-covid-Deaths'!CI7+'time_series_19-covid-Deaths'!CI34+'time_series_19-covid-Deaths'!CI37+'time_series_19-covid-Deaths'!CI49+'time_series_19-covid-Deaths'!CI50+'time_series_19-covid-Deaths'!CI98+'time_series_19-covid-Deaths'!CI101+'time_series_19-covid-Deaths'!CI124+'time_series_19-covid-Deaths'!CI127+'time_series_19-covid-Deaths'!CI145+'time_series_19-covid-Deaths'!CI151+'time_series_19-covid-Deaths'!CI167+'time_series_19-covid-Deaths'!CI191+'time_series_19-covid-Deaths'!CI196+'time_series_19-covid-Deaths'!CI206+'time_series_19-covid-Deaths'!CI211+'time_series_19-covid-Deaths'!CI215+'time_series_19-covid-Deaths'!CI217+'time_series_19-covid-Deaths'!CI237+'time_series_19-covid-Deaths'!CI242+'time_series_19-covid-Deaths'!CI244+'time_series_19-covid-Deaths'!CI259+'time_series_19-covid-Deaths'!CI266+'time_series_19-covid-Deaths'!CI268</f>
        <v>680</v>
      </c>
      <c r="CH4" s="2">
        <f>SUM('time_series_19-covid-Deaths'!CJ86:CJ88)+SUM('time_series_19-covid-Deaths'!CJ103:CJ104)+SUM('time_series_19-covid-Deaths'!CJ106:CJ107)+SUM('time_series_19-covid-Deaths'!CJ120:CJ121)+SUM('time_series_19-covid-Deaths'!CJ175:CJ176)+SUM('time_series_19-covid-Deaths'!CJ202:CJ203)+SUM('time_series_19-covid-Deaths'!CJ232:CJ233)+SUM('time_series_19-covid-Deaths'!CJ255:CJ257)+SUM('time_series_19-covid-Deaths'!CJ262:CJ263)+'time_series_19-covid-Deaths'!CJ5+'time_series_19-covid-Deaths'!CJ7+'time_series_19-covid-Deaths'!CJ34+'time_series_19-covid-Deaths'!CJ37+'time_series_19-covid-Deaths'!CJ49+'time_series_19-covid-Deaths'!CJ50+'time_series_19-covid-Deaths'!CJ98+'time_series_19-covid-Deaths'!CJ101+'time_series_19-covid-Deaths'!CJ124+'time_series_19-covid-Deaths'!CJ127+'time_series_19-covid-Deaths'!CJ145+'time_series_19-covid-Deaths'!CJ151+'time_series_19-covid-Deaths'!CJ167+'time_series_19-covid-Deaths'!CJ191+'time_series_19-covid-Deaths'!CJ196+'time_series_19-covid-Deaths'!CJ206+'time_series_19-covid-Deaths'!CJ211+'time_series_19-covid-Deaths'!CJ215+'time_series_19-covid-Deaths'!CJ217+'time_series_19-covid-Deaths'!CJ237+'time_series_19-covid-Deaths'!CJ242+'time_series_19-covid-Deaths'!CJ244+'time_series_19-covid-Deaths'!CJ259+'time_series_19-covid-Deaths'!CJ266+'time_series_19-covid-Deaths'!CJ268</f>
        <v>716</v>
      </c>
      <c r="CI4" s="2">
        <f>SUM('time_series_19-covid-Deaths'!CK86:CK88)+SUM('time_series_19-covid-Deaths'!CK103:CK104)+SUM('time_series_19-covid-Deaths'!CK106:CK107)+SUM('time_series_19-covid-Deaths'!CK120:CK121)+SUM('time_series_19-covid-Deaths'!CK175:CK176)+SUM('time_series_19-covid-Deaths'!CK202:CK203)+SUM('time_series_19-covid-Deaths'!CK232:CK233)+SUM('time_series_19-covid-Deaths'!CK255:CK257)+SUM('time_series_19-covid-Deaths'!CK262:CK263)+'time_series_19-covid-Deaths'!CK5+'time_series_19-covid-Deaths'!CK7+'time_series_19-covid-Deaths'!CK34+'time_series_19-covid-Deaths'!CK37+'time_series_19-covid-Deaths'!CK49+'time_series_19-covid-Deaths'!CK50+'time_series_19-covid-Deaths'!CK98+'time_series_19-covid-Deaths'!CK101+'time_series_19-covid-Deaths'!CK124+'time_series_19-covid-Deaths'!CK127+'time_series_19-covid-Deaths'!CK145+'time_series_19-covid-Deaths'!CK151+'time_series_19-covid-Deaths'!CK167+'time_series_19-covid-Deaths'!CK191+'time_series_19-covid-Deaths'!CK196+'time_series_19-covid-Deaths'!CK206+'time_series_19-covid-Deaths'!CK211+'time_series_19-covid-Deaths'!CK215+'time_series_19-covid-Deaths'!CK217+'time_series_19-covid-Deaths'!CK237+'time_series_19-covid-Deaths'!CK242+'time_series_19-covid-Deaths'!CK244+'time_series_19-covid-Deaths'!CK259+'time_series_19-covid-Deaths'!CK266+'time_series_19-covid-Deaths'!CK268</f>
        <v>753</v>
      </c>
      <c r="CJ4" s="2">
        <f>SUM('time_series_19-covid-Deaths'!CL86:CL88)+SUM('time_series_19-covid-Deaths'!CL103:CL104)+SUM('time_series_19-covid-Deaths'!CL106:CL107)+SUM('time_series_19-covid-Deaths'!CL120:CL121)+SUM('time_series_19-covid-Deaths'!CL175:CL176)+SUM('time_series_19-covid-Deaths'!CL202:CL203)+SUM('time_series_19-covid-Deaths'!CL232:CL233)+SUM('time_series_19-covid-Deaths'!CL255:CL257)+SUM('time_series_19-covid-Deaths'!CL262:CL263)+'time_series_19-covid-Deaths'!CL5+'time_series_19-covid-Deaths'!CL7+'time_series_19-covid-Deaths'!CL34+'time_series_19-covid-Deaths'!CL37+'time_series_19-covid-Deaths'!CL49+'time_series_19-covid-Deaths'!CL50+'time_series_19-covid-Deaths'!CL98+'time_series_19-covid-Deaths'!CL101+'time_series_19-covid-Deaths'!CL124+'time_series_19-covid-Deaths'!CL127+'time_series_19-covid-Deaths'!CL145+'time_series_19-covid-Deaths'!CL151+'time_series_19-covid-Deaths'!CL167+'time_series_19-covid-Deaths'!CL191+'time_series_19-covid-Deaths'!CL196+'time_series_19-covid-Deaths'!CL206+'time_series_19-covid-Deaths'!CL211+'time_series_19-covid-Deaths'!CL215+'time_series_19-covid-Deaths'!CL217+'time_series_19-covid-Deaths'!CL237+'time_series_19-covid-Deaths'!CL242+'time_series_19-covid-Deaths'!CL244+'time_series_19-covid-Deaths'!CL259+'time_series_19-covid-Deaths'!CL266+'time_series_19-covid-Deaths'!CL268</f>
        <v>803</v>
      </c>
      <c r="CK4" s="2">
        <f>SUM('time_series_19-covid-Deaths'!CM86:CM88)+SUM('time_series_19-covid-Deaths'!CM103:CM104)+SUM('time_series_19-covid-Deaths'!CM106:CM107)+SUM('time_series_19-covid-Deaths'!CM120:CM121)+SUM('time_series_19-covid-Deaths'!CM175:CM176)+SUM('time_series_19-covid-Deaths'!CM202:CM203)+SUM('time_series_19-covid-Deaths'!CM232:CM233)+SUM('time_series_19-covid-Deaths'!CM255:CM257)+SUM('time_series_19-covid-Deaths'!CM262:CM263)+'time_series_19-covid-Deaths'!CM5+'time_series_19-covid-Deaths'!CM7+'time_series_19-covid-Deaths'!CM34+'time_series_19-covid-Deaths'!CM37+'time_series_19-covid-Deaths'!CM49+'time_series_19-covid-Deaths'!CM50+'time_series_19-covid-Deaths'!CM98+'time_series_19-covid-Deaths'!CM101+'time_series_19-covid-Deaths'!CM124+'time_series_19-covid-Deaths'!CM127+'time_series_19-covid-Deaths'!CM145+'time_series_19-covid-Deaths'!CM151+'time_series_19-covid-Deaths'!CM167+'time_series_19-covid-Deaths'!CM191+'time_series_19-covid-Deaths'!CM196+'time_series_19-covid-Deaths'!CM206+'time_series_19-covid-Deaths'!CM211+'time_series_19-covid-Deaths'!CM215+'time_series_19-covid-Deaths'!CM217+'time_series_19-covid-Deaths'!CM237+'time_series_19-covid-Deaths'!CM242+'time_series_19-covid-Deaths'!CM244+'time_series_19-covid-Deaths'!CM259+'time_series_19-covid-Deaths'!CM266+'time_series_19-covid-Deaths'!CM268</f>
        <v>849</v>
      </c>
      <c r="CL4" s="2">
        <f>SUM('time_series_19-covid-Deaths'!CN86:CN88)+SUM('time_series_19-covid-Deaths'!CN103:CN104)+SUM('time_series_19-covid-Deaths'!CN106:CN107)+SUM('time_series_19-covid-Deaths'!CN120:CN121)+SUM('time_series_19-covid-Deaths'!CN175:CN176)+SUM('time_series_19-covid-Deaths'!CN202:CN203)+SUM('time_series_19-covid-Deaths'!CN232:CN233)+SUM('time_series_19-covid-Deaths'!CN255:CN257)+SUM('time_series_19-covid-Deaths'!CN262:CN263)+'time_series_19-covid-Deaths'!CN5+'time_series_19-covid-Deaths'!CN7+'time_series_19-covid-Deaths'!CN34+'time_series_19-covid-Deaths'!CN37+'time_series_19-covid-Deaths'!CN49+'time_series_19-covid-Deaths'!CN50+'time_series_19-covid-Deaths'!CN98+'time_series_19-covid-Deaths'!CN101+'time_series_19-covid-Deaths'!CN124+'time_series_19-covid-Deaths'!CN127+'time_series_19-covid-Deaths'!CN145+'time_series_19-covid-Deaths'!CN151+'time_series_19-covid-Deaths'!CN167+'time_series_19-covid-Deaths'!CN191+'time_series_19-covid-Deaths'!CN196+'time_series_19-covid-Deaths'!CN206+'time_series_19-covid-Deaths'!CN211+'time_series_19-covid-Deaths'!CN215+'time_series_19-covid-Deaths'!CN217+'time_series_19-covid-Deaths'!CN237+'time_series_19-covid-Deaths'!CN242+'time_series_19-covid-Deaths'!CN244+'time_series_19-covid-Deaths'!CN259+'time_series_19-covid-Deaths'!CN266+'time_series_19-covid-Deaths'!CN268</f>
        <v>887</v>
      </c>
      <c r="CM4" s="2">
        <f>SUM('time_series_19-covid-Deaths'!CO86:CO88)+SUM('time_series_19-covid-Deaths'!CO103:CO104)+SUM('time_series_19-covid-Deaths'!CO106:CO107)+SUM('time_series_19-covid-Deaths'!CO120:CO121)+SUM('time_series_19-covid-Deaths'!CO175:CO176)+SUM('time_series_19-covid-Deaths'!CO202:CO203)+SUM('time_series_19-covid-Deaths'!CO232:CO233)+SUM('time_series_19-covid-Deaths'!CO255:CO257)+SUM('time_series_19-covid-Deaths'!CO262:CO263)+'time_series_19-covid-Deaths'!CO5+'time_series_19-covid-Deaths'!CO7+'time_series_19-covid-Deaths'!CO34+'time_series_19-covid-Deaths'!CO37+'time_series_19-covid-Deaths'!CO49+'time_series_19-covid-Deaths'!CO50+'time_series_19-covid-Deaths'!CO98+'time_series_19-covid-Deaths'!CO101+'time_series_19-covid-Deaths'!CO124+'time_series_19-covid-Deaths'!CO127+'time_series_19-covid-Deaths'!CO145+'time_series_19-covid-Deaths'!CO151+'time_series_19-covid-Deaths'!CO167+'time_series_19-covid-Deaths'!CO191+'time_series_19-covid-Deaths'!CO196+'time_series_19-covid-Deaths'!CO206+'time_series_19-covid-Deaths'!CO211+'time_series_19-covid-Deaths'!CO215+'time_series_19-covid-Deaths'!CO217+'time_series_19-covid-Deaths'!CO237+'time_series_19-covid-Deaths'!CO242+'time_series_19-covid-Deaths'!CO244+'time_series_19-covid-Deaths'!CO259+'time_series_19-covid-Deaths'!CO266+'time_series_19-covid-Deaths'!CO268</f>
        <v>945</v>
      </c>
      <c r="CN4" s="2">
        <f>SUM('time_series_19-covid-Deaths'!CP86:CP88)+SUM('time_series_19-covid-Deaths'!CP103:CP104)+SUM('time_series_19-covid-Deaths'!CP106:CP107)+SUM('time_series_19-covid-Deaths'!CP120:CP121)+SUM('time_series_19-covid-Deaths'!CP175:CP176)+SUM('time_series_19-covid-Deaths'!CP202:CP203)+SUM('time_series_19-covid-Deaths'!CP232:CP233)+SUM('time_series_19-covid-Deaths'!CP255:CP257)+SUM('time_series_19-covid-Deaths'!CP262:CP263)+'time_series_19-covid-Deaths'!CP5+'time_series_19-covid-Deaths'!CP7+'time_series_19-covid-Deaths'!CP34+'time_series_19-covid-Deaths'!CP37+'time_series_19-covid-Deaths'!CP49+'time_series_19-covid-Deaths'!CP50+'time_series_19-covid-Deaths'!CP98+'time_series_19-covid-Deaths'!CP101+'time_series_19-covid-Deaths'!CP124+'time_series_19-covid-Deaths'!CP127+'time_series_19-covid-Deaths'!CP145+'time_series_19-covid-Deaths'!CP151+'time_series_19-covid-Deaths'!CP167+'time_series_19-covid-Deaths'!CP191+'time_series_19-covid-Deaths'!CP196+'time_series_19-covid-Deaths'!CP206+'time_series_19-covid-Deaths'!CP211+'time_series_19-covid-Deaths'!CP215+'time_series_19-covid-Deaths'!CP217+'time_series_19-covid-Deaths'!CP237+'time_series_19-covid-Deaths'!CP242+'time_series_19-covid-Deaths'!CP244+'time_series_19-covid-Deaths'!CP259+'time_series_19-covid-Deaths'!CP266+'time_series_19-covid-Deaths'!CP268</f>
        <v>981</v>
      </c>
      <c r="CO4" s="2">
        <f>SUM('time_series_19-covid-Deaths'!CQ86:CQ88)+SUM('time_series_19-covid-Deaths'!CQ103:CQ104)+SUM('time_series_19-covid-Deaths'!CQ106:CQ107)+SUM('time_series_19-covid-Deaths'!CQ120:CQ121)+SUM('time_series_19-covid-Deaths'!CQ175:CQ176)+SUM('time_series_19-covid-Deaths'!CQ202:CQ203)+SUM('time_series_19-covid-Deaths'!CQ232:CQ233)+SUM('time_series_19-covid-Deaths'!CQ255:CQ257)+SUM('time_series_19-covid-Deaths'!CQ262:CQ263)+'time_series_19-covid-Deaths'!CQ5+'time_series_19-covid-Deaths'!CQ7+'time_series_19-covid-Deaths'!CQ34+'time_series_19-covid-Deaths'!CQ37+'time_series_19-covid-Deaths'!CQ49+'time_series_19-covid-Deaths'!CQ50+'time_series_19-covid-Deaths'!CQ98+'time_series_19-covid-Deaths'!CQ101+'time_series_19-covid-Deaths'!CQ124+'time_series_19-covid-Deaths'!CQ127+'time_series_19-covid-Deaths'!CQ145+'time_series_19-covid-Deaths'!CQ151+'time_series_19-covid-Deaths'!CQ167+'time_series_19-covid-Deaths'!CQ191+'time_series_19-covid-Deaths'!CQ196+'time_series_19-covid-Deaths'!CQ206+'time_series_19-covid-Deaths'!CQ211+'time_series_19-covid-Deaths'!CQ215+'time_series_19-covid-Deaths'!CQ217+'time_series_19-covid-Deaths'!CQ237+'time_series_19-covid-Deaths'!CQ242+'time_series_19-covid-Deaths'!CQ244+'time_series_19-covid-Deaths'!CQ259+'time_series_19-covid-Deaths'!CQ266+'time_series_19-covid-Deaths'!CQ268</f>
        <v>1005</v>
      </c>
      <c r="CP4" s="2">
        <f>SUM('time_series_19-covid-Deaths'!CR86:CR88)+SUM('time_series_19-covid-Deaths'!CR103:CR104)+SUM('time_series_19-covid-Deaths'!CR106:CR107)+SUM('time_series_19-covid-Deaths'!CR120:CR121)+SUM('time_series_19-covid-Deaths'!CR175:CR176)+SUM('time_series_19-covid-Deaths'!CR202:CR203)+SUM('time_series_19-covid-Deaths'!CR232:CR233)+SUM('time_series_19-covid-Deaths'!CR255:CR257)+SUM('time_series_19-covid-Deaths'!CR262:CR263)+'time_series_19-covid-Deaths'!CR5+'time_series_19-covid-Deaths'!CR7+'time_series_19-covid-Deaths'!CR34+'time_series_19-covid-Deaths'!CR37+'time_series_19-covid-Deaths'!CR49+'time_series_19-covid-Deaths'!CR50+'time_series_19-covid-Deaths'!CR98+'time_series_19-covid-Deaths'!CR101+'time_series_19-covid-Deaths'!CR124+'time_series_19-covid-Deaths'!CR127+'time_series_19-covid-Deaths'!CR145+'time_series_19-covid-Deaths'!CR151+'time_series_19-covid-Deaths'!CR167+'time_series_19-covid-Deaths'!CR191+'time_series_19-covid-Deaths'!CR196+'time_series_19-covid-Deaths'!CR206+'time_series_19-covid-Deaths'!CR211+'time_series_19-covid-Deaths'!CR215+'time_series_19-covid-Deaths'!CR217+'time_series_19-covid-Deaths'!CR237+'time_series_19-covid-Deaths'!CR242+'time_series_19-covid-Deaths'!CR244+'time_series_19-covid-Deaths'!CR259+'time_series_19-covid-Deaths'!CR266+'time_series_19-covid-Deaths'!CR268</f>
        <v>1048</v>
      </c>
      <c r="CQ4" s="2">
        <f>SUM('time_series_19-covid-Deaths'!CS86:CS88)+SUM('time_series_19-covid-Deaths'!CS103:CS104)+SUM('time_series_19-covid-Deaths'!CS106:CS107)+SUM('time_series_19-covid-Deaths'!CS120:CS121)+SUM('time_series_19-covid-Deaths'!CS175:CS176)+SUM('time_series_19-covid-Deaths'!CS202:CS203)+SUM('time_series_19-covid-Deaths'!CS232:CS233)+SUM('time_series_19-covid-Deaths'!CS255:CS257)+SUM('time_series_19-covid-Deaths'!CS262:CS263)+'time_series_19-covid-Deaths'!CS5+'time_series_19-covid-Deaths'!CS7+'time_series_19-covid-Deaths'!CS34+'time_series_19-covid-Deaths'!CS37+'time_series_19-covid-Deaths'!CS49+'time_series_19-covid-Deaths'!CS50+'time_series_19-covid-Deaths'!CS98+'time_series_19-covid-Deaths'!CS101+'time_series_19-covid-Deaths'!CS124+'time_series_19-covid-Deaths'!CS127+'time_series_19-covid-Deaths'!CS145+'time_series_19-covid-Deaths'!CS151+'time_series_19-covid-Deaths'!CS167+'time_series_19-covid-Deaths'!CS191+'time_series_19-covid-Deaths'!CS196+'time_series_19-covid-Deaths'!CS206+'time_series_19-covid-Deaths'!CS211+'time_series_19-covid-Deaths'!CS215+'time_series_19-covid-Deaths'!CS217+'time_series_19-covid-Deaths'!CS237+'time_series_19-covid-Deaths'!CS242+'time_series_19-covid-Deaths'!CS244+'time_series_19-covid-Deaths'!CS259+'time_series_19-covid-Deaths'!CS266+'time_series_19-covid-Deaths'!CS268</f>
        <v>1095</v>
      </c>
      <c r="CR4" s="2">
        <f>SUM('time_series_19-covid-Deaths'!CT86:CT88)+SUM('time_series_19-covid-Deaths'!CT103:CT104)+SUM('time_series_19-covid-Deaths'!CT106:CT107)+SUM('time_series_19-covid-Deaths'!CT120:CT121)+SUM('time_series_19-covid-Deaths'!CT175:CT176)+SUM('time_series_19-covid-Deaths'!CT202:CT203)+SUM('time_series_19-covid-Deaths'!CT232:CT233)+SUM('time_series_19-covid-Deaths'!CT255:CT257)+SUM('time_series_19-covid-Deaths'!CT262:CT263)+'time_series_19-covid-Deaths'!CT5+'time_series_19-covid-Deaths'!CT7+'time_series_19-covid-Deaths'!CT34+'time_series_19-covid-Deaths'!CT37+'time_series_19-covid-Deaths'!CT49+'time_series_19-covid-Deaths'!CT50+'time_series_19-covid-Deaths'!CT98+'time_series_19-covid-Deaths'!CT101+'time_series_19-covid-Deaths'!CT124+'time_series_19-covid-Deaths'!CT127+'time_series_19-covid-Deaths'!CT145+'time_series_19-covid-Deaths'!CT151+'time_series_19-covid-Deaths'!CT167+'time_series_19-covid-Deaths'!CT191+'time_series_19-covid-Deaths'!CT196+'time_series_19-covid-Deaths'!CT206+'time_series_19-covid-Deaths'!CT211+'time_series_19-covid-Deaths'!CT215+'time_series_19-covid-Deaths'!CT217+'time_series_19-covid-Deaths'!CT237+'time_series_19-covid-Deaths'!CT242+'time_series_19-covid-Deaths'!CT244+'time_series_19-covid-Deaths'!CT259+'time_series_19-covid-Deaths'!CT266+'time_series_19-covid-Deaths'!CT268</f>
        <v>1119</v>
      </c>
      <c r="CS4" s="2">
        <f>SUM('time_series_19-covid-Deaths'!CU86:CU88)+SUM('time_series_19-covid-Deaths'!CU103:CU104)+SUM('time_series_19-covid-Deaths'!CU106:CU107)+SUM('time_series_19-covid-Deaths'!CU120:CU121)+SUM('time_series_19-covid-Deaths'!CU175:CU176)+SUM('time_series_19-covid-Deaths'!CU202:CU203)+SUM('time_series_19-covid-Deaths'!CU232:CU233)+SUM('time_series_19-covid-Deaths'!CU255:CU257)+SUM('time_series_19-covid-Deaths'!CU262:CU263)+'time_series_19-covid-Deaths'!CU5+'time_series_19-covid-Deaths'!CU7+'time_series_19-covid-Deaths'!CU34+'time_series_19-covid-Deaths'!CU37+'time_series_19-covid-Deaths'!CU49+'time_series_19-covid-Deaths'!CU50+'time_series_19-covid-Deaths'!CU98+'time_series_19-covid-Deaths'!CU101+'time_series_19-covid-Deaths'!CU124+'time_series_19-covid-Deaths'!CU127+'time_series_19-covid-Deaths'!CU145+'time_series_19-covid-Deaths'!CU151+'time_series_19-covid-Deaths'!CU167+'time_series_19-covid-Deaths'!CU191+'time_series_19-covid-Deaths'!CU196+'time_series_19-covid-Deaths'!CU206+'time_series_19-covid-Deaths'!CU211+'time_series_19-covid-Deaths'!CU215+'time_series_19-covid-Deaths'!CU217+'time_series_19-covid-Deaths'!CU237+'time_series_19-covid-Deaths'!CU242+'time_series_19-covid-Deaths'!CU244+'time_series_19-covid-Deaths'!CU259+'time_series_19-covid-Deaths'!CU266+'time_series_19-covid-Deaths'!CU268</f>
        <v>1169</v>
      </c>
      <c r="CT4" s="2">
        <f>SUM('time_series_19-covid-Deaths'!CV86:CV88)+SUM('time_series_19-covid-Deaths'!CV103:CV104)+SUM('time_series_19-covid-Deaths'!CV106:CV107)+SUM('time_series_19-covid-Deaths'!CV120:CV121)+SUM('time_series_19-covid-Deaths'!CV175:CV176)+SUM('time_series_19-covid-Deaths'!CV202:CV203)+SUM('time_series_19-covid-Deaths'!CV232:CV233)+SUM('time_series_19-covid-Deaths'!CV255:CV257)+SUM('time_series_19-covid-Deaths'!CV262:CV263)+'time_series_19-covid-Deaths'!CV5+'time_series_19-covid-Deaths'!CV7+'time_series_19-covid-Deaths'!CV34+'time_series_19-covid-Deaths'!CV37+'time_series_19-covid-Deaths'!CV49+'time_series_19-covid-Deaths'!CV50+'time_series_19-covid-Deaths'!CV98+'time_series_19-covid-Deaths'!CV101+'time_series_19-covid-Deaths'!CV124+'time_series_19-covid-Deaths'!CV127+'time_series_19-covid-Deaths'!CV145+'time_series_19-covid-Deaths'!CV151+'time_series_19-covid-Deaths'!CV167+'time_series_19-covid-Deaths'!CV191+'time_series_19-covid-Deaths'!CV196+'time_series_19-covid-Deaths'!CV206+'time_series_19-covid-Deaths'!CV211+'time_series_19-covid-Deaths'!CV215+'time_series_19-covid-Deaths'!CV217+'time_series_19-covid-Deaths'!CV237+'time_series_19-covid-Deaths'!CV242+'time_series_19-covid-Deaths'!CV244+'time_series_19-covid-Deaths'!CV259+'time_series_19-covid-Deaths'!CV266+'time_series_19-covid-Deaths'!CV268</f>
        <v>1213</v>
      </c>
      <c r="CU4" s="2">
        <f>SUM('time_series_19-covid-Deaths'!CW86:CW88)+SUM('time_series_19-covid-Deaths'!CW103:CW104)+SUM('time_series_19-covid-Deaths'!CW106:CW107)+SUM('time_series_19-covid-Deaths'!CW120:CW121)+SUM('time_series_19-covid-Deaths'!CW175:CW176)+SUM('time_series_19-covid-Deaths'!CW202:CW203)+SUM('time_series_19-covid-Deaths'!CW232:CW233)+SUM('time_series_19-covid-Deaths'!CW255:CW257)+SUM('time_series_19-covid-Deaths'!CW262:CW263)+'time_series_19-covid-Deaths'!CW5+'time_series_19-covid-Deaths'!CW7+'time_series_19-covid-Deaths'!CW34+'time_series_19-covid-Deaths'!CW37+'time_series_19-covid-Deaths'!CW49+'time_series_19-covid-Deaths'!CW50+'time_series_19-covid-Deaths'!CW98+'time_series_19-covid-Deaths'!CW101+'time_series_19-covid-Deaths'!CW124+'time_series_19-covid-Deaths'!CW127+'time_series_19-covid-Deaths'!CW145+'time_series_19-covid-Deaths'!CW151+'time_series_19-covid-Deaths'!CW167+'time_series_19-covid-Deaths'!CW191+'time_series_19-covid-Deaths'!CW196+'time_series_19-covid-Deaths'!CW206+'time_series_19-covid-Deaths'!CW211+'time_series_19-covid-Deaths'!CW215+'time_series_19-covid-Deaths'!CW217+'time_series_19-covid-Deaths'!CW237+'time_series_19-covid-Deaths'!CW242+'time_series_19-covid-Deaths'!CW244+'time_series_19-covid-Deaths'!CW259+'time_series_19-covid-Deaths'!CW266+'time_series_19-covid-Deaths'!CW268</f>
        <v>1250</v>
      </c>
      <c r="CV4" s="2">
        <f>SUM('time_series_19-covid-Deaths'!CX86:CX88)+SUM('time_series_19-covid-Deaths'!CX103:CX104)+SUM('time_series_19-covid-Deaths'!CX106:CX107)+SUM('time_series_19-covid-Deaths'!CX120:CX121)+SUM('time_series_19-covid-Deaths'!CX175:CX176)+SUM('time_series_19-covid-Deaths'!CX202:CX203)+SUM('time_series_19-covid-Deaths'!CX232:CX233)+SUM('time_series_19-covid-Deaths'!CX255:CX257)+SUM('time_series_19-covid-Deaths'!CX262:CX263)+'time_series_19-covid-Deaths'!CX5+'time_series_19-covid-Deaths'!CX7+'time_series_19-covid-Deaths'!CX34+'time_series_19-covid-Deaths'!CX37+'time_series_19-covid-Deaths'!CX49+'time_series_19-covid-Deaths'!CX50+'time_series_19-covid-Deaths'!CX98+'time_series_19-covid-Deaths'!CX101+'time_series_19-covid-Deaths'!CX124+'time_series_19-covid-Deaths'!CX127+'time_series_19-covid-Deaths'!CX145+'time_series_19-covid-Deaths'!CX151+'time_series_19-covid-Deaths'!CX167+'time_series_19-covid-Deaths'!CX191+'time_series_19-covid-Deaths'!CX196+'time_series_19-covid-Deaths'!CX206+'time_series_19-covid-Deaths'!CX211+'time_series_19-covid-Deaths'!CX215+'time_series_19-covid-Deaths'!CX217+'time_series_19-covid-Deaths'!CX237+'time_series_19-covid-Deaths'!CX242+'time_series_19-covid-Deaths'!CX244+'time_series_19-covid-Deaths'!CX259+'time_series_19-covid-Deaths'!CX266+'time_series_19-covid-Deaths'!CX268</f>
        <v>1307</v>
      </c>
      <c r="CW4" s="2">
        <f>SUM('time_series_19-covid-Deaths'!CY86:CY88)+SUM('time_series_19-covid-Deaths'!CY103:CY104)+SUM('time_series_19-covid-Deaths'!CY106:CY107)+SUM('time_series_19-covid-Deaths'!CY120:CY121)+SUM('time_series_19-covid-Deaths'!CY175:CY176)+SUM('time_series_19-covid-Deaths'!CY202:CY203)+SUM('time_series_19-covid-Deaths'!CY232:CY233)+SUM('time_series_19-covid-Deaths'!CY255:CY257)+SUM('time_series_19-covid-Deaths'!CY262:CY263)+'time_series_19-covid-Deaths'!CY5+'time_series_19-covid-Deaths'!CY7+'time_series_19-covid-Deaths'!CY34+'time_series_19-covid-Deaths'!CY37+'time_series_19-covid-Deaths'!CY49+'time_series_19-covid-Deaths'!CY50+'time_series_19-covid-Deaths'!CY98+'time_series_19-covid-Deaths'!CY101+'time_series_19-covid-Deaths'!CY124+'time_series_19-covid-Deaths'!CY127+'time_series_19-covid-Deaths'!CY145+'time_series_19-covid-Deaths'!CY151+'time_series_19-covid-Deaths'!CY167+'time_series_19-covid-Deaths'!CY191+'time_series_19-covid-Deaths'!CY196+'time_series_19-covid-Deaths'!CY206+'time_series_19-covid-Deaths'!CY211+'time_series_19-covid-Deaths'!CY215+'time_series_19-covid-Deaths'!CY217+'time_series_19-covid-Deaths'!CY237+'time_series_19-covid-Deaths'!CY242+'time_series_19-covid-Deaths'!CY244+'time_series_19-covid-Deaths'!CY259+'time_series_19-covid-Deaths'!CY266+'time_series_19-covid-Deaths'!CY268</f>
        <v>1367</v>
      </c>
      <c r="CX4" s="2">
        <f>SUM('time_series_19-covid-Deaths'!CZ86:CZ88)+SUM('time_series_19-covid-Deaths'!CZ103:CZ104)+SUM('time_series_19-covid-Deaths'!CZ106:CZ107)+SUM('time_series_19-covid-Deaths'!CZ120:CZ121)+SUM('time_series_19-covid-Deaths'!CZ175:CZ176)+SUM('time_series_19-covid-Deaths'!CZ202:CZ203)+SUM('time_series_19-covid-Deaths'!CZ232:CZ233)+SUM('time_series_19-covid-Deaths'!CZ255:CZ257)+SUM('time_series_19-covid-Deaths'!CZ262:CZ263)+'time_series_19-covid-Deaths'!CZ5+'time_series_19-covid-Deaths'!CZ7+'time_series_19-covid-Deaths'!CZ34+'time_series_19-covid-Deaths'!CZ37+'time_series_19-covid-Deaths'!CZ49+'time_series_19-covid-Deaths'!CZ50+'time_series_19-covid-Deaths'!CZ98+'time_series_19-covid-Deaths'!CZ101+'time_series_19-covid-Deaths'!CZ124+'time_series_19-covid-Deaths'!CZ127+'time_series_19-covid-Deaths'!CZ145+'time_series_19-covid-Deaths'!CZ151+'time_series_19-covid-Deaths'!CZ167+'time_series_19-covid-Deaths'!CZ191+'time_series_19-covid-Deaths'!CZ196+'time_series_19-covid-Deaths'!CZ206+'time_series_19-covid-Deaths'!CZ211+'time_series_19-covid-Deaths'!CZ215+'time_series_19-covid-Deaths'!CZ217+'time_series_19-covid-Deaths'!CZ237+'time_series_19-covid-Deaths'!CZ242+'time_series_19-covid-Deaths'!CZ244+'time_series_19-covid-Deaths'!CZ259+'time_series_19-covid-Deaths'!CZ266+'time_series_19-covid-Deaths'!CZ268</f>
        <v>1408</v>
      </c>
      <c r="CY4" s="2">
        <f>SUM('time_series_19-covid-Deaths'!DA86:DA88)+SUM('time_series_19-covid-Deaths'!DA103:DA104)+SUM('time_series_19-covid-Deaths'!DA106:DA107)+SUM('time_series_19-covid-Deaths'!DA120:DA121)+SUM('time_series_19-covid-Deaths'!DA175:DA176)+SUM('time_series_19-covid-Deaths'!DA202:DA203)+SUM('time_series_19-covid-Deaths'!DA232:DA233)+SUM('time_series_19-covid-Deaths'!DA255:DA257)+SUM('time_series_19-covid-Deaths'!DA262:DA263)+'time_series_19-covid-Deaths'!DA5+'time_series_19-covid-Deaths'!DA7+'time_series_19-covid-Deaths'!DA34+'time_series_19-covid-Deaths'!DA37+'time_series_19-covid-Deaths'!DA49+'time_series_19-covid-Deaths'!DA50+'time_series_19-covid-Deaths'!DA98+'time_series_19-covid-Deaths'!DA101+'time_series_19-covid-Deaths'!DA124+'time_series_19-covid-Deaths'!DA127+'time_series_19-covid-Deaths'!DA145+'time_series_19-covid-Deaths'!DA151+'time_series_19-covid-Deaths'!DA167+'time_series_19-covid-Deaths'!DA191+'time_series_19-covid-Deaths'!DA196+'time_series_19-covid-Deaths'!DA206+'time_series_19-covid-Deaths'!DA211+'time_series_19-covid-Deaths'!DA215+'time_series_19-covid-Deaths'!DA217+'time_series_19-covid-Deaths'!DA237+'time_series_19-covid-Deaths'!DA242+'time_series_19-covid-Deaths'!DA244+'time_series_19-covid-Deaths'!DA259+'time_series_19-covid-Deaths'!DA266+'time_series_19-covid-Deaths'!DA268</f>
        <v>1462</v>
      </c>
      <c r="CZ4" s="2">
        <f>SUM('time_series_19-covid-Deaths'!DB86:DB88)+SUM('time_series_19-covid-Deaths'!DB103:DB104)+SUM('time_series_19-covid-Deaths'!DB106:DB107)+SUM('time_series_19-covid-Deaths'!DB120:DB121)+SUM('time_series_19-covid-Deaths'!DB175:DB176)+SUM('time_series_19-covid-Deaths'!DB202:DB203)+SUM('time_series_19-covid-Deaths'!DB232:DB233)+SUM('time_series_19-covid-Deaths'!DB255:DB257)+SUM('time_series_19-covid-Deaths'!DB262:DB263)+'time_series_19-covid-Deaths'!DB5+'time_series_19-covid-Deaths'!DB7+'time_series_19-covid-Deaths'!DB34+'time_series_19-covid-Deaths'!DB37+'time_series_19-covid-Deaths'!DB49+'time_series_19-covid-Deaths'!DB50+'time_series_19-covid-Deaths'!DB98+'time_series_19-covid-Deaths'!DB101+'time_series_19-covid-Deaths'!DB124+'time_series_19-covid-Deaths'!DB127+'time_series_19-covid-Deaths'!DB145+'time_series_19-covid-Deaths'!DB151+'time_series_19-covid-Deaths'!DB167+'time_series_19-covid-Deaths'!DB191+'time_series_19-covid-Deaths'!DB196+'time_series_19-covid-Deaths'!DB206+'time_series_19-covid-Deaths'!DB211+'time_series_19-covid-Deaths'!DB215+'time_series_19-covid-Deaths'!DB217+'time_series_19-covid-Deaths'!DB237+'time_series_19-covid-Deaths'!DB242+'time_series_19-covid-Deaths'!DB244+'time_series_19-covid-Deaths'!DB259+'time_series_19-covid-Deaths'!DB266+'time_series_19-covid-Deaths'!DB268</f>
        <v>1526</v>
      </c>
      <c r="DA4" s="2">
        <f>SUM('time_series_19-covid-Deaths'!DC86:DC88)+SUM('time_series_19-covid-Deaths'!DC103:DC104)+SUM('time_series_19-covid-Deaths'!DC106:DC107)+SUM('time_series_19-covid-Deaths'!DC120:DC121)+SUM('time_series_19-covid-Deaths'!DC175:DC176)+SUM('time_series_19-covid-Deaths'!DC202:DC203)+SUM('time_series_19-covid-Deaths'!DC232:DC233)+SUM('time_series_19-covid-Deaths'!DC255:DC257)+SUM('time_series_19-covid-Deaths'!DC262:DC263)+'time_series_19-covid-Deaths'!DC5+'time_series_19-covid-Deaths'!DC7+'time_series_19-covid-Deaths'!DC34+'time_series_19-covid-Deaths'!DC37+'time_series_19-covid-Deaths'!DC49+'time_series_19-covid-Deaths'!DC50+'time_series_19-covid-Deaths'!DC98+'time_series_19-covid-Deaths'!DC101+'time_series_19-covid-Deaths'!DC124+'time_series_19-covid-Deaths'!DC127+'time_series_19-covid-Deaths'!DC145+'time_series_19-covid-Deaths'!DC151+'time_series_19-covid-Deaths'!DC167+'time_series_19-covid-Deaths'!DC191+'time_series_19-covid-Deaths'!DC196+'time_series_19-covid-Deaths'!DC206+'time_series_19-covid-Deaths'!DC211+'time_series_19-covid-Deaths'!DC215+'time_series_19-covid-Deaths'!DC217+'time_series_19-covid-Deaths'!DC237+'time_series_19-covid-Deaths'!DC242+'time_series_19-covid-Deaths'!DC244+'time_series_19-covid-Deaths'!DC259+'time_series_19-covid-Deaths'!DC266+'time_series_19-covid-Deaths'!DC268</f>
        <v>1559</v>
      </c>
      <c r="DB4" s="2">
        <f>SUM('time_series_19-covid-Deaths'!DD86:DD88)+SUM('time_series_19-covid-Deaths'!DD103:DD104)+SUM('time_series_19-covid-Deaths'!DD106:DD107)+SUM('time_series_19-covid-Deaths'!DD120:DD121)+SUM('time_series_19-covid-Deaths'!DD175:DD176)+SUM('time_series_19-covid-Deaths'!DD202:DD203)+SUM('time_series_19-covid-Deaths'!DD232:DD233)+SUM('time_series_19-covid-Deaths'!DD255:DD257)+SUM('time_series_19-covid-Deaths'!DD262:DD263)+'time_series_19-covid-Deaths'!DD5+'time_series_19-covid-Deaths'!DD7+'time_series_19-covid-Deaths'!DD34+'time_series_19-covid-Deaths'!DD37+'time_series_19-covid-Deaths'!DD49+'time_series_19-covid-Deaths'!DD50+'time_series_19-covid-Deaths'!DD98+'time_series_19-covid-Deaths'!DD101+'time_series_19-covid-Deaths'!DD124+'time_series_19-covid-Deaths'!DD127+'time_series_19-covid-Deaths'!DD145+'time_series_19-covid-Deaths'!DD151+'time_series_19-covid-Deaths'!DD167+'time_series_19-covid-Deaths'!DD191+'time_series_19-covid-Deaths'!DD196+'time_series_19-covid-Deaths'!DD206+'time_series_19-covid-Deaths'!DD211+'time_series_19-covid-Deaths'!DD215+'time_series_19-covid-Deaths'!DD217+'time_series_19-covid-Deaths'!DD237+'time_series_19-covid-Deaths'!DD242+'time_series_19-covid-Deaths'!DD244+'time_series_19-covid-Deaths'!DD259+'time_series_19-covid-Deaths'!DD266+'time_series_19-covid-Deaths'!DD268</f>
        <v>1596</v>
      </c>
      <c r="DC4" s="2">
        <f>SUM('time_series_19-covid-Deaths'!DE86:DE88)+SUM('time_series_19-covid-Deaths'!DE103:DE104)+SUM('time_series_19-covid-Deaths'!DE106:DE107)+SUM('time_series_19-covid-Deaths'!DE120:DE121)+SUM('time_series_19-covid-Deaths'!DE175:DE176)+SUM('time_series_19-covid-Deaths'!DE202:DE203)+SUM('time_series_19-covid-Deaths'!DE232:DE233)+SUM('time_series_19-covid-Deaths'!DE255:DE257)+SUM('time_series_19-covid-Deaths'!DE262:DE263)+'time_series_19-covid-Deaths'!DE5+'time_series_19-covid-Deaths'!DE7+'time_series_19-covid-Deaths'!DE34+'time_series_19-covid-Deaths'!DE37+'time_series_19-covid-Deaths'!DE49+'time_series_19-covid-Deaths'!DE50+'time_series_19-covid-Deaths'!DE98+'time_series_19-covid-Deaths'!DE101+'time_series_19-covid-Deaths'!DE124+'time_series_19-covid-Deaths'!DE127+'time_series_19-covid-Deaths'!DE145+'time_series_19-covid-Deaths'!DE151+'time_series_19-covid-Deaths'!DE167+'time_series_19-covid-Deaths'!DE191+'time_series_19-covid-Deaths'!DE196+'time_series_19-covid-Deaths'!DE206+'time_series_19-covid-Deaths'!DE211+'time_series_19-covid-Deaths'!DE215+'time_series_19-covid-Deaths'!DE217+'time_series_19-covid-Deaths'!DE237+'time_series_19-covid-Deaths'!DE242+'time_series_19-covid-Deaths'!DE244+'time_series_19-covid-Deaths'!DE259+'time_series_19-covid-Deaths'!DE266+'time_series_19-covid-Deaths'!DE268</f>
        <v>1656</v>
      </c>
      <c r="DD4" s="2">
        <f>SUM('time_series_19-covid-Deaths'!DF86:DF88)+SUM('time_series_19-covid-Deaths'!DF103:DF104)+SUM('time_series_19-covid-Deaths'!DF106:DF107)+SUM('time_series_19-covid-Deaths'!DF120:DF121)+SUM('time_series_19-covid-Deaths'!DF175:DF176)+SUM('time_series_19-covid-Deaths'!DF202:DF203)+SUM('time_series_19-covid-Deaths'!DF232:DF233)+SUM('time_series_19-covid-Deaths'!DF255:DF257)+SUM('time_series_19-covid-Deaths'!DF262:DF263)+'time_series_19-covid-Deaths'!DF5+'time_series_19-covid-Deaths'!DF7+'time_series_19-covid-Deaths'!DF34+'time_series_19-covid-Deaths'!DF37+'time_series_19-covid-Deaths'!DF49+'time_series_19-covid-Deaths'!DF50+'time_series_19-covid-Deaths'!DF98+'time_series_19-covid-Deaths'!DF101+'time_series_19-covid-Deaths'!DF124+'time_series_19-covid-Deaths'!DF127+'time_series_19-covid-Deaths'!DF145+'time_series_19-covid-Deaths'!DF151+'time_series_19-covid-Deaths'!DF167+'time_series_19-covid-Deaths'!DF191+'time_series_19-covid-Deaths'!DF196+'time_series_19-covid-Deaths'!DF206+'time_series_19-covid-Deaths'!DF211+'time_series_19-covid-Deaths'!DF215+'time_series_19-covid-Deaths'!DF217+'time_series_19-covid-Deaths'!DF237+'time_series_19-covid-Deaths'!DF242+'time_series_19-covid-Deaths'!DF244+'time_series_19-covid-Deaths'!DF259+'time_series_19-covid-Deaths'!DF266+'time_series_19-covid-Deaths'!DF268</f>
        <v>1752</v>
      </c>
      <c r="DE4" s="2">
        <f>SUM('time_series_19-covid-Deaths'!DG86:DG88)+SUM('time_series_19-covid-Deaths'!DG103:DG104)+SUM('time_series_19-covid-Deaths'!DG106:DG107)+SUM('time_series_19-covid-Deaths'!DG120:DG121)+SUM('time_series_19-covid-Deaths'!DG175:DG176)+SUM('time_series_19-covid-Deaths'!DG202:DG203)+SUM('time_series_19-covid-Deaths'!DG232:DG233)+SUM('time_series_19-covid-Deaths'!DG255:DG257)+SUM('time_series_19-covid-Deaths'!DG262:DG263)+'time_series_19-covid-Deaths'!DG5+'time_series_19-covid-Deaths'!DG7+'time_series_19-covid-Deaths'!DG34+'time_series_19-covid-Deaths'!DG37+'time_series_19-covid-Deaths'!DG49+'time_series_19-covid-Deaths'!DG50+'time_series_19-covid-Deaths'!DG98+'time_series_19-covid-Deaths'!DG101+'time_series_19-covid-Deaths'!DG124+'time_series_19-covid-Deaths'!DG127+'time_series_19-covid-Deaths'!DG145+'time_series_19-covid-Deaths'!DG151+'time_series_19-covid-Deaths'!DG167+'time_series_19-covid-Deaths'!DG191+'time_series_19-covid-Deaths'!DG196+'time_series_19-covid-Deaths'!DG206+'time_series_19-covid-Deaths'!DG211+'time_series_19-covid-Deaths'!DG215+'time_series_19-covid-Deaths'!DG217+'time_series_19-covid-Deaths'!DG237+'time_series_19-covid-Deaths'!DG242+'time_series_19-covid-Deaths'!DG244+'time_series_19-covid-Deaths'!DG259+'time_series_19-covid-Deaths'!DG266+'time_series_19-covid-Deaths'!DG268</f>
        <v>1816</v>
      </c>
      <c r="DF4" s="2">
        <f>SUM('time_series_19-covid-Deaths'!DH86:DH88)+SUM('time_series_19-covid-Deaths'!DH103:DH104)+SUM('time_series_19-covid-Deaths'!DH106:DH107)+SUM('time_series_19-covid-Deaths'!DH120:DH121)+SUM('time_series_19-covid-Deaths'!DH175:DH176)+SUM('time_series_19-covid-Deaths'!DH202:DH203)+SUM('time_series_19-covid-Deaths'!DH232:DH233)+SUM('time_series_19-covid-Deaths'!DH255:DH257)+SUM('time_series_19-covid-Deaths'!DH262:DH263)+'time_series_19-covid-Deaths'!DH5+'time_series_19-covid-Deaths'!DH7+'time_series_19-covid-Deaths'!DH34+'time_series_19-covid-Deaths'!DH37+'time_series_19-covid-Deaths'!DH49+'time_series_19-covid-Deaths'!DH50+'time_series_19-covid-Deaths'!DH98+'time_series_19-covid-Deaths'!DH101+'time_series_19-covid-Deaths'!DH124+'time_series_19-covid-Deaths'!DH127+'time_series_19-covid-Deaths'!DH145+'time_series_19-covid-Deaths'!DH151+'time_series_19-covid-Deaths'!DH167+'time_series_19-covid-Deaths'!DH191+'time_series_19-covid-Deaths'!DH196+'time_series_19-covid-Deaths'!DH206+'time_series_19-covid-Deaths'!DH211+'time_series_19-covid-Deaths'!DH215+'time_series_19-covid-Deaths'!DH217+'time_series_19-covid-Deaths'!DH237+'time_series_19-covid-Deaths'!DH242+'time_series_19-covid-Deaths'!DH244+'time_series_19-covid-Deaths'!DH259+'time_series_19-covid-Deaths'!DH266+'time_series_19-covid-Deaths'!DH268</f>
        <v>1889</v>
      </c>
      <c r="DG4" s="2">
        <f>SUM('time_series_19-covid-Deaths'!DI86:DI88)+SUM('time_series_19-covid-Deaths'!DI103:DI104)+SUM('time_series_19-covid-Deaths'!DI106:DI107)+SUM('time_series_19-covid-Deaths'!DI120:DI121)+SUM('time_series_19-covid-Deaths'!DI175:DI176)+SUM('time_series_19-covid-Deaths'!DI202:DI203)+SUM('time_series_19-covid-Deaths'!DI232:DI233)+SUM('time_series_19-covid-Deaths'!DI255:DI257)+SUM('time_series_19-covid-Deaths'!DI262:DI263)+'time_series_19-covid-Deaths'!DI5+'time_series_19-covid-Deaths'!DI7+'time_series_19-covid-Deaths'!DI34+'time_series_19-covid-Deaths'!DI37+'time_series_19-covid-Deaths'!DI49+'time_series_19-covid-Deaths'!DI50+'time_series_19-covid-Deaths'!DI98+'time_series_19-covid-Deaths'!DI101+'time_series_19-covid-Deaths'!DI124+'time_series_19-covid-Deaths'!DI127+'time_series_19-covid-Deaths'!DI145+'time_series_19-covid-Deaths'!DI151+'time_series_19-covid-Deaths'!DI167+'time_series_19-covid-Deaths'!DI191+'time_series_19-covid-Deaths'!DI196+'time_series_19-covid-Deaths'!DI206+'time_series_19-covid-Deaths'!DI211+'time_series_19-covid-Deaths'!DI215+'time_series_19-covid-Deaths'!DI217+'time_series_19-covid-Deaths'!DI237+'time_series_19-covid-Deaths'!DI242+'time_series_19-covid-Deaths'!DI244+'time_series_19-covid-Deaths'!DI259+'time_series_19-covid-Deaths'!DI266+'time_series_19-covid-Deaths'!DI268</f>
        <v>1953</v>
      </c>
      <c r="DH4" s="2">
        <f>SUM('time_series_19-covid-Deaths'!DJ86:DJ88)+SUM('time_series_19-covid-Deaths'!DJ103:DJ104)+SUM('time_series_19-covid-Deaths'!DJ106:DJ107)+SUM('time_series_19-covid-Deaths'!DJ120:DJ121)+SUM('time_series_19-covid-Deaths'!DJ175:DJ176)+SUM('time_series_19-covid-Deaths'!DJ202:DJ203)+SUM('time_series_19-covid-Deaths'!DJ232:DJ233)+SUM('time_series_19-covid-Deaths'!DJ255:DJ257)+SUM('time_series_19-covid-Deaths'!DJ262:DJ263)+'time_series_19-covid-Deaths'!DJ5+'time_series_19-covid-Deaths'!DJ7+'time_series_19-covid-Deaths'!DJ34+'time_series_19-covid-Deaths'!DJ37+'time_series_19-covid-Deaths'!DJ49+'time_series_19-covid-Deaths'!DJ50+'time_series_19-covid-Deaths'!DJ98+'time_series_19-covid-Deaths'!DJ101+'time_series_19-covid-Deaths'!DJ124+'time_series_19-covid-Deaths'!DJ127+'time_series_19-covid-Deaths'!DJ145+'time_series_19-covid-Deaths'!DJ151+'time_series_19-covid-Deaths'!DJ167+'time_series_19-covid-Deaths'!DJ191+'time_series_19-covid-Deaths'!DJ196+'time_series_19-covid-Deaths'!DJ206+'time_series_19-covid-Deaths'!DJ211+'time_series_19-covid-Deaths'!DJ215+'time_series_19-covid-Deaths'!DJ217+'time_series_19-covid-Deaths'!DJ237+'time_series_19-covid-Deaths'!DJ242+'time_series_19-covid-Deaths'!DJ244+'time_series_19-covid-Deaths'!DJ259+'time_series_19-covid-Deaths'!DJ266+'time_series_19-covid-Deaths'!DJ268</f>
        <v>2019</v>
      </c>
      <c r="DI4" s="2">
        <f>SUM('time_series_19-covid-Deaths'!DK86:DK88)+SUM('time_series_19-covid-Deaths'!DK103:DK104)+SUM('time_series_19-covid-Deaths'!DK106:DK107)+SUM('time_series_19-covid-Deaths'!DK120:DK121)+SUM('time_series_19-covid-Deaths'!DK175:DK176)+SUM('time_series_19-covid-Deaths'!DK202:DK203)+SUM('time_series_19-covid-Deaths'!DK232:DK233)+SUM('time_series_19-covid-Deaths'!DK255:DK257)+SUM('time_series_19-covid-Deaths'!DK262:DK263)+'time_series_19-covid-Deaths'!DK5+'time_series_19-covid-Deaths'!DK7+'time_series_19-covid-Deaths'!DK34+'time_series_19-covid-Deaths'!DK37+'time_series_19-covid-Deaths'!DK49+'time_series_19-covid-Deaths'!DK50+'time_series_19-covid-Deaths'!DK98+'time_series_19-covid-Deaths'!DK101+'time_series_19-covid-Deaths'!DK124+'time_series_19-covid-Deaths'!DK127+'time_series_19-covid-Deaths'!DK145+'time_series_19-covid-Deaths'!DK151+'time_series_19-covid-Deaths'!DK167+'time_series_19-covid-Deaths'!DK191+'time_series_19-covid-Deaths'!DK196+'time_series_19-covid-Deaths'!DK206+'time_series_19-covid-Deaths'!DK211+'time_series_19-covid-Deaths'!DK215+'time_series_19-covid-Deaths'!DK217+'time_series_19-covid-Deaths'!DK237+'time_series_19-covid-Deaths'!DK242+'time_series_19-covid-Deaths'!DK244+'time_series_19-covid-Deaths'!DK259+'time_series_19-covid-Deaths'!DK266+'time_series_19-covid-Deaths'!DK268</f>
        <v>2072</v>
      </c>
      <c r="DJ4" s="2">
        <f>SUM('time_series_19-covid-Deaths'!DL86:DL88)+SUM('time_series_19-covid-Deaths'!DL103:DL104)+SUM('time_series_19-covid-Deaths'!DL106:DL107)+SUM('time_series_19-covid-Deaths'!DL120:DL121)+SUM('time_series_19-covid-Deaths'!DL175:DL176)+SUM('time_series_19-covid-Deaths'!DL202:DL203)+SUM('time_series_19-covid-Deaths'!DL232:DL233)+SUM('time_series_19-covid-Deaths'!DL255:DL257)+SUM('time_series_19-covid-Deaths'!DL262:DL263)+'time_series_19-covid-Deaths'!DL5+'time_series_19-covid-Deaths'!DL7+'time_series_19-covid-Deaths'!DL34+'time_series_19-covid-Deaths'!DL37+'time_series_19-covid-Deaths'!DL49+'time_series_19-covid-Deaths'!DL50+'time_series_19-covid-Deaths'!DL98+'time_series_19-covid-Deaths'!DL101+'time_series_19-covid-Deaths'!DL124+'time_series_19-covid-Deaths'!DL127+'time_series_19-covid-Deaths'!DL145+'time_series_19-covid-Deaths'!DL151+'time_series_19-covid-Deaths'!DL167+'time_series_19-covid-Deaths'!DL191+'time_series_19-covid-Deaths'!DL196+'time_series_19-covid-Deaths'!DL206+'time_series_19-covid-Deaths'!DL211+'time_series_19-covid-Deaths'!DL215+'time_series_19-covid-Deaths'!DL217+'time_series_19-covid-Deaths'!DL237+'time_series_19-covid-Deaths'!DL242+'time_series_19-covid-Deaths'!DL244+'time_series_19-covid-Deaths'!DL259+'time_series_19-covid-Deaths'!DL266+'time_series_19-covid-Deaths'!DL268</f>
        <v>2122</v>
      </c>
      <c r="DK4" s="2">
        <f>SUM('time_series_19-covid-Deaths'!DM86:DM88)+SUM('time_series_19-covid-Deaths'!DM103:DM104)+SUM('time_series_19-covid-Deaths'!DM106:DM107)+SUM('time_series_19-covid-Deaths'!DM120:DM121)+SUM('time_series_19-covid-Deaths'!DM175:DM176)+SUM('time_series_19-covid-Deaths'!DM202:DM203)+SUM('time_series_19-covid-Deaths'!DM232:DM233)+SUM('time_series_19-covid-Deaths'!DM255:DM257)+SUM('time_series_19-covid-Deaths'!DM262:DM263)+'time_series_19-covid-Deaths'!DM5+'time_series_19-covid-Deaths'!DM7+'time_series_19-covid-Deaths'!DM34+'time_series_19-covid-Deaths'!DM37+'time_series_19-covid-Deaths'!DM49+'time_series_19-covid-Deaths'!DM50+'time_series_19-covid-Deaths'!DM98+'time_series_19-covid-Deaths'!DM101+'time_series_19-covid-Deaths'!DM124+'time_series_19-covid-Deaths'!DM127+'time_series_19-covid-Deaths'!DM145+'time_series_19-covid-Deaths'!DM151+'time_series_19-covid-Deaths'!DM167+'time_series_19-covid-Deaths'!DM191+'time_series_19-covid-Deaths'!DM196+'time_series_19-covid-Deaths'!DM206+'time_series_19-covid-Deaths'!DM211+'time_series_19-covid-Deaths'!DM215+'time_series_19-covid-Deaths'!DM217+'time_series_19-covid-Deaths'!DM237+'time_series_19-covid-Deaths'!DM242+'time_series_19-covid-Deaths'!DM244+'time_series_19-covid-Deaths'!DM259+'time_series_19-covid-Deaths'!DM266+'time_series_19-covid-Deaths'!DM268</f>
        <v>2212</v>
      </c>
      <c r="DL4" s="2">
        <f>SUM('time_series_19-covid-Deaths'!DN86:DN88)+SUM('time_series_19-covid-Deaths'!DN103:DN104)+SUM('time_series_19-covid-Deaths'!DN106:DN107)+SUM('time_series_19-covid-Deaths'!DN120:DN121)+SUM('time_series_19-covid-Deaths'!DN175:DN176)+SUM('time_series_19-covid-Deaths'!DN202:DN203)+SUM('time_series_19-covid-Deaths'!DN232:DN233)+SUM('time_series_19-covid-Deaths'!DN255:DN257)+SUM('time_series_19-covid-Deaths'!DN262:DN263)+'time_series_19-covid-Deaths'!DN5+'time_series_19-covid-Deaths'!DN7+'time_series_19-covid-Deaths'!DN34+'time_series_19-covid-Deaths'!DN37+'time_series_19-covid-Deaths'!DN49+'time_series_19-covid-Deaths'!DN50+'time_series_19-covid-Deaths'!DN98+'time_series_19-covid-Deaths'!DN101+'time_series_19-covid-Deaths'!DN124+'time_series_19-covid-Deaths'!DN127+'time_series_19-covid-Deaths'!DN145+'time_series_19-covid-Deaths'!DN151+'time_series_19-covid-Deaths'!DN167+'time_series_19-covid-Deaths'!DN191+'time_series_19-covid-Deaths'!DN196+'time_series_19-covid-Deaths'!DN206+'time_series_19-covid-Deaths'!DN211+'time_series_19-covid-Deaths'!DN215+'time_series_19-covid-Deaths'!DN217+'time_series_19-covid-Deaths'!DN237+'time_series_19-covid-Deaths'!DN242+'time_series_19-covid-Deaths'!DN244+'time_series_19-covid-Deaths'!DN259+'time_series_19-covid-Deaths'!DN266+'time_series_19-covid-Deaths'!DN268</f>
        <v>2276</v>
      </c>
      <c r="DM4" s="2">
        <f>SUM('time_series_19-covid-Deaths'!DO86:DO88)+SUM('time_series_19-covid-Deaths'!DO103:DO104)+SUM('time_series_19-covid-Deaths'!DO106:DO107)+SUM('time_series_19-covid-Deaths'!DO120:DO121)+SUM('time_series_19-covid-Deaths'!DO175:DO176)+SUM('time_series_19-covid-Deaths'!DO202:DO203)+SUM('time_series_19-covid-Deaths'!DO232:DO233)+SUM('time_series_19-covid-Deaths'!DO255:DO257)+SUM('time_series_19-covid-Deaths'!DO262:DO263)+'time_series_19-covid-Deaths'!DO5+'time_series_19-covid-Deaths'!DO7+'time_series_19-covid-Deaths'!DO34+'time_series_19-covid-Deaths'!DO37+'time_series_19-covid-Deaths'!DO49+'time_series_19-covid-Deaths'!DO50+'time_series_19-covid-Deaths'!DO98+'time_series_19-covid-Deaths'!DO101+'time_series_19-covid-Deaths'!DO124+'time_series_19-covid-Deaths'!DO127+'time_series_19-covid-Deaths'!DO145+'time_series_19-covid-Deaths'!DO151+'time_series_19-covid-Deaths'!DO167+'time_series_19-covid-Deaths'!DO191+'time_series_19-covid-Deaths'!DO196+'time_series_19-covid-Deaths'!DO206+'time_series_19-covid-Deaths'!DO211+'time_series_19-covid-Deaths'!DO215+'time_series_19-covid-Deaths'!DO217+'time_series_19-covid-Deaths'!DO237+'time_series_19-covid-Deaths'!DO242+'time_series_19-covid-Deaths'!DO244+'time_series_19-covid-Deaths'!DO259+'time_series_19-covid-Deaths'!DO266+'time_series_19-covid-Deaths'!DO268</f>
        <v>2338</v>
      </c>
      <c r="DN4" s="2">
        <f>SUM('time_series_19-covid-Deaths'!DP86:DP88)+SUM('time_series_19-covid-Deaths'!DP103:DP104)+SUM('time_series_19-covid-Deaths'!DP106:DP107)+SUM('time_series_19-covid-Deaths'!DP120:DP121)+SUM('time_series_19-covid-Deaths'!DP175:DP176)+SUM('time_series_19-covid-Deaths'!DP202:DP203)+SUM('time_series_19-covid-Deaths'!DP232:DP233)+SUM('time_series_19-covid-Deaths'!DP255:DP257)+SUM('time_series_19-covid-Deaths'!DP262:DP263)+'time_series_19-covid-Deaths'!DP5+'time_series_19-covid-Deaths'!DP7+'time_series_19-covid-Deaths'!DP34+'time_series_19-covid-Deaths'!DP37+'time_series_19-covid-Deaths'!DP49+'time_series_19-covid-Deaths'!DP50+'time_series_19-covid-Deaths'!DP98+'time_series_19-covid-Deaths'!DP101+'time_series_19-covid-Deaths'!DP124+'time_series_19-covid-Deaths'!DP127+'time_series_19-covid-Deaths'!DP145+'time_series_19-covid-Deaths'!DP151+'time_series_19-covid-Deaths'!DP167+'time_series_19-covid-Deaths'!DP191+'time_series_19-covid-Deaths'!DP196+'time_series_19-covid-Deaths'!DP206+'time_series_19-covid-Deaths'!DP211+'time_series_19-covid-Deaths'!DP215+'time_series_19-covid-Deaths'!DP217+'time_series_19-covid-Deaths'!DP237+'time_series_19-covid-Deaths'!DP242+'time_series_19-covid-Deaths'!DP244+'time_series_19-covid-Deaths'!DP259+'time_series_19-covid-Deaths'!DP266+'time_series_19-covid-Deaths'!DP268</f>
        <v>2416</v>
      </c>
      <c r="DO4" s="2">
        <f>SUM('time_series_19-covid-Deaths'!DQ86:DQ88)+SUM('time_series_19-covid-Deaths'!DQ103:DQ104)+SUM('time_series_19-covid-Deaths'!DQ106:DQ107)+SUM('time_series_19-covid-Deaths'!DQ120:DQ121)+SUM('time_series_19-covid-Deaths'!DQ175:DQ176)+SUM('time_series_19-covid-Deaths'!DQ202:DQ203)+SUM('time_series_19-covid-Deaths'!DQ232:DQ233)+SUM('time_series_19-covid-Deaths'!DQ255:DQ257)+SUM('time_series_19-covid-Deaths'!DQ262:DQ263)+'time_series_19-covid-Deaths'!DQ5+'time_series_19-covid-Deaths'!DQ7+'time_series_19-covid-Deaths'!DQ34+'time_series_19-covid-Deaths'!DQ37+'time_series_19-covid-Deaths'!DQ49+'time_series_19-covid-Deaths'!DQ50+'time_series_19-covid-Deaths'!DQ98+'time_series_19-covid-Deaths'!DQ101+'time_series_19-covid-Deaths'!DQ124+'time_series_19-covid-Deaths'!DQ127+'time_series_19-covid-Deaths'!DQ145+'time_series_19-covid-Deaths'!DQ151+'time_series_19-covid-Deaths'!DQ167+'time_series_19-covid-Deaths'!DQ191+'time_series_19-covid-Deaths'!DQ196+'time_series_19-covid-Deaths'!DQ206+'time_series_19-covid-Deaths'!DQ211+'time_series_19-covid-Deaths'!DQ215+'time_series_19-covid-Deaths'!DQ217+'time_series_19-covid-Deaths'!DQ237+'time_series_19-covid-Deaths'!DQ242+'time_series_19-covid-Deaths'!DQ244+'time_series_19-covid-Deaths'!DQ259+'time_series_19-covid-Deaths'!DQ266+'time_series_19-covid-Deaths'!DQ268</f>
        <v>2460</v>
      </c>
      <c r="DP4" s="2">
        <f>SUM('time_series_19-covid-Deaths'!DR86:DR88)+SUM('time_series_19-covid-Deaths'!DR103:DR104)+SUM('time_series_19-covid-Deaths'!DR106:DR107)+SUM('time_series_19-covid-Deaths'!DR120:DR121)+SUM('time_series_19-covid-Deaths'!DR175:DR176)+SUM('time_series_19-covid-Deaths'!DR202:DR203)+SUM('time_series_19-covid-Deaths'!DR232:DR233)+SUM('time_series_19-covid-Deaths'!DR255:DR257)+SUM('time_series_19-covid-Deaths'!DR262:DR263)+'time_series_19-covid-Deaths'!DR5+'time_series_19-covid-Deaths'!DR7+'time_series_19-covid-Deaths'!DR34+'time_series_19-covid-Deaths'!DR37+'time_series_19-covid-Deaths'!DR49+'time_series_19-covid-Deaths'!DR50+'time_series_19-covid-Deaths'!DR98+'time_series_19-covid-Deaths'!DR101+'time_series_19-covid-Deaths'!DR124+'time_series_19-covid-Deaths'!DR127+'time_series_19-covid-Deaths'!DR145+'time_series_19-covid-Deaths'!DR151+'time_series_19-covid-Deaths'!DR167+'time_series_19-covid-Deaths'!DR191+'time_series_19-covid-Deaths'!DR196+'time_series_19-covid-Deaths'!DR206+'time_series_19-covid-Deaths'!DR211+'time_series_19-covid-Deaths'!DR215+'time_series_19-covid-Deaths'!DR217+'time_series_19-covid-Deaths'!DR237+'time_series_19-covid-Deaths'!DR242+'time_series_19-covid-Deaths'!DR244+'time_series_19-covid-Deaths'!DR259+'time_series_19-covid-Deaths'!DR266+'time_series_19-covid-Deaths'!DR268</f>
        <v>2531</v>
      </c>
      <c r="DQ4" s="2">
        <f>SUM('time_series_19-covid-Deaths'!DS86:DS88)+SUM('time_series_19-covid-Deaths'!DS103:DS104)+SUM('time_series_19-covid-Deaths'!DS106:DS107)+SUM('time_series_19-covid-Deaths'!DS120:DS121)+SUM('time_series_19-covid-Deaths'!DS175:DS176)+SUM('time_series_19-covid-Deaths'!DS202:DS203)+SUM('time_series_19-covid-Deaths'!DS232:DS233)+SUM('time_series_19-covid-Deaths'!DS255:DS257)+SUM('time_series_19-covid-Deaths'!DS262:DS263)+'time_series_19-covid-Deaths'!DS5+'time_series_19-covid-Deaths'!DS7+'time_series_19-covid-Deaths'!DS34+'time_series_19-covid-Deaths'!DS37+'time_series_19-covid-Deaths'!DS49+'time_series_19-covid-Deaths'!DS50+'time_series_19-covid-Deaths'!DS98+'time_series_19-covid-Deaths'!DS101+'time_series_19-covid-Deaths'!DS124+'time_series_19-covid-Deaths'!DS127+'time_series_19-covid-Deaths'!DS145+'time_series_19-covid-Deaths'!DS151+'time_series_19-covid-Deaths'!DS167+'time_series_19-covid-Deaths'!DS191+'time_series_19-covid-Deaths'!DS196+'time_series_19-covid-Deaths'!DS206+'time_series_19-covid-Deaths'!DS211+'time_series_19-covid-Deaths'!DS215+'time_series_19-covid-Deaths'!DS217+'time_series_19-covid-Deaths'!DS237+'time_series_19-covid-Deaths'!DS242+'time_series_19-covid-Deaths'!DS244+'time_series_19-covid-Deaths'!DS259+'time_series_19-covid-Deaths'!DS266+'time_series_19-covid-Deaths'!DS268</f>
        <v>2602</v>
      </c>
      <c r="DR4" s="2">
        <f>SUM('time_series_19-covid-Deaths'!DT86:DT88)+SUM('time_series_19-covid-Deaths'!DT103:DT104)+SUM('time_series_19-covid-Deaths'!DT106:DT107)+SUM('time_series_19-covid-Deaths'!DT120:DT121)+SUM('time_series_19-covid-Deaths'!DT175:DT176)+SUM('time_series_19-covid-Deaths'!DT202:DT203)+SUM('time_series_19-covid-Deaths'!DT232:DT233)+SUM('time_series_19-covid-Deaths'!DT255:DT257)+SUM('time_series_19-covid-Deaths'!DT262:DT263)+'time_series_19-covid-Deaths'!DT5+'time_series_19-covid-Deaths'!DT7+'time_series_19-covid-Deaths'!DT34+'time_series_19-covid-Deaths'!DT37+'time_series_19-covid-Deaths'!DT49+'time_series_19-covid-Deaths'!DT50+'time_series_19-covid-Deaths'!DT98+'time_series_19-covid-Deaths'!DT101+'time_series_19-covid-Deaths'!DT124+'time_series_19-covid-Deaths'!DT127+'time_series_19-covid-Deaths'!DT145+'time_series_19-covid-Deaths'!DT151+'time_series_19-covid-Deaths'!DT167+'time_series_19-covid-Deaths'!DT191+'time_series_19-covid-Deaths'!DT196+'time_series_19-covid-Deaths'!DT206+'time_series_19-covid-Deaths'!DT211+'time_series_19-covid-Deaths'!DT215+'time_series_19-covid-Deaths'!DT217+'time_series_19-covid-Deaths'!DT237+'time_series_19-covid-Deaths'!DT242+'time_series_19-covid-Deaths'!DT244+'time_series_19-covid-Deaths'!DT259+'time_series_19-covid-Deaths'!DT266+'time_series_19-covid-Deaths'!DT268</f>
        <v>2681</v>
      </c>
      <c r="DS4" s="2">
        <f>SUM('time_series_19-covid-Deaths'!DU86:DU88)+SUM('time_series_19-covid-Deaths'!DU103:DU104)+SUM('time_series_19-covid-Deaths'!DU106:DU107)+SUM('time_series_19-covid-Deaths'!DU120:DU121)+SUM('time_series_19-covid-Deaths'!DU175:DU176)+SUM('time_series_19-covid-Deaths'!DU202:DU203)+SUM('time_series_19-covid-Deaths'!DU232:DU233)+SUM('time_series_19-covid-Deaths'!DU255:DU257)+SUM('time_series_19-covid-Deaths'!DU262:DU263)+'time_series_19-covid-Deaths'!DU5+'time_series_19-covid-Deaths'!DU7+'time_series_19-covid-Deaths'!DU34+'time_series_19-covid-Deaths'!DU37+'time_series_19-covid-Deaths'!DU49+'time_series_19-covid-Deaths'!DU50+'time_series_19-covid-Deaths'!DU98+'time_series_19-covid-Deaths'!DU101+'time_series_19-covid-Deaths'!DU124+'time_series_19-covid-Deaths'!DU127+'time_series_19-covid-Deaths'!DU145+'time_series_19-covid-Deaths'!DU151+'time_series_19-covid-Deaths'!DU167+'time_series_19-covid-Deaths'!DU191+'time_series_19-covid-Deaths'!DU196+'time_series_19-covid-Deaths'!DU206+'time_series_19-covid-Deaths'!DU211+'time_series_19-covid-Deaths'!DU215+'time_series_19-covid-Deaths'!DU217+'time_series_19-covid-Deaths'!DU237+'time_series_19-covid-Deaths'!DU242+'time_series_19-covid-Deaths'!DU244+'time_series_19-covid-Deaths'!DU259+'time_series_19-covid-Deaths'!DU266+'time_series_19-covid-Deaths'!DU268</f>
        <v>2777</v>
      </c>
      <c r="DT4" s="2">
        <f>SUM('time_series_19-covid-Deaths'!DV86:DV88)+SUM('time_series_19-covid-Deaths'!DV103:DV104)+SUM('time_series_19-covid-Deaths'!DV106:DV107)+SUM('time_series_19-covid-Deaths'!DV120:DV121)+SUM('time_series_19-covid-Deaths'!DV175:DV176)+SUM('time_series_19-covid-Deaths'!DV202:DV203)+SUM('time_series_19-covid-Deaths'!DV232:DV233)+SUM('time_series_19-covid-Deaths'!DV255:DV257)+SUM('time_series_19-covid-Deaths'!DV262:DV263)+'time_series_19-covid-Deaths'!DV5+'time_series_19-covid-Deaths'!DV7+'time_series_19-covid-Deaths'!DV34+'time_series_19-covid-Deaths'!DV37+'time_series_19-covid-Deaths'!DV49+'time_series_19-covid-Deaths'!DV50+'time_series_19-covid-Deaths'!DV98+'time_series_19-covid-Deaths'!DV101+'time_series_19-covid-Deaths'!DV124+'time_series_19-covid-Deaths'!DV127+'time_series_19-covid-Deaths'!DV145+'time_series_19-covid-Deaths'!DV151+'time_series_19-covid-Deaths'!DV167+'time_series_19-covid-Deaths'!DV191+'time_series_19-covid-Deaths'!DV196+'time_series_19-covid-Deaths'!DV206+'time_series_19-covid-Deaths'!DV211+'time_series_19-covid-Deaths'!DV215+'time_series_19-covid-Deaths'!DV217+'time_series_19-covid-Deaths'!DV237+'time_series_19-covid-Deaths'!DV242+'time_series_19-covid-Deaths'!DV244+'time_series_19-covid-Deaths'!DV259+'time_series_19-covid-Deaths'!DV266+'time_series_19-covid-Deaths'!DV268</f>
        <v>2862</v>
      </c>
      <c r="DU4" s="2">
        <f>SUM('time_series_19-covid-Deaths'!DW86:DW88)+SUM('time_series_19-covid-Deaths'!DW103:DW104)+SUM('time_series_19-covid-Deaths'!DW106:DW107)+SUM('time_series_19-covid-Deaths'!DW120:DW121)+SUM('time_series_19-covid-Deaths'!DW175:DW176)+SUM('time_series_19-covid-Deaths'!DW202:DW203)+SUM('time_series_19-covid-Deaths'!DW232:DW233)+SUM('time_series_19-covid-Deaths'!DW255:DW257)+SUM('time_series_19-covid-Deaths'!DW262:DW263)+'time_series_19-covid-Deaths'!DW5+'time_series_19-covid-Deaths'!DW7+'time_series_19-covid-Deaths'!DW34+'time_series_19-covid-Deaths'!DW37+'time_series_19-covid-Deaths'!DW49+'time_series_19-covid-Deaths'!DW50+'time_series_19-covid-Deaths'!DW98+'time_series_19-covid-Deaths'!DW101+'time_series_19-covid-Deaths'!DW124+'time_series_19-covid-Deaths'!DW127+'time_series_19-covid-Deaths'!DW145+'time_series_19-covid-Deaths'!DW151+'time_series_19-covid-Deaths'!DW167+'time_series_19-covid-Deaths'!DW191+'time_series_19-covid-Deaths'!DW196+'time_series_19-covid-Deaths'!DW206+'time_series_19-covid-Deaths'!DW211+'time_series_19-covid-Deaths'!DW215+'time_series_19-covid-Deaths'!DW217+'time_series_19-covid-Deaths'!DW237+'time_series_19-covid-Deaths'!DW242+'time_series_19-covid-Deaths'!DW244+'time_series_19-covid-Deaths'!DW259+'time_series_19-covid-Deaths'!DW266+'time_series_19-covid-Deaths'!DW268</f>
        <v>2932</v>
      </c>
      <c r="DV4" s="2">
        <f>SUM('time_series_19-covid-Deaths'!DX86:DX88)+SUM('time_series_19-covid-Deaths'!DX103:DX104)+SUM('time_series_19-covid-Deaths'!DX106:DX107)+SUM('time_series_19-covid-Deaths'!DX120:DX121)+SUM('time_series_19-covid-Deaths'!DX175:DX176)+SUM('time_series_19-covid-Deaths'!DX202:DX203)+SUM('time_series_19-covid-Deaths'!DX232:DX233)+SUM('time_series_19-covid-Deaths'!DX255:DX257)+SUM('time_series_19-covid-Deaths'!DX262:DX263)+'time_series_19-covid-Deaths'!DX5+'time_series_19-covid-Deaths'!DX7+'time_series_19-covid-Deaths'!DX34+'time_series_19-covid-Deaths'!DX37+'time_series_19-covid-Deaths'!DX49+'time_series_19-covid-Deaths'!DX50+'time_series_19-covid-Deaths'!DX98+'time_series_19-covid-Deaths'!DX101+'time_series_19-covid-Deaths'!DX124+'time_series_19-covid-Deaths'!DX127+'time_series_19-covid-Deaths'!DX145+'time_series_19-covid-Deaths'!DX151+'time_series_19-covid-Deaths'!DX167+'time_series_19-covid-Deaths'!DX191+'time_series_19-covid-Deaths'!DX196+'time_series_19-covid-Deaths'!DX206+'time_series_19-covid-Deaths'!DX211+'time_series_19-covid-Deaths'!DX215+'time_series_19-covid-Deaths'!DX217+'time_series_19-covid-Deaths'!DX237+'time_series_19-covid-Deaths'!DX242+'time_series_19-covid-Deaths'!DX244+'time_series_19-covid-Deaths'!DX259+'time_series_19-covid-Deaths'!DX266+'time_series_19-covid-Deaths'!DX268</f>
        <v>3026</v>
      </c>
      <c r="DW4" s="2">
        <f>SUM('time_series_19-covid-Deaths'!DY86:DY88)+SUM('time_series_19-covid-Deaths'!DY103:DY104)+SUM('time_series_19-covid-Deaths'!DY106:DY107)+SUM('time_series_19-covid-Deaths'!DY120:DY121)+SUM('time_series_19-covid-Deaths'!DY175:DY176)+SUM('time_series_19-covid-Deaths'!DY202:DY203)+SUM('time_series_19-covid-Deaths'!DY232:DY233)+SUM('time_series_19-covid-Deaths'!DY255:DY257)+SUM('time_series_19-covid-Deaths'!DY262:DY263)+'time_series_19-covid-Deaths'!DY5+'time_series_19-covid-Deaths'!DY7+'time_series_19-covid-Deaths'!DY34+'time_series_19-covid-Deaths'!DY37+'time_series_19-covid-Deaths'!DY49+'time_series_19-covid-Deaths'!DY50+'time_series_19-covid-Deaths'!DY98+'time_series_19-covid-Deaths'!DY101+'time_series_19-covid-Deaths'!DY124+'time_series_19-covid-Deaths'!DY127+'time_series_19-covid-Deaths'!DY145+'time_series_19-covid-Deaths'!DY151+'time_series_19-covid-Deaths'!DY167+'time_series_19-covid-Deaths'!DY191+'time_series_19-covid-Deaths'!DY196+'time_series_19-covid-Deaths'!DY206+'time_series_19-covid-Deaths'!DY211+'time_series_19-covid-Deaths'!DY215+'time_series_19-covid-Deaths'!DY217+'time_series_19-covid-Deaths'!DY237+'time_series_19-covid-Deaths'!DY242+'time_series_19-covid-Deaths'!DY244+'time_series_19-covid-Deaths'!DY259+'time_series_19-covid-Deaths'!DY266+'time_series_19-covid-Deaths'!DY268</f>
        <v>3141</v>
      </c>
      <c r="DX4" s="2">
        <f>SUM('time_series_19-covid-Deaths'!DZ86:DZ88)+SUM('time_series_19-covid-Deaths'!DZ103:DZ104)+SUM('time_series_19-covid-Deaths'!DZ106:DZ107)+SUM('time_series_19-covid-Deaths'!DZ120:DZ121)+SUM('time_series_19-covid-Deaths'!DZ175:DZ176)+SUM('time_series_19-covid-Deaths'!DZ202:DZ203)+SUM('time_series_19-covid-Deaths'!DZ232:DZ233)+SUM('time_series_19-covid-Deaths'!DZ255:DZ257)+SUM('time_series_19-covid-Deaths'!DZ262:DZ263)+'time_series_19-covid-Deaths'!DZ5+'time_series_19-covid-Deaths'!DZ7+'time_series_19-covid-Deaths'!DZ34+'time_series_19-covid-Deaths'!DZ37+'time_series_19-covid-Deaths'!DZ49+'time_series_19-covid-Deaths'!DZ50+'time_series_19-covid-Deaths'!DZ98+'time_series_19-covid-Deaths'!DZ101+'time_series_19-covid-Deaths'!DZ124+'time_series_19-covid-Deaths'!DZ127+'time_series_19-covid-Deaths'!DZ145+'time_series_19-covid-Deaths'!DZ151+'time_series_19-covid-Deaths'!DZ167+'time_series_19-covid-Deaths'!DZ191+'time_series_19-covid-Deaths'!DZ196+'time_series_19-covid-Deaths'!DZ206+'time_series_19-covid-Deaths'!DZ211+'time_series_19-covid-Deaths'!DZ215+'time_series_19-covid-Deaths'!DZ217+'time_series_19-covid-Deaths'!DZ237+'time_series_19-covid-Deaths'!DZ242+'time_series_19-covid-Deaths'!DZ244+'time_series_19-covid-Deaths'!DZ259+'time_series_19-covid-Deaths'!DZ266+'time_series_19-covid-Deaths'!DZ268</f>
        <v>3243</v>
      </c>
      <c r="DY4" s="2">
        <f>SUM('time_series_19-covid-Deaths'!EA86:EA88)+SUM('time_series_19-covid-Deaths'!EA103:EA104)+SUM('time_series_19-covid-Deaths'!EA106:EA107)+SUM('time_series_19-covid-Deaths'!EA120:EA121)+SUM('time_series_19-covid-Deaths'!EA175:EA176)+SUM('time_series_19-covid-Deaths'!EA202:EA203)+SUM('time_series_19-covid-Deaths'!EA232:EA233)+SUM('time_series_19-covid-Deaths'!EA255:EA257)+SUM('time_series_19-covid-Deaths'!EA262:EA263)+'time_series_19-covid-Deaths'!EA5+'time_series_19-covid-Deaths'!EA7+'time_series_19-covid-Deaths'!EA34+'time_series_19-covid-Deaths'!EA37+'time_series_19-covid-Deaths'!EA49+'time_series_19-covid-Deaths'!EA50+'time_series_19-covid-Deaths'!EA98+'time_series_19-covid-Deaths'!EA101+'time_series_19-covid-Deaths'!EA124+'time_series_19-covid-Deaths'!EA127+'time_series_19-covid-Deaths'!EA145+'time_series_19-covid-Deaths'!EA151+'time_series_19-covid-Deaths'!EA167+'time_series_19-covid-Deaths'!EA191+'time_series_19-covid-Deaths'!EA196+'time_series_19-covid-Deaths'!EA206+'time_series_19-covid-Deaths'!EA211+'time_series_19-covid-Deaths'!EA215+'time_series_19-covid-Deaths'!EA217+'time_series_19-covid-Deaths'!EA237+'time_series_19-covid-Deaths'!EA242+'time_series_19-covid-Deaths'!EA244+'time_series_19-covid-Deaths'!EA259+'time_series_19-covid-Deaths'!EA266+'time_series_19-covid-Deaths'!EA268</f>
        <v>3347</v>
      </c>
      <c r="DZ4" s="2">
        <f>SUM('time_series_19-covid-Deaths'!EB86:EB88)+SUM('time_series_19-covid-Deaths'!EB103:EB104)+SUM('time_series_19-covid-Deaths'!EB106:EB107)+SUM('time_series_19-covid-Deaths'!EB120:EB121)+SUM('time_series_19-covid-Deaths'!EB175:EB176)+SUM('time_series_19-covid-Deaths'!EB202:EB203)+SUM('time_series_19-covid-Deaths'!EB232:EB233)+SUM('time_series_19-covid-Deaths'!EB255:EB257)+SUM('time_series_19-covid-Deaths'!EB262:EB263)+'time_series_19-covid-Deaths'!EB5+'time_series_19-covid-Deaths'!EB7+'time_series_19-covid-Deaths'!EB34+'time_series_19-covid-Deaths'!EB37+'time_series_19-covid-Deaths'!EB49+'time_series_19-covid-Deaths'!EB50+'time_series_19-covid-Deaths'!EB98+'time_series_19-covid-Deaths'!EB101+'time_series_19-covid-Deaths'!EB124+'time_series_19-covid-Deaths'!EB127+'time_series_19-covid-Deaths'!EB145+'time_series_19-covid-Deaths'!EB151+'time_series_19-covid-Deaths'!EB167+'time_series_19-covid-Deaths'!EB191+'time_series_19-covid-Deaths'!EB196+'time_series_19-covid-Deaths'!EB206+'time_series_19-covid-Deaths'!EB211+'time_series_19-covid-Deaths'!EB215+'time_series_19-covid-Deaths'!EB217+'time_series_19-covid-Deaths'!EB237+'time_series_19-covid-Deaths'!EB242+'time_series_19-covid-Deaths'!EB244+'time_series_19-covid-Deaths'!EB259+'time_series_19-covid-Deaths'!EB266+'time_series_19-covid-Deaths'!EB268</f>
        <v>3433</v>
      </c>
      <c r="EA4" s="2">
        <f>SUM('time_series_19-covid-Deaths'!EC86:EC88)+SUM('time_series_19-covid-Deaths'!EC103:EC104)+SUM('time_series_19-covid-Deaths'!EC106:EC107)+SUM('time_series_19-covid-Deaths'!EC120:EC121)+SUM('time_series_19-covid-Deaths'!EC175:EC176)+SUM('time_series_19-covid-Deaths'!EC202:EC203)+SUM('time_series_19-covid-Deaths'!EC232:EC233)+SUM('time_series_19-covid-Deaths'!EC255:EC257)+SUM('time_series_19-covid-Deaths'!EC262:EC263)+'time_series_19-covid-Deaths'!EC5+'time_series_19-covid-Deaths'!EC7+'time_series_19-covid-Deaths'!EC34+'time_series_19-covid-Deaths'!EC37+'time_series_19-covid-Deaths'!EC49+'time_series_19-covid-Deaths'!EC50+'time_series_19-covid-Deaths'!EC98+'time_series_19-covid-Deaths'!EC101+'time_series_19-covid-Deaths'!EC124+'time_series_19-covid-Deaths'!EC127+'time_series_19-covid-Deaths'!EC145+'time_series_19-covid-Deaths'!EC151+'time_series_19-covid-Deaths'!EC167+'time_series_19-covid-Deaths'!EC191+'time_series_19-covid-Deaths'!EC196+'time_series_19-covid-Deaths'!EC206+'time_series_19-covid-Deaths'!EC211+'time_series_19-covid-Deaths'!EC215+'time_series_19-covid-Deaths'!EC217+'time_series_19-covid-Deaths'!EC237+'time_series_19-covid-Deaths'!EC242+'time_series_19-covid-Deaths'!EC244+'time_series_19-covid-Deaths'!EC259+'time_series_19-covid-Deaths'!EC266+'time_series_19-covid-Deaths'!EC268</f>
        <v>3559</v>
      </c>
      <c r="EB4" s="2">
        <f>SUM('time_series_19-covid-Deaths'!ED86:ED88)+SUM('time_series_19-covid-Deaths'!ED103:ED104)+SUM('time_series_19-covid-Deaths'!ED106:ED107)+SUM('time_series_19-covid-Deaths'!ED120:ED121)+SUM('time_series_19-covid-Deaths'!ED175:ED176)+SUM('time_series_19-covid-Deaths'!ED202:ED203)+SUM('time_series_19-covid-Deaths'!ED232:ED233)+SUM('time_series_19-covid-Deaths'!ED255:ED257)+SUM('time_series_19-covid-Deaths'!ED262:ED263)+'time_series_19-covid-Deaths'!ED5+'time_series_19-covid-Deaths'!ED7+'time_series_19-covid-Deaths'!ED34+'time_series_19-covid-Deaths'!ED37+'time_series_19-covid-Deaths'!ED49+'time_series_19-covid-Deaths'!ED50+'time_series_19-covid-Deaths'!ED98+'time_series_19-covid-Deaths'!ED101+'time_series_19-covid-Deaths'!ED124+'time_series_19-covid-Deaths'!ED127+'time_series_19-covid-Deaths'!ED145+'time_series_19-covid-Deaths'!ED151+'time_series_19-covid-Deaths'!ED167+'time_series_19-covid-Deaths'!ED191+'time_series_19-covid-Deaths'!ED196+'time_series_19-covid-Deaths'!ED206+'time_series_19-covid-Deaths'!ED211+'time_series_19-covid-Deaths'!ED215+'time_series_19-covid-Deaths'!ED217+'time_series_19-covid-Deaths'!ED237+'time_series_19-covid-Deaths'!ED242+'time_series_19-covid-Deaths'!ED244+'time_series_19-covid-Deaths'!ED259+'time_series_19-covid-Deaths'!ED266+'time_series_19-covid-Deaths'!ED268</f>
        <v>3699</v>
      </c>
      <c r="EC4" s="2">
        <f>SUM('time_series_19-covid-Deaths'!EE86:EE88)+SUM('time_series_19-covid-Deaths'!EE103:EE104)+SUM('time_series_19-covid-Deaths'!EE106:EE107)+SUM('time_series_19-covid-Deaths'!EE120:EE121)+SUM('time_series_19-covid-Deaths'!EE175:EE176)+SUM('time_series_19-covid-Deaths'!EE202:EE203)+SUM('time_series_19-covid-Deaths'!EE232:EE233)+SUM('time_series_19-covid-Deaths'!EE255:EE257)+SUM('time_series_19-covid-Deaths'!EE262:EE263)+'time_series_19-covid-Deaths'!EE5+'time_series_19-covid-Deaths'!EE7+'time_series_19-covid-Deaths'!EE34+'time_series_19-covid-Deaths'!EE37+'time_series_19-covid-Deaths'!EE49+'time_series_19-covid-Deaths'!EE50+'time_series_19-covid-Deaths'!EE98+'time_series_19-covid-Deaths'!EE101+'time_series_19-covid-Deaths'!EE124+'time_series_19-covid-Deaths'!EE127+'time_series_19-covid-Deaths'!EE145+'time_series_19-covid-Deaths'!EE151+'time_series_19-covid-Deaths'!EE167+'time_series_19-covid-Deaths'!EE191+'time_series_19-covid-Deaths'!EE196+'time_series_19-covid-Deaths'!EE206+'time_series_19-covid-Deaths'!EE211+'time_series_19-covid-Deaths'!EE215+'time_series_19-covid-Deaths'!EE217+'time_series_19-covid-Deaths'!EE237+'time_series_19-covid-Deaths'!EE242+'time_series_19-covid-Deaths'!EE244+'time_series_19-covid-Deaths'!EE259+'time_series_19-covid-Deaths'!EE266+'time_series_19-covid-Deaths'!EE268</f>
        <v>3847</v>
      </c>
      <c r="ED4" s="2">
        <f>SUM('time_series_19-covid-Deaths'!EF86:EF88)+SUM('time_series_19-covid-Deaths'!EF103:EF104)+SUM('time_series_19-covid-Deaths'!EF106:EF107)+SUM('time_series_19-covid-Deaths'!EF120:EF121)+SUM('time_series_19-covid-Deaths'!EF175:EF176)+SUM('time_series_19-covid-Deaths'!EF202:EF203)+SUM('time_series_19-covid-Deaths'!EF232:EF233)+SUM('time_series_19-covid-Deaths'!EF255:EF257)+SUM('time_series_19-covid-Deaths'!EF262:EF263)+'time_series_19-covid-Deaths'!EF5+'time_series_19-covid-Deaths'!EF7+'time_series_19-covid-Deaths'!EF34+'time_series_19-covid-Deaths'!EF37+'time_series_19-covid-Deaths'!EF49+'time_series_19-covid-Deaths'!EF50+'time_series_19-covid-Deaths'!EF98+'time_series_19-covid-Deaths'!EF101+'time_series_19-covid-Deaths'!EF124+'time_series_19-covid-Deaths'!EF127+'time_series_19-covid-Deaths'!EF145+'time_series_19-covid-Deaths'!EF151+'time_series_19-covid-Deaths'!EF167+'time_series_19-covid-Deaths'!EF191+'time_series_19-covid-Deaths'!EF196+'time_series_19-covid-Deaths'!EF206+'time_series_19-covid-Deaths'!EF211+'time_series_19-covid-Deaths'!EF215+'time_series_19-covid-Deaths'!EF217+'time_series_19-covid-Deaths'!EF237+'time_series_19-covid-Deaths'!EF242+'time_series_19-covid-Deaths'!EF244+'time_series_19-covid-Deaths'!EF259+'time_series_19-covid-Deaths'!EF266+'time_series_19-covid-Deaths'!EF268</f>
        <v>3967</v>
      </c>
      <c r="EE4" s="2">
        <f>SUM('time_series_19-covid-Deaths'!EG86:EG88)+SUM('time_series_19-covid-Deaths'!EG103:EG104)+SUM('time_series_19-covid-Deaths'!EG106:EG107)+SUM('time_series_19-covid-Deaths'!EG120:EG121)+SUM('time_series_19-covid-Deaths'!EG175:EG176)+SUM('time_series_19-covid-Deaths'!EG202:EG203)+SUM('time_series_19-covid-Deaths'!EG232:EG233)+SUM('time_series_19-covid-Deaths'!EG255:EG257)+SUM('time_series_19-covid-Deaths'!EG262:EG263)+'time_series_19-covid-Deaths'!EG5+'time_series_19-covid-Deaths'!EG7+'time_series_19-covid-Deaths'!EG34+'time_series_19-covid-Deaths'!EG37+'time_series_19-covid-Deaths'!EG49+'time_series_19-covid-Deaths'!EG50+'time_series_19-covid-Deaths'!EG98+'time_series_19-covid-Deaths'!EG101+'time_series_19-covid-Deaths'!EG124+'time_series_19-covid-Deaths'!EG127+'time_series_19-covid-Deaths'!EG145+'time_series_19-covid-Deaths'!EG151+'time_series_19-covid-Deaths'!EG167+'time_series_19-covid-Deaths'!EG191+'time_series_19-covid-Deaths'!EG196+'time_series_19-covid-Deaths'!EG206+'time_series_19-covid-Deaths'!EG211+'time_series_19-covid-Deaths'!EG215+'time_series_19-covid-Deaths'!EG217+'time_series_19-covid-Deaths'!EG237+'time_series_19-covid-Deaths'!EG242+'time_series_19-covid-Deaths'!EG244+'time_series_19-covid-Deaths'!EG259+'time_series_19-covid-Deaths'!EG266+'time_series_19-covid-Deaths'!EG268</f>
        <v>4108</v>
      </c>
      <c r="EF4" s="2">
        <f>SUM('time_series_19-covid-Deaths'!EH86:EH88)+SUM('time_series_19-covid-Deaths'!EH103:EH104)+SUM('time_series_19-covid-Deaths'!EH106:EH107)+SUM('time_series_19-covid-Deaths'!EH120:EH121)+SUM('time_series_19-covid-Deaths'!EH175:EH176)+SUM('time_series_19-covid-Deaths'!EH202:EH203)+SUM('time_series_19-covid-Deaths'!EH232:EH233)+SUM('time_series_19-covid-Deaths'!EH255:EH257)+SUM('time_series_19-covid-Deaths'!EH262:EH263)+'time_series_19-covid-Deaths'!EH5+'time_series_19-covid-Deaths'!EH7+'time_series_19-covid-Deaths'!EH34+'time_series_19-covid-Deaths'!EH37+'time_series_19-covid-Deaths'!EH49+'time_series_19-covid-Deaths'!EH50+'time_series_19-covid-Deaths'!EH98+'time_series_19-covid-Deaths'!EH101+'time_series_19-covid-Deaths'!EH124+'time_series_19-covid-Deaths'!EH127+'time_series_19-covid-Deaths'!EH145+'time_series_19-covid-Deaths'!EH151+'time_series_19-covid-Deaths'!EH167+'time_series_19-covid-Deaths'!EH191+'time_series_19-covid-Deaths'!EH196+'time_series_19-covid-Deaths'!EH206+'time_series_19-covid-Deaths'!EH211+'time_series_19-covid-Deaths'!EH215+'time_series_19-covid-Deaths'!EH217+'time_series_19-covid-Deaths'!EH237+'time_series_19-covid-Deaths'!EH242+'time_series_19-covid-Deaths'!EH244+'time_series_19-covid-Deaths'!EH259+'time_series_19-covid-Deaths'!EH266+'time_series_19-covid-Deaths'!EH268</f>
        <v>4209</v>
      </c>
      <c r="EG4" s="2">
        <f>SUM('time_series_19-covid-Deaths'!EI86:EI88)+SUM('time_series_19-covid-Deaths'!EI103:EI104)+SUM('time_series_19-covid-Deaths'!EI106:EI107)+SUM('time_series_19-covid-Deaths'!EI120:EI121)+SUM('time_series_19-covid-Deaths'!EI175:EI176)+SUM('time_series_19-covid-Deaths'!EI202:EI203)+SUM('time_series_19-covid-Deaths'!EI232:EI233)+SUM('time_series_19-covid-Deaths'!EI255:EI257)+SUM('time_series_19-covid-Deaths'!EI262:EI263)+'time_series_19-covid-Deaths'!EI5+'time_series_19-covid-Deaths'!EI7+'time_series_19-covid-Deaths'!EI34+'time_series_19-covid-Deaths'!EI37+'time_series_19-covid-Deaths'!EI49+'time_series_19-covid-Deaths'!EI50+'time_series_19-covid-Deaths'!EI98+'time_series_19-covid-Deaths'!EI101+'time_series_19-covid-Deaths'!EI124+'time_series_19-covid-Deaths'!EI127+'time_series_19-covid-Deaths'!EI145+'time_series_19-covid-Deaths'!EI151+'time_series_19-covid-Deaths'!EI167+'time_series_19-covid-Deaths'!EI191+'time_series_19-covid-Deaths'!EI196+'time_series_19-covid-Deaths'!EI206+'time_series_19-covid-Deaths'!EI211+'time_series_19-covid-Deaths'!EI215+'time_series_19-covid-Deaths'!EI217+'time_series_19-covid-Deaths'!EI237+'time_series_19-covid-Deaths'!EI242+'time_series_19-covid-Deaths'!EI244+'time_series_19-covid-Deaths'!EI259+'time_series_19-covid-Deaths'!EI266+'time_series_19-covid-Deaths'!EI268</f>
        <v>4350</v>
      </c>
      <c r="EH4" s="2">
        <f>SUM('time_series_19-covid-Deaths'!EJ86:EJ88)+SUM('time_series_19-covid-Deaths'!EJ103:EJ104)+SUM('time_series_19-covid-Deaths'!EJ106:EJ107)+SUM('time_series_19-covid-Deaths'!EJ120:EJ121)+SUM('time_series_19-covid-Deaths'!EJ175:EJ176)+SUM('time_series_19-covid-Deaths'!EJ202:EJ203)+SUM('time_series_19-covid-Deaths'!EJ232:EJ233)+SUM('time_series_19-covid-Deaths'!EJ255:EJ257)+SUM('time_series_19-covid-Deaths'!EJ262:EJ263)+'time_series_19-covid-Deaths'!EJ5+'time_series_19-covid-Deaths'!EJ7+'time_series_19-covid-Deaths'!EJ34+'time_series_19-covid-Deaths'!EJ37+'time_series_19-covid-Deaths'!EJ49+'time_series_19-covid-Deaths'!EJ50+'time_series_19-covid-Deaths'!EJ98+'time_series_19-covid-Deaths'!EJ101+'time_series_19-covid-Deaths'!EJ124+'time_series_19-covid-Deaths'!EJ127+'time_series_19-covid-Deaths'!EJ145+'time_series_19-covid-Deaths'!EJ151+'time_series_19-covid-Deaths'!EJ167+'time_series_19-covid-Deaths'!EJ191+'time_series_19-covid-Deaths'!EJ196+'time_series_19-covid-Deaths'!EJ206+'time_series_19-covid-Deaths'!EJ211+'time_series_19-covid-Deaths'!EJ215+'time_series_19-covid-Deaths'!EJ217+'time_series_19-covid-Deaths'!EJ237+'time_series_19-covid-Deaths'!EJ242+'time_series_19-covid-Deaths'!EJ244+'time_series_19-covid-Deaths'!EJ259+'time_series_19-covid-Deaths'!EJ266+'time_series_19-covid-Deaths'!EJ268</f>
        <v>4502</v>
      </c>
      <c r="EI4" s="2">
        <f>SUM('time_series_19-covid-Deaths'!EK86:EK88)+SUM('time_series_19-covid-Deaths'!EK103:EK104)+SUM('time_series_19-covid-Deaths'!EK106:EK107)+SUM('time_series_19-covid-Deaths'!EK120:EK121)+SUM('time_series_19-covid-Deaths'!EK175:EK176)+SUM('time_series_19-covid-Deaths'!EK202:EK203)+SUM('time_series_19-covid-Deaths'!EK232:EK233)+SUM('time_series_19-covid-Deaths'!EK255:EK257)+SUM('time_series_19-covid-Deaths'!EK262:EK263)+'time_series_19-covid-Deaths'!EK5+'time_series_19-covid-Deaths'!EK7+'time_series_19-covid-Deaths'!EK34+'time_series_19-covid-Deaths'!EK37+'time_series_19-covid-Deaths'!EK49+'time_series_19-covid-Deaths'!EK50+'time_series_19-covid-Deaths'!EK98+'time_series_19-covid-Deaths'!EK101+'time_series_19-covid-Deaths'!EK124+'time_series_19-covid-Deaths'!EK127+'time_series_19-covid-Deaths'!EK145+'time_series_19-covid-Deaths'!EK151+'time_series_19-covid-Deaths'!EK167+'time_series_19-covid-Deaths'!EK191+'time_series_19-covid-Deaths'!EK196+'time_series_19-covid-Deaths'!EK206+'time_series_19-covid-Deaths'!EK211+'time_series_19-covid-Deaths'!EK215+'time_series_19-covid-Deaths'!EK217+'time_series_19-covid-Deaths'!EK237+'time_series_19-covid-Deaths'!EK242+'time_series_19-covid-Deaths'!EK244+'time_series_19-covid-Deaths'!EK259+'time_series_19-covid-Deaths'!EK266+'time_series_19-covid-Deaths'!EK268</f>
        <v>4632</v>
      </c>
      <c r="EJ4" s="2">
        <f>SUM('time_series_19-covid-Deaths'!EL86:EL88)+SUM('time_series_19-covid-Deaths'!EL103:EL104)+SUM('time_series_19-covid-Deaths'!EL106:EL107)+SUM('time_series_19-covid-Deaths'!EL120:EL121)+SUM('time_series_19-covid-Deaths'!EL175:EL176)+SUM('time_series_19-covid-Deaths'!EL202:EL203)+SUM('time_series_19-covid-Deaths'!EL232:EL233)+SUM('time_series_19-covid-Deaths'!EL255:EL257)+SUM('time_series_19-covid-Deaths'!EL262:EL263)+'time_series_19-covid-Deaths'!EL5+'time_series_19-covid-Deaths'!EL7+'time_series_19-covid-Deaths'!EL34+'time_series_19-covid-Deaths'!EL37+'time_series_19-covid-Deaths'!EL49+'time_series_19-covid-Deaths'!EL50+'time_series_19-covid-Deaths'!EL98+'time_series_19-covid-Deaths'!EL101+'time_series_19-covid-Deaths'!EL124+'time_series_19-covid-Deaths'!EL127+'time_series_19-covid-Deaths'!EL145+'time_series_19-covid-Deaths'!EL151+'time_series_19-covid-Deaths'!EL167+'time_series_19-covid-Deaths'!EL191+'time_series_19-covid-Deaths'!EL196+'time_series_19-covid-Deaths'!EL206+'time_series_19-covid-Deaths'!EL211+'time_series_19-covid-Deaths'!EL215+'time_series_19-covid-Deaths'!EL217+'time_series_19-covid-Deaths'!EL237+'time_series_19-covid-Deaths'!EL242+'time_series_19-covid-Deaths'!EL244+'time_series_19-covid-Deaths'!EL259+'time_series_19-covid-Deaths'!EL266+'time_series_19-covid-Deaths'!EL268</f>
        <v>4758</v>
      </c>
      <c r="EK4" s="2">
        <f>SUM('time_series_19-covid-Deaths'!EM86:EM88)+SUM('time_series_19-covid-Deaths'!EM103:EM104)+SUM('time_series_19-covid-Deaths'!EM106:EM107)+SUM('time_series_19-covid-Deaths'!EM120:EM121)+SUM('time_series_19-covid-Deaths'!EM175:EM176)+SUM('time_series_19-covid-Deaths'!EM202:EM203)+SUM('time_series_19-covid-Deaths'!EM232:EM233)+SUM('time_series_19-covid-Deaths'!EM255:EM257)+SUM('time_series_19-covid-Deaths'!EM262:EM263)+'time_series_19-covid-Deaths'!EM5+'time_series_19-covid-Deaths'!EM7+'time_series_19-covid-Deaths'!EM34+'time_series_19-covid-Deaths'!EM37+'time_series_19-covid-Deaths'!EM49+'time_series_19-covid-Deaths'!EM50+'time_series_19-covid-Deaths'!EM98+'time_series_19-covid-Deaths'!EM101+'time_series_19-covid-Deaths'!EM124+'time_series_19-covid-Deaths'!EM127+'time_series_19-covid-Deaths'!EM145+'time_series_19-covid-Deaths'!EM151+'time_series_19-covid-Deaths'!EM167+'time_series_19-covid-Deaths'!EM191+'time_series_19-covid-Deaths'!EM196+'time_series_19-covid-Deaths'!EM206+'time_series_19-covid-Deaths'!EM211+'time_series_19-covid-Deaths'!EM215+'time_series_19-covid-Deaths'!EM217+'time_series_19-covid-Deaths'!EM237+'time_series_19-covid-Deaths'!EM242+'time_series_19-covid-Deaths'!EM244+'time_series_19-covid-Deaths'!EM259+'time_series_19-covid-Deaths'!EM266+'time_series_19-covid-Deaths'!EM268</f>
        <v>4925</v>
      </c>
      <c r="EL4" s="2">
        <f>SUM('time_series_19-covid-Deaths'!EN86:EN88)+SUM('time_series_19-covid-Deaths'!EN103:EN104)+SUM('time_series_19-covid-Deaths'!EN106:EN107)+SUM('time_series_19-covid-Deaths'!EN120:EN121)+SUM('time_series_19-covid-Deaths'!EN175:EN176)+SUM('time_series_19-covid-Deaths'!EN202:EN203)+SUM('time_series_19-covid-Deaths'!EN232:EN233)+SUM('time_series_19-covid-Deaths'!EN255:EN257)+SUM('time_series_19-covid-Deaths'!EN262:EN263)+'time_series_19-covid-Deaths'!EN5+'time_series_19-covid-Deaths'!EN7+'time_series_19-covid-Deaths'!EN34+'time_series_19-covid-Deaths'!EN37+'time_series_19-covid-Deaths'!EN49+'time_series_19-covid-Deaths'!EN50+'time_series_19-covid-Deaths'!EN98+'time_series_19-covid-Deaths'!EN101+'time_series_19-covid-Deaths'!EN124+'time_series_19-covid-Deaths'!EN127+'time_series_19-covid-Deaths'!EN145+'time_series_19-covid-Deaths'!EN151+'time_series_19-covid-Deaths'!EN167+'time_series_19-covid-Deaths'!EN191+'time_series_19-covid-Deaths'!EN196+'time_series_19-covid-Deaths'!EN206+'time_series_19-covid-Deaths'!EN211+'time_series_19-covid-Deaths'!EN215+'time_series_19-covid-Deaths'!EN217+'time_series_19-covid-Deaths'!EN237+'time_series_19-covid-Deaths'!EN242+'time_series_19-covid-Deaths'!EN244+'time_series_19-covid-Deaths'!EN259+'time_series_19-covid-Deaths'!EN266+'time_series_19-covid-Deaths'!EN268</f>
        <v>5094</v>
      </c>
      <c r="EM4" s="2">
        <f>SUM('time_series_19-covid-Deaths'!EO86:EO88)+SUM('time_series_19-covid-Deaths'!EO103:EO104)+SUM('time_series_19-covid-Deaths'!EO106:EO107)+SUM('time_series_19-covid-Deaths'!EO120:EO121)+SUM('time_series_19-covid-Deaths'!EO175:EO176)+SUM('time_series_19-covid-Deaths'!EO202:EO203)+SUM('time_series_19-covid-Deaths'!EO232:EO233)+SUM('time_series_19-covid-Deaths'!EO255:EO257)+SUM('time_series_19-covid-Deaths'!EO262:EO263)+'time_series_19-covid-Deaths'!EO5+'time_series_19-covid-Deaths'!EO7+'time_series_19-covid-Deaths'!EO34+'time_series_19-covid-Deaths'!EO37+'time_series_19-covid-Deaths'!EO49+'time_series_19-covid-Deaths'!EO50+'time_series_19-covid-Deaths'!EO98+'time_series_19-covid-Deaths'!EO101+'time_series_19-covid-Deaths'!EO124+'time_series_19-covid-Deaths'!EO127+'time_series_19-covid-Deaths'!EO145+'time_series_19-covid-Deaths'!EO151+'time_series_19-covid-Deaths'!EO167+'time_series_19-covid-Deaths'!EO191+'time_series_19-covid-Deaths'!EO196+'time_series_19-covid-Deaths'!EO206+'time_series_19-covid-Deaths'!EO211+'time_series_19-covid-Deaths'!EO215+'time_series_19-covid-Deaths'!EO217+'time_series_19-covid-Deaths'!EO237+'time_series_19-covid-Deaths'!EO242+'time_series_19-covid-Deaths'!EO244+'time_series_19-covid-Deaths'!EO259+'time_series_19-covid-Deaths'!EO266+'time_series_19-covid-Deaths'!EO268</f>
        <v>5228</v>
      </c>
      <c r="EN4" s="2">
        <f>SUM('time_series_19-covid-Deaths'!EP86:EP88)+SUM('time_series_19-covid-Deaths'!EP103:EP104)+SUM('time_series_19-covid-Deaths'!EP106:EP107)+SUM('time_series_19-covid-Deaths'!EP120:EP121)+SUM('time_series_19-covid-Deaths'!EP175:EP176)+SUM('time_series_19-covid-Deaths'!EP202:EP203)+SUM('time_series_19-covid-Deaths'!EP232:EP233)+SUM('time_series_19-covid-Deaths'!EP255:EP257)+SUM('time_series_19-covid-Deaths'!EP262:EP263)+'time_series_19-covid-Deaths'!EP5+'time_series_19-covid-Deaths'!EP7+'time_series_19-covid-Deaths'!EP34+'time_series_19-covid-Deaths'!EP37+'time_series_19-covid-Deaths'!EP49+'time_series_19-covid-Deaths'!EP50+'time_series_19-covid-Deaths'!EP98+'time_series_19-covid-Deaths'!EP101+'time_series_19-covid-Deaths'!EP124+'time_series_19-covid-Deaths'!EP127+'time_series_19-covid-Deaths'!EP145+'time_series_19-covid-Deaths'!EP151+'time_series_19-covid-Deaths'!EP167+'time_series_19-covid-Deaths'!EP191+'time_series_19-covid-Deaths'!EP196+'time_series_19-covid-Deaths'!EP206+'time_series_19-covid-Deaths'!EP211+'time_series_19-covid-Deaths'!EP215+'time_series_19-covid-Deaths'!EP217+'time_series_19-covid-Deaths'!EP237+'time_series_19-covid-Deaths'!EP242+'time_series_19-covid-Deaths'!EP244+'time_series_19-covid-Deaths'!EP259+'time_series_19-covid-Deaths'!EP266+'time_series_19-covid-Deaths'!EP268</f>
        <v>5386</v>
      </c>
      <c r="EO4" s="2">
        <f>SUM('time_series_19-covid-Deaths'!EQ86:EQ88)+SUM('time_series_19-covid-Deaths'!EQ103:EQ104)+SUM('time_series_19-covid-Deaths'!EQ106:EQ107)+SUM('time_series_19-covid-Deaths'!EQ120:EQ121)+SUM('time_series_19-covid-Deaths'!EQ175:EQ176)+SUM('time_series_19-covid-Deaths'!EQ202:EQ203)+SUM('time_series_19-covid-Deaths'!EQ232:EQ233)+SUM('time_series_19-covid-Deaths'!EQ255:EQ257)+SUM('time_series_19-covid-Deaths'!EQ262:EQ263)+'time_series_19-covid-Deaths'!EQ5+'time_series_19-covid-Deaths'!EQ7+'time_series_19-covid-Deaths'!EQ34+'time_series_19-covid-Deaths'!EQ37+'time_series_19-covid-Deaths'!EQ49+'time_series_19-covid-Deaths'!EQ50+'time_series_19-covid-Deaths'!EQ98+'time_series_19-covid-Deaths'!EQ101+'time_series_19-covid-Deaths'!EQ124+'time_series_19-covid-Deaths'!EQ127+'time_series_19-covid-Deaths'!EQ145+'time_series_19-covid-Deaths'!EQ151+'time_series_19-covid-Deaths'!EQ167+'time_series_19-covid-Deaths'!EQ191+'time_series_19-covid-Deaths'!EQ196+'time_series_19-covid-Deaths'!EQ206+'time_series_19-covid-Deaths'!EQ211+'time_series_19-covid-Deaths'!EQ215+'time_series_19-covid-Deaths'!EQ217+'time_series_19-covid-Deaths'!EQ237+'time_series_19-covid-Deaths'!EQ242+'time_series_19-covid-Deaths'!EQ244+'time_series_19-covid-Deaths'!EQ259+'time_series_19-covid-Deaths'!EQ266+'time_series_19-covid-Deaths'!EQ268</f>
        <v>5568</v>
      </c>
      <c r="EP4" s="2">
        <f>SUM('time_series_19-covid-Deaths'!ER86:ER88)+SUM('time_series_19-covid-Deaths'!ER103:ER104)+SUM('time_series_19-covid-Deaths'!ER106:ER107)+SUM('time_series_19-covid-Deaths'!ER120:ER121)+SUM('time_series_19-covid-Deaths'!ER175:ER176)+SUM('time_series_19-covid-Deaths'!ER202:ER203)+SUM('time_series_19-covid-Deaths'!ER232:ER233)+SUM('time_series_19-covid-Deaths'!ER255:ER257)+SUM('time_series_19-covid-Deaths'!ER262:ER263)+'time_series_19-covid-Deaths'!ER5+'time_series_19-covid-Deaths'!ER7+'time_series_19-covid-Deaths'!ER34+'time_series_19-covid-Deaths'!ER37+'time_series_19-covid-Deaths'!ER49+'time_series_19-covid-Deaths'!ER50+'time_series_19-covid-Deaths'!ER98+'time_series_19-covid-Deaths'!ER101+'time_series_19-covid-Deaths'!ER124+'time_series_19-covid-Deaths'!ER127+'time_series_19-covid-Deaths'!ER145+'time_series_19-covid-Deaths'!ER151+'time_series_19-covid-Deaths'!ER167+'time_series_19-covid-Deaths'!ER191+'time_series_19-covid-Deaths'!ER196+'time_series_19-covid-Deaths'!ER206+'time_series_19-covid-Deaths'!ER211+'time_series_19-covid-Deaths'!ER215+'time_series_19-covid-Deaths'!ER217+'time_series_19-covid-Deaths'!ER237+'time_series_19-covid-Deaths'!ER242+'time_series_19-covid-Deaths'!ER244+'time_series_19-covid-Deaths'!ER259+'time_series_19-covid-Deaths'!ER266+'time_series_19-covid-Deaths'!ER268</f>
        <v>5765</v>
      </c>
      <c r="EQ4" s="2">
        <f>SUM('time_series_19-covid-Deaths'!ES86:ES88)+SUM('time_series_19-covid-Deaths'!ES103:ES104)+SUM('time_series_19-covid-Deaths'!ES106:ES107)+SUM('time_series_19-covid-Deaths'!ES120:ES121)+SUM('time_series_19-covid-Deaths'!ES175:ES176)+SUM('time_series_19-covid-Deaths'!ES202:ES203)+SUM('time_series_19-covid-Deaths'!ES232:ES233)+SUM('time_series_19-covid-Deaths'!ES255:ES257)+SUM('time_series_19-covid-Deaths'!ES262:ES263)+'time_series_19-covid-Deaths'!ES5+'time_series_19-covid-Deaths'!ES7+'time_series_19-covid-Deaths'!ES34+'time_series_19-covid-Deaths'!ES37+'time_series_19-covid-Deaths'!ES49+'time_series_19-covid-Deaths'!ES50+'time_series_19-covid-Deaths'!ES98+'time_series_19-covid-Deaths'!ES101+'time_series_19-covid-Deaths'!ES124+'time_series_19-covid-Deaths'!ES127+'time_series_19-covid-Deaths'!ES145+'time_series_19-covid-Deaths'!ES151+'time_series_19-covid-Deaths'!ES167+'time_series_19-covid-Deaths'!ES191+'time_series_19-covid-Deaths'!ES196+'time_series_19-covid-Deaths'!ES206+'time_series_19-covid-Deaths'!ES211+'time_series_19-covid-Deaths'!ES215+'time_series_19-covid-Deaths'!ES217+'time_series_19-covid-Deaths'!ES237+'time_series_19-covid-Deaths'!ES242+'time_series_19-covid-Deaths'!ES244+'time_series_19-covid-Deaths'!ES259+'time_series_19-covid-Deaths'!ES266+'time_series_19-covid-Deaths'!ES268</f>
        <v>5967</v>
      </c>
      <c r="ER4" s="2">
        <f>SUM('time_series_19-covid-Deaths'!ET86:ET88)+SUM('time_series_19-covid-Deaths'!ET103:ET104)+SUM('time_series_19-covid-Deaths'!ET106:ET107)+SUM('time_series_19-covid-Deaths'!ET120:ET121)+SUM('time_series_19-covid-Deaths'!ET175:ET176)+SUM('time_series_19-covid-Deaths'!ET202:ET203)+SUM('time_series_19-covid-Deaths'!ET232:ET233)+SUM('time_series_19-covid-Deaths'!ET255:ET257)+SUM('time_series_19-covid-Deaths'!ET262:ET263)+'time_series_19-covid-Deaths'!ET5+'time_series_19-covid-Deaths'!ET7+'time_series_19-covid-Deaths'!ET34+'time_series_19-covid-Deaths'!ET37+'time_series_19-covid-Deaths'!ET49+'time_series_19-covid-Deaths'!ET50+'time_series_19-covid-Deaths'!ET98+'time_series_19-covid-Deaths'!ET101+'time_series_19-covid-Deaths'!ET124+'time_series_19-covid-Deaths'!ET127+'time_series_19-covid-Deaths'!ET145+'time_series_19-covid-Deaths'!ET151+'time_series_19-covid-Deaths'!ET167+'time_series_19-covid-Deaths'!ET191+'time_series_19-covid-Deaths'!ET196+'time_series_19-covid-Deaths'!ET206+'time_series_19-covid-Deaths'!ET211+'time_series_19-covid-Deaths'!ET215+'time_series_19-covid-Deaths'!ET217+'time_series_19-covid-Deaths'!ET237+'time_series_19-covid-Deaths'!ET242+'time_series_19-covid-Deaths'!ET244+'time_series_19-covid-Deaths'!ET259+'time_series_19-covid-Deaths'!ET266+'time_series_19-covid-Deaths'!ET268</f>
        <v>6261</v>
      </c>
      <c r="ES4" s="2">
        <f>SUM('time_series_19-covid-Deaths'!EU86:EU88)+SUM('time_series_19-covid-Deaths'!EU103:EU104)+SUM('time_series_19-covid-Deaths'!EU106:EU107)+SUM('time_series_19-covid-Deaths'!EU120:EU121)+SUM('time_series_19-covid-Deaths'!EU175:EU176)+SUM('time_series_19-covid-Deaths'!EU202:EU203)+SUM('time_series_19-covid-Deaths'!EU232:EU233)+SUM('time_series_19-covid-Deaths'!EU255:EU257)+SUM('time_series_19-covid-Deaths'!EU262:EU263)+'time_series_19-covid-Deaths'!EU5+'time_series_19-covid-Deaths'!EU7+'time_series_19-covid-Deaths'!EU34+'time_series_19-covid-Deaths'!EU37+'time_series_19-covid-Deaths'!EU49+'time_series_19-covid-Deaths'!EU50+'time_series_19-covid-Deaths'!EU98+'time_series_19-covid-Deaths'!EU101+'time_series_19-covid-Deaths'!EU124+'time_series_19-covid-Deaths'!EU127+'time_series_19-covid-Deaths'!EU145+'time_series_19-covid-Deaths'!EU151+'time_series_19-covid-Deaths'!EU167+'time_series_19-covid-Deaths'!EU191+'time_series_19-covid-Deaths'!EU196+'time_series_19-covid-Deaths'!EU206+'time_series_19-covid-Deaths'!EU211+'time_series_19-covid-Deaths'!EU215+'time_series_19-covid-Deaths'!EU217+'time_series_19-covid-Deaths'!EU237+'time_series_19-covid-Deaths'!EU242+'time_series_19-covid-Deaths'!EU244+'time_series_19-covid-Deaths'!EU259+'time_series_19-covid-Deaths'!EU266+'time_series_19-covid-Deaths'!EU268</f>
        <v>6510</v>
      </c>
      <c r="ET4" s="2">
        <f>SUM('time_series_19-covid-Deaths'!EV86:EV88)+SUM('time_series_19-covid-Deaths'!EV103:EV104)+SUM('time_series_19-covid-Deaths'!EV106:EV107)+SUM('time_series_19-covid-Deaths'!EV120:EV121)+SUM('time_series_19-covid-Deaths'!EV175:EV176)+SUM('time_series_19-covid-Deaths'!EV202:EV203)+SUM('time_series_19-covid-Deaths'!EV232:EV233)+SUM('time_series_19-covid-Deaths'!EV255:EV257)+SUM('time_series_19-covid-Deaths'!EV262:EV263)+'time_series_19-covid-Deaths'!EV5+'time_series_19-covid-Deaths'!EV7+'time_series_19-covid-Deaths'!EV34+'time_series_19-covid-Deaths'!EV37+'time_series_19-covid-Deaths'!EV49+'time_series_19-covid-Deaths'!EV50+'time_series_19-covid-Deaths'!EV98+'time_series_19-covid-Deaths'!EV101+'time_series_19-covid-Deaths'!EV124+'time_series_19-covid-Deaths'!EV127+'time_series_19-covid-Deaths'!EV145+'time_series_19-covid-Deaths'!EV151+'time_series_19-covid-Deaths'!EV167+'time_series_19-covid-Deaths'!EV191+'time_series_19-covid-Deaths'!EV196+'time_series_19-covid-Deaths'!EV206+'time_series_19-covid-Deaths'!EV211+'time_series_19-covid-Deaths'!EV215+'time_series_19-covid-Deaths'!EV217+'time_series_19-covid-Deaths'!EV237+'time_series_19-covid-Deaths'!EV242+'time_series_19-covid-Deaths'!EV244+'time_series_19-covid-Deaths'!EV259+'time_series_19-covid-Deaths'!EV266+'time_series_19-covid-Deaths'!EV268</f>
        <v>6705</v>
      </c>
      <c r="EU4" s="2">
        <f>SUM('time_series_19-covid-Deaths'!EW86:EW88)+SUM('time_series_19-covid-Deaths'!EW103:EW104)+SUM('time_series_19-covid-Deaths'!EW106:EW107)+SUM('time_series_19-covid-Deaths'!EW120:EW121)+SUM('time_series_19-covid-Deaths'!EW175:EW176)+SUM('time_series_19-covid-Deaths'!EW202:EW203)+SUM('time_series_19-covid-Deaths'!EW232:EW233)+SUM('time_series_19-covid-Deaths'!EW255:EW257)+SUM('time_series_19-covid-Deaths'!EW262:EW263)+'time_series_19-covid-Deaths'!EW5+'time_series_19-covid-Deaths'!EW7+'time_series_19-covid-Deaths'!EW34+'time_series_19-covid-Deaths'!EW37+'time_series_19-covid-Deaths'!EW49+'time_series_19-covid-Deaths'!EW50+'time_series_19-covid-Deaths'!EW98+'time_series_19-covid-Deaths'!EW101+'time_series_19-covid-Deaths'!EW124+'time_series_19-covid-Deaths'!EW127+'time_series_19-covid-Deaths'!EW145+'time_series_19-covid-Deaths'!EW151+'time_series_19-covid-Deaths'!EW167+'time_series_19-covid-Deaths'!EW191+'time_series_19-covid-Deaths'!EW196+'time_series_19-covid-Deaths'!EW206+'time_series_19-covid-Deaths'!EW211+'time_series_19-covid-Deaths'!EW215+'time_series_19-covid-Deaths'!EW217+'time_series_19-covid-Deaths'!EW237+'time_series_19-covid-Deaths'!EW242+'time_series_19-covid-Deaths'!EW244+'time_series_19-covid-Deaths'!EW259+'time_series_19-covid-Deaths'!EW266+'time_series_19-covid-Deaths'!EW268</f>
        <v>6900</v>
      </c>
      <c r="EV4" s="2">
        <f>SUM('time_series_19-covid-Deaths'!EX86:EX88)+SUM('time_series_19-covid-Deaths'!EX103:EX104)+SUM('time_series_19-covid-Deaths'!EX106:EX107)+SUM('time_series_19-covid-Deaths'!EX120:EX121)+SUM('time_series_19-covid-Deaths'!EX175:EX176)+SUM('time_series_19-covid-Deaths'!EX202:EX203)+SUM('time_series_19-covid-Deaths'!EX232:EX233)+SUM('time_series_19-covid-Deaths'!EX255:EX257)+SUM('time_series_19-covid-Deaths'!EX262:EX263)+'time_series_19-covid-Deaths'!EX5+'time_series_19-covid-Deaths'!EX7+'time_series_19-covid-Deaths'!EX34+'time_series_19-covid-Deaths'!EX37+'time_series_19-covid-Deaths'!EX49+'time_series_19-covid-Deaths'!EX50+'time_series_19-covid-Deaths'!EX98+'time_series_19-covid-Deaths'!EX101+'time_series_19-covid-Deaths'!EX124+'time_series_19-covid-Deaths'!EX127+'time_series_19-covid-Deaths'!EX145+'time_series_19-covid-Deaths'!EX151+'time_series_19-covid-Deaths'!EX167+'time_series_19-covid-Deaths'!EX191+'time_series_19-covid-Deaths'!EX196+'time_series_19-covid-Deaths'!EX206+'time_series_19-covid-Deaths'!EX211+'time_series_19-covid-Deaths'!EX215+'time_series_19-covid-Deaths'!EX217+'time_series_19-covid-Deaths'!EX237+'time_series_19-covid-Deaths'!EX242+'time_series_19-covid-Deaths'!EX244+'time_series_19-covid-Deaths'!EX259+'time_series_19-covid-Deaths'!EX266+'time_series_19-covid-Deaths'!EX268</f>
        <v>7156</v>
      </c>
      <c r="EW4" s="2">
        <f>SUM('time_series_19-covid-Deaths'!EY86:EY88)+SUM('time_series_19-covid-Deaths'!EY103:EY104)+SUM('time_series_19-covid-Deaths'!EY106:EY107)+SUM('time_series_19-covid-Deaths'!EY120:EY121)+SUM('time_series_19-covid-Deaths'!EY175:EY176)+SUM('time_series_19-covid-Deaths'!EY202:EY203)+SUM('time_series_19-covid-Deaths'!EY232:EY233)+SUM('time_series_19-covid-Deaths'!EY255:EY257)+SUM('time_series_19-covid-Deaths'!EY262:EY263)+'time_series_19-covid-Deaths'!EY5+'time_series_19-covid-Deaths'!EY7+'time_series_19-covid-Deaths'!EY34+'time_series_19-covid-Deaths'!EY37+'time_series_19-covid-Deaths'!EY49+'time_series_19-covid-Deaths'!EY50+'time_series_19-covid-Deaths'!EY98+'time_series_19-covid-Deaths'!EY101+'time_series_19-covid-Deaths'!EY124+'time_series_19-covid-Deaths'!EY127+'time_series_19-covid-Deaths'!EY145+'time_series_19-covid-Deaths'!EY151+'time_series_19-covid-Deaths'!EY167+'time_series_19-covid-Deaths'!EY191+'time_series_19-covid-Deaths'!EY196+'time_series_19-covid-Deaths'!EY206+'time_series_19-covid-Deaths'!EY211+'time_series_19-covid-Deaths'!EY215+'time_series_19-covid-Deaths'!EY217+'time_series_19-covid-Deaths'!EY237+'time_series_19-covid-Deaths'!EY242+'time_series_19-covid-Deaths'!EY244+'time_series_19-covid-Deaths'!EY259+'time_series_19-covid-Deaths'!EY266+'time_series_19-covid-Deaths'!EY268</f>
        <v>7382</v>
      </c>
      <c r="EX4" s="2">
        <f>SUM('time_series_19-covid-Deaths'!EZ86:EZ88)+SUM('time_series_19-covid-Deaths'!EZ103:EZ104)+SUM('time_series_19-covid-Deaths'!EZ106:EZ107)+SUM('time_series_19-covid-Deaths'!EZ120:EZ121)+SUM('time_series_19-covid-Deaths'!EZ175:EZ176)+SUM('time_series_19-covid-Deaths'!EZ202:EZ203)+SUM('time_series_19-covid-Deaths'!EZ232:EZ233)+SUM('time_series_19-covid-Deaths'!EZ255:EZ257)+SUM('time_series_19-covid-Deaths'!EZ262:EZ263)+'time_series_19-covid-Deaths'!EZ5+'time_series_19-covid-Deaths'!EZ7+'time_series_19-covid-Deaths'!EZ34+'time_series_19-covid-Deaths'!EZ37+'time_series_19-covid-Deaths'!EZ49+'time_series_19-covid-Deaths'!EZ50+'time_series_19-covid-Deaths'!EZ98+'time_series_19-covid-Deaths'!EZ101+'time_series_19-covid-Deaths'!EZ124+'time_series_19-covid-Deaths'!EZ127+'time_series_19-covid-Deaths'!EZ145+'time_series_19-covid-Deaths'!EZ151+'time_series_19-covid-Deaths'!EZ167+'time_series_19-covid-Deaths'!EZ191+'time_series_19-covid-Deaths'!EZ196+'time_series_19-covid-Deaths'!EZ206+'time_series_19-covid-Deaths'!EZ211+'time_series_19-covid-Deaths'!EZ215+'time_series_19-covid-Deaths'!EZ217+'time_series_19-covid-Deaths'!EZ237+'time_series_19-covid-Deaths'!EZ242+'time_series_19-covid-Deaths'!EZ244+'time_series_19-covid-Deaths'!EZ259+'time_series_19-covid-Deaths'!EZ266+'time_series_19-covid-Deaths'!EZ268</f>
        <v>7570</v>
      </c>
      <c r="EY4" s="2">
        <f>SUM('time_series_19-covid-Deaths'!FA86:FA88)+SUM('time_series_19-covid-Deaths'!FA103:FA104)+SUM('time_series_19-covid-Deaths'!FA106:FA107)+SUM('time_series_19-covid-Deaths'!FA120:FA121)+SUM('time_series_19-covid-Deaths'!FA175:FA176)+SUM('time_series_19-covid-Deaths'!FA202:FA203)+SUM('time_series_19-covid-Deaths'!FA232:FA233)+SUM('time_series_19-covid-Deaths'!FA255:FA257)+SUM('time_series_19-covid-Deaths'!FA262:FA263)+'time_series_19-covid-Deaths'!FA5+'time_series_19-covid-Deaths'!FA7+'time_series_19-covid-Deaths'!FA34+'time_series_19-covid-Deaths'!FA37+'time_series_19-covid-Deaths'!FA49+'time_series_19-covid-Deaths'!FA50+'time_series_19-covid-Deaths'!FA98+'time_series_19-covid-Deaths'!FA101+'time_series_19-covid-Deaths'!FA124+'time_series_19-covid-Deaths'!FA127+'time_series_19-covid-Deaths'!FA145+'time_series_19-covid-Deaths'!FA151+'time_series_19-covid-Deaths'!FA167+'time_series_19-covid-Deaths'!FA191+'time_series_19-covid-Deaths'!FA196+'time_series_19-covid-Deaths'!FA206+'time_series_19-covid-Deaths'!FA211+'time_series_19-covid-Deaths'!FA215+'time_series_19-covid-Deaths'!FA217+'time_series_19-covid-Deaths'!FA237+'time_series_19-covid-Deaths'!FA242+'time_series_19-covid-Deaths'!FA244+'time_series_19-covid-Deaths'!FA259+'time_series_19-covid-Deaths'!FA266+'time_series_19-covid-Deaths'!FA268</f>
        <v>7787</v>
      </c>
      <c r="EZ4" s="2">
        <f>SUM('time_series_19-covid-Deaths'!FB86:FB88)+SUM('time_series_19-covid-Deaths'!FB103:FB104)+SUM('time_series_19-covid-Deaths'!FB106:FB107)+SUM('time_series_19-covid-Deaths'!FB120:FB121)+SUM('time_series_19-covid-Deaths'!FB175:FB176)+SUM('time_series_19-covid-Deaths'!FB202:FB203)+SUM('time_series_19-covid-Deaths'!FB232:FB233)+SUM('time_series_19-covid-Deaths'!FB255:FB257)+SUM('time_series_19-covid-Deaths'!FB262:FB263)+'time_series_19-covid-Deaths'!FB5+'time_series_19-covid-Deaths'!FB7+'time_series_19-covid-Deaths'!FB34+'time_series_19-covid-Deaths'!FB37+'time_series_19-covid-Deaths'!FB49+'time_series_19-covid-Deaths'!FB50+'time_series_19-covid-Deaths'!FB98+'time_series_19-covid-Deaths'!FB101+'time_series_19-covid-Deaths'!FB124+'time_series_19-covid-Deaths'!FB127+'time_series_19-covid-Deaths'!FB145+'time_series_19-covid-Deaths'!FB151+'time_series_19-covid-Deaths'!FB167+'time_series_19-covid-Deaths'!FB191+'time_series_19-covid-Deaths'!FB196+'time_series_19-covid-Deaths'!FB206+'time_series_19-covid-Deaths'!FB211+'time_series_19-covid-Deaths'!FB215+'time_series_19-covid-Deaths'!FB217+'time_series_19-covid-Deaths'!FB237+'time_series_19-covid-Deaths'!FB242+'time_series_19-covid-Deaths'!FB244+'time_series_19-covid-Deaths'!FB259+'time_series_19-covid-Deaths'!FB266+'time_series_19-covid-Deaths'!FB268</f>
        <v>8065</v>
      </c>
      <c r="FA4" s="2">
        <f>SUM('time_series_19-covid-Deaths'!FC86:FC88)+SUM('time_series_19-covid-Deaths'!FC103:FC104)+SUM('time_series_19-covid-Deaths'!FC106:FC107)+SUM('time_series_19-covid-Deaths'!FC120:FC121)+SUM('time_series_19-covid-Deaths'!FC175:FC176)+SUM('time_series_19-covid-Deaths'!FC202:FC203)+SUM('time_series_19-covid-Deaths'!FC232:FC233)+SUM('time_series_19-covid-Deaths'!FC255:FC257)+SUM('time_series_19-covid-Deaths'!FC262:FC263)+'time_series_19-covid-Deaths'!FC5+'time_series_19-covid-Deaths'!FC7+'time_series_19-covid-Deaths'!FC34+'time_series_19-covid-Deaths'!FC37+'time_series_19-covid-Deaths'!FC49+'time_series_19-covid-Deaths'!FC50+'time_series_19-covid-Deaths'!FC98+'time_series_19-covid-Deaths'!FC101+'time_series_19-covid-Deaths'!FC124+'time_series_19-covid-Deaths'!FC127+'time_series_19-covid-Deaths'!FC145+'time_series_19-covid-Deaths'!FC151+'time_series_19-covid-Deaths'!FC167+'time_series_19-covid-Deaths'!FC191+'time_series_19-covid-Deaths'!FC196+'time_series_19-covid-Deaths'!FC206+'time_series_19-covid-Deaths'!FC211+'time_series_19-covid-Deaths'!FC215+'time_series_19-covid-Deaths'!FC217+'time_series_19-covid-Deaths'!FC237+'time_series_19-covid-Deaths'!FC242+'time_series_19-covid-Deaths'!FC244+'time_series_19-covid-Deaths'!FC259+'time_series_19-covid-Deaths'!FC266+'time_series_19-covid-Deaths'!FC268</f>
        <v>8292</v>
      </c>
      <c r="FB4" s="2">
        <f>SUM('time_series_19-covid-Deaths'!FD86:FD88)+SUM('time_series_19-covid-Deaths'!FD103:FD104)+SUM('time_series_19-covid-Deaths'!FD106:FD107)+SUM('time_series_19-covid-Deaths'!FD120:FD121)+SUM('time_series_19-covid-Deaths'!FD175:FD176)+SUM('time_series_19-covid-Deaths'!FD202:FD203)+SUM('time_series_19-covid-Deaths'!FD232:FD233)+SUM('time_series_19-covid-Deaths'!FD255:FD257)+SUM('time_series_19-covid-Deaths'!FD262:FD263)+'time_series_19-covid-Deaths'!FD5+'time_series_19-covid-Deaths'!FD7+'time_series_19-covid-Deaths'!FD34+'time_series_19-covid-Deaths'!FD37+'time_series_19-covid-Deaths'!FD49+'time_series_19-covid-Deaths'!FD50+'time_series_19-covid-Deaths'!FD98+'time_series_19-covid-Deaths'!FD101+'time_series_19-covid-Deaths'!FD124+'time_series_19-covid-Deaths'!FD127+'time_series_19-covid-Deaths'!FD145+'time_series_19-covid-Deaths'!FD151+'time_series_19-covid-Deaths'!FD167+'time_series_19-covid-Deaths'!FD191+'time_series_19-covid-Deaths'!FD196+'time_series_19-covid-Deaths'!FD206+'time_series_19-covid-Deaths'!FD211+'time_series_19-covid-Deaths'!FD215+'time_series_19-covid-Deaths'!FD217+'time_series_19-covid-Deaths'!FD237+'time_series_19-covid-Deaths'!FD242+'time_series_19-covid-Deaths'!FD244+'time_series_19-covid-Deaths'!FD259+'time_series_19-covid-Deaths'!FD266+'time_series_19-covid-Deaths'!FD268</f>
        <v>8498</v>
      </c>
      <c r="FC4" s="2">
        <f>SUM('time_series_19-covid-Deaths'!FE86:FE88)+SUM('time_series_19-covid-Deaths'!FE103:FE104)+SUM('time_series_19-covid-Deaths'!FE106:FE107)+SUM('time_series_19-covid-Deaths'!FE120:FE121)+SUM('time_series_19-covid-Deaths'!FE175:FE176)+SUM('time_series_19-covid-Deaths'!FE202:FE203)+SUM('time_series_19-covid-Deaths'!FE232:FE233)+SUM('time_series_19-covid-Deaths'!FE255:FE257)+SUM('time_series_19-covid-Deaths'!FE262:FE263)+'time_series_19-covid-Deaths'!FE5+'time_series_19-covid-Deaths'!FE7+'time_series_19-covid-Deaths'!FE34+'time_series_19-covid-Deaths'!FE37+'time_series_19-covid-Deaths'!FE49+'time_series_19-covid-Deaths'!FE50+'time_series_19-covid-Deaths'!FE98+'time_series_19-covid-Deaths'!FE101+'time_series_19-covid-Deaths'!FE124+'time_series_19-covid-Deaths'!FE127+'time_series_19-covid-Deaths'!FE145+'time_series_19-covid-Deaths'!FE151+'time_series_19-covid-Deaths'!FE167+'time_series_19-covid-Deaths'!FE191+'time_series_19-covid-Deaths'!FE196+'time_series_19-covid-Deaths'!FE206+'time_series_19-covid-Deaths'!FE211+'time_series_19-covid-Deaths'!FE215+'time_series_19-covid-Deaths'!FE217+'time_series_19-covid-Deaths'!FE237+'time_series_19-covid-Deaths'!FE242+'time_series_19-covid-Deaths'!FE244+'time_series_19-covid-Deaths'!FE259+'time_series_19-covid-Deaths'!FE266+'time_series_19-covid-Deaths'!FE268</f>
        <v>8703</v>
      </c>
      <c r="FD4" s="2">
        <f>SUM('time_series_19-covid-Deaths'!FF86:FF88)+SUM('time_series_19-covid-Deaths'!FF103:FF104)+SUM('time_series_19-covid-Deaths'!FF106:FF107)+SUM('time_series_19-covid-Deaths'!FF120:FF121)+SUM('time_series_19-covid-Deaths'!FF175:FF176)+SUM('time_series_19-covid-Deaths'!FF202:FF203)+SUM('time_series_19-covid-Deaths'!FF232:FF233)+SUM('time_series_19-covid-Deaths'!FF255:FF257)+SUM('time_series_19-covid-Deaths'!FF262:FF263)+'time_series_19-covid-Deaths'!FF5+'time_series_19-covid-Deaths'!FF7+'time_series_19-covid-Deaths'!FF34+'time_series_19-covid-Deaths'!FF37+'time_series_19-covid-Deaths'!FF49+'time_series_19-covid-Deaths'!FF50+'time_series_19-covid-Deaths'!FF98+'time_series_19-covid-Deaths'!FF101+'time_series_19-covid-Deaths'!FF124+'time_series_19-covid-Deaths'!FF127+'time_series_19-covid-Deaths'!FF145+'time_series_19-covid-Deaths'!FF151+'time_series_19-covid-Deaths'!FF167+'time_series_19-covid-Deaths'!FF191+'time_series_19-covid-Deaths'!FF196+'time_series_19-covid-Deaths'!FF206+'time_series_19-covid-Deaths'!FF211+'time_series_19-covid-Deaths'!FF215+'time_series_19-covid-Deaths'!FF217+'time_series_19-covid-Deaths'!FF237+'time_series_19-covid-Deaths'!FF242+'time_series_19-covid-Deaths'!FF244+'time_series_19-covid-Deaths'!FF259+'time_series_19-covid-Deaths'!FF266+'time_series_19-covid-Deaths'!FF268</f>
        <v>8900</v>
      </c>
      <c r="FE4" s="2">
        <f>SUM('time_series_19-covid-Deaths'!FG86:FG88)+SUM('time_series_19-covid-Deaths'!FG103:FG104)+SUM('time_series_19-covid-Deaths'!FG106:FG107)+SUM('time_series_19-covid-Deaths'!FG120:FG121)+SUM('time_series_19-covid-Deaths'!FG175:FG176)+SUM('time_series_19-covid-Deaths'!FG202:FG203)+SUM('time_series_19-covid-Deaths'!FG232:FG233)+SUM('time_series_19-covid-Deaths'!FG255:FG257)+SUM('time_series_19-covid-Deaths'!FG262:FG263)+'time_series_19-covid-Deaths'!FG5+'time_series_19-covid-Deaths'!FG7+'time_series_19-covid-Deaths'!FG34+'time_series_19-covid-Deaths'!FG37+'time_series_19-covid-Deaths'!FG49+'time_series_19-covid-Deaths'!FG50+'time_series_19-covid-Deaths'!FG98+'time_series_19-covid-Deaths'!FG101+'time_series_19-covid-Deaths'!FG124+'time_series_19-covid-Deaths'!FG127+'time_series_19-covid-Deaths'!FG145+'time_series_19-covid-Deaths'!FG151+'time_series_19-covid-Deaths'!FG167+'time_series_19-covid-Deaths'!FG191+'time_series_19-covid-Deaths'!FG196+'time_series_19-covid-Deaths'!FG206+'time_series_19-covid-Deaths'!FG211+'time_series_19-covid-Deaths'!FG215+'time_series_19-covid-Deaths'!FG217+'time_series_19-covid-Deaths'!FG237+'time_series_19-covid-Deaths'!FG242+'time_series_19-covid-Deaths'!FG244+'time_series_19-covid-Deaths'!FG259+'time_series_19-covid-Deaths'!FG266+'time_series_19-covid-Deaths'!FG268</f>
        <v>9069</v>
      </c>
      <c r="FF4" s="2">
        <f>SUM('time_series_19-covid-Deaths'!FH86:FH88)+SUM('time_series_19-covid-Deaths'!FH103:FH104)+SUM('time_series_19-covid-Deaths'!FH106:FH107)+SUM('time_series_19-covid-Deaths'!FH120:FH121)+SUM('time_series_19-covid-Deaths'!FH175:FH176)+SUM('time_series_19-covid-Deaths'!FH202:FH203)+SUM('time_series_19-covid-Deaths'!FH232:FH233)+SUM('time_series_19-covid-Deaths'!FH255:FH257)+SUM('time_series_19-covid-Deaths'!FH262:FH263)+'time_series_19-covid-Deaths'!FH5+'time_series_19-covid-Deaths'!FH7+'time_series_19-covid-Deaths'!FH34+'time_series_19-covid-Deaths'!FH37+'time_series_19-covid-Deaths'!FH49+'time_series_19-covid-Deaths'!FH50+'time_series_19-covid-Deaths'!FH98+'time_series_19-covid-Deaths'!FH101+'time_series_19-covid-Deaths'!FH124+'time_series_19-covid-Deaths'!FH127+'time_series_19-covid-Deaths'!FH145+'time_series_19-covid-Deaths'!FH151+'time_series_19-covid-Deaths'!FH167+'time_series_19-covid-Deaths'!FH191+'time_series_19-covid-Deaths'!FH196+'time_series_19-covid-Deaths'!FH206+'time_series_19-covid-Deaths'!FH211+'time_series_19-covid-Deaths'!FH215+'time_series_19-covid-Deaths'!FH217+'time_series_19-covid-Deaths'!FH237+'time_series_19-covid-Deaths'!FH242+'time_series_19-covid-Deaths'!FH244+'time_series_19-covid-Deaths'!FH259+'time_series_19-covid-Deaths'!FH266+'time_series_19-covid-Deaths'!FH268</f>
        <v>9273</v>
      </c>
      <c r="FG4" s="2">
        <f>SUM('time_series_19-covid-Deaths'!FI86:FI88)+SUM('time_series_19-covid-Deaths'!FI103:FI104)+SUM('time_series_19-covid-Deaths'!FI106:FI107)+SUM('time_series_19-covid-Deaths'!FI120:FI121)+SUM('time_series_19-covid-Deaths'!FI175:FI176)+SUM('time_series_19-covid-Deaths'!FI202:FI203)+SUM('time_series_19-covid-Deaths'!FI232:FI233)+SUM('time_series_19-covid-Deaths'!FI255:FI257)+SUM('time_series_19-covid-Deaths'!FI262:FI263)+'time_series_19-covid-Deaths'!FI5+'time_series_19-covid-Deaths'!FI7+'time_series_19-covid-Deaths'!FI34+'time_series_19-covid-Deaths'!FI37+'time_series_19-covid-Deaths'!FI49+'time_series_19-covid-Deaths'!FI50+'time_series_19-covid-Deaths'!FI98+'time_series_19-covid-Deaths'!FI101+'time_series_19-covid-Deaths'!FI124+'time_series_19-covid-Deaths'!FI127+'time_series_19-covid-Deaths'!FI145+'time_series_19-covid-Deaths'!FI151+'time_series_19-covid-Deaths'!FI167+'time_series_19-covid-Deaths'!FI191+'time_series_19-covid-Deaths'!FI196+'time_series_19-covid-Deaths'!FI206+'time_series_19-covid-Deaths'!FI211+'time_series_19-covid-Deaths'!FI215+'time_series_19-covid-Deaths'!FI217+'time_series_19-covid-Deaths'!FI237+'time_series_19-covid-Deaths'!FI242+'time_series_19-covid-Deaths'!FI244+'time_series_19-covid-Deaths'!FI259+'time_series_19-covid-Deaths'!FI266+'time_series_19-covid-Deaths'!FI268</f>
        <v>9529</v>
      </c>
      <c r="FH4" s="2">
        <f>SUM('time_series_19-covid-Deaths'!FJ86:FJ88)+SUM('time_series_19-covid-Deaths'!FJ103:FJ104)+SUM('time_series_19-covid-Deaths'!FJ106:FJ107)+SUM('time_series_19-covid-Deaths'!FJ120:FJ121)+SUM('time_series_19-covid-Deaths'!FJ175:FJ176)+SUM('time_series_19-covid-Deaths'!FJ202:FJ203)+SUM('time_series_19-covid-Deaths'!FJ232:FJ233)+SUM('time_series_19-covid-Deaths'!FJ255:FJ257)+SUM('time_series_19-covid-Deaths'!FJ262:FJ263)+'time_series_19-covid-Deaths'!FJ5+'time_series_19-covid-Deaths'!FJ7+'time_series_19-covid-Deaths'!FJ34+'time_series_19-covid-Deaths'!FJ37+'time_series_19-covid-Deaths'!FJ49+'time_series_19-covid-Deaths'!FJ50+'time_series_19-covid-Deaths'!FJ98+'time_series_19-covid-Deaths'!FJ101+'time_series_19-covid-Deaths'!FJ124+'time_series_19-covid-Deaths'!FJ127+'time_series_19-covid-Deaths'!FJ145+'time_series_19-covid-Deaths'!FJ151+'time_series_19-covid-Deaths'!FJ167+'time_series_19-covid-Deaths'!FJ191+'time_series_19-covid-Deaths'!FJ196+'time_series_19-covid-Deaths'!FJ206+'time_series_19-covid-Deaths'!FJ211+'time_series_19-covid-Deaths'!FJ215+'time_series_19-covid-Deaths'!FJ217+'time_series_19-covid-Deaths'!FJ237+'time_series_19-covid-Deaths'!FJ242+'time_series_19-covid-Deaths'!FJ244+'time_series_19-covid-Deaths'!FJ259+'time_series_19-covid-Deaths'!FJ266+'time_series_19-covid-Deaths'!FJ268</f>
        <v>9787</v>
      </c>
      <c r="FI4" s="2">
        <f>SUM('time_series_19-covid-Deaths'!FK86:FK88)+SUM('time_series_19-covid-Deaths'!FK103:FK104)+SUM('time_series_19-covid-Deaths'!FK106:FK107)+SUM('time_series_19-covid-Deaths'!FK120:FK121)+SUM('time_series_19-covid-Deaths'!FK175:FK176)+SUM('time_series_19-covid-Deaths'!FK202:FK203)+SUM('time_series_19-covid-Deaths'!FK232:FK233)+SUM('time_series_19-covid-Deaths'!FK255:FK257)+SUM('time_series_19-covid-Deaths'!FK262:FK263)+'time_series_19-covid-Deaths'!FK5+'time_series_19-covid-Deaths'!FK7+'time_series_19-covid-Deaths'!FK34+'time_series_19-covid-Deaths'!FK37+'time_series_19-covid-Deaths'!FK49+'time_series_19-covid-Deaths'!FK50+'time_series_19-covid-Deaths'!FK98+'time_series_19-covid-Deaths'!FK101+'time_series_19-covid-Deaths'!FK124+'time_series_19-covid-Deaths'!FK127+'time_series_19-covid-Deaths'!FK145+'time_series_19-covid-Deaths'!FK151+'time_series_19-covid-Deaths'!FK167+'time_series_19-covid-Deaths'!FK191+'time_series_19-covid-Deaths'!FK196+'time_series_19-covid-Deaths'!FK206+'time_series_19-covid-Deaths'!FK211+'time_series_19-covid-Deaths'!FK215+'time_series_19-covid-Deaths'!FK217+'time_series_19-covid-Deaths'!FK237+'time_series_19-covid-Deaths'!FK242+'time_series_19-covid-Deaths'!FK244+'time_series_19-covid-Deaths'!FK259+'time_series_19-covid-Deaths'!FK266+'time_series_19-covid-Deaths'!FK268</f>
        <v>10022</v>
      </c>
      <c r="FJ4" s="2">
        <f>SUM('time_series_19-covid-Deaths'!FL86:FL88)+SUM('time_series_19-covid-Deaths'!FL103:FL104)+SUM('time_series_19-covid-Deaths'!FL106:FL107)+SUM('time_series_19-covid-Deaths'!FL120:FL121)+SUM('time_series_19-covid-Deaths'!FL175:FL176)+SUM('time_series_19-covid-Deaths'!FL202:FL203)+SUM('time_series_19-covid-Deaths'!FL232:FL233)+SUM('time_series_19-covid-Deaths'!FL255:FL257)+SUM('time_series_19-covid-Deaths'!FL262:FL263)+'time_series_19-covid-Deaths'!FL5+'time_series_19-covid-Deaths'!FL7+'time_series_19-covid-Deaths'!FL34+'time_series_19-covid-Deaths'!FL37+'time_series_19-covid-Deaths'!FL49+'time_series_19-covid-Deaths'!FL50+'time_series_19-covid-Deaths'!FL98+'time_series_19-covid-Deaths'!FL101+'time_series_19-covid-Deaths'!FL124+'time_series_19-covid-Deaths'!FL127+'time_series_19-covid-Deaths'!FL145+'time_series_19-covid-Deaths'!FL151+'time_series_19-covid-Deaths'!FL167+'time_series_19-covid-Deaths'!FL191+'time_series_19-covid-Deaths'!FL196+'time_series_19-covid-Deaths'!FL206+'time_series_19-covid-Deaths'!FL211+'time_series_19-covid-Deaths'!FL215+'time_series_19-covid-Deaths'!FL217+'time_series_19-covid-Deaths'!FL237+'time_series_19-covid-Deaths'!FL242+'time_series_19-covid-Deaths'!FL244+'time_series_19-covid-Deaths'!FL259+'time_series_19-covid-Deaths'!FL266+'time_series_19-covid-Deaths'!FL268</f>
        <v>10256</v>
      </c>
      <c r="FK4" s="2">
        <f>SUM('time_series_19-covid-Deaths'!FM86:FM88)+SUM('time_series_19-covid-Deaths'!FM103:FM104)+SUM('time_series_19-covid-Deaths'!FM106:FM107)+SUM('time_series_19-covid-Deaths'!FM120:FM121)+SUM('time_series_19-covid-Deaths'!FM175:FM176)+SUM('time_series_19-covid-Deaths'!FM202:FM203)+SUM('time_series_19-covid-Deaths'!FM232:FM233)+SUM('time_series_19-covid-Deaths'!FM255:FM257)+SUM('time_series_19-covid-Deaths'!FM262:FM263)+'time_series_19-covid-Deaths'!FM5+'time_series_19-covid-Deaths'!FM7+'time_series_19-covid-Deaths'!FM34+'time_series_19-covid-Deaths'!FM37+'time_series_19-covid-Deaths'!FM49+'time_series_19-covid-Deaths'!FM50+'time_series_19-covid-Deaths'!FM98+'time_series_19-covid-Deaths'!FM101+'time_series_19-covid-Deaths'!FM124+'time_series_19-covid-Deaths'!FM127+'time_series_19-covid-Deaths'!FM145+'time_series_19-covid-Deaths'!FM151+'time_series_19-covid-Deaths'!FM167+'time_series_19-covid-Deaths'!FM191+'time_series_19-covid-Deaths'!FM196+'time_series_19-covid-Deaths'!FM206+'time_series_19-covid-Deaths'!FM211+'time_series_19-covid-Deaths'!FM215+'time_series_19-covid-Deaths'!FM217+'time_series_19-covid-Deaths'!FM237+'time_series_19-covid-Deaths'!FM242+'time_series_19-covid-Deaths'!FM244+'time_series_19-covid-Deaths'!FM259+'time_series_19-covid-Deaths'!FM266+'time_series_19-covid-Deaths'!FM268</f>
        <v>10447</v>
      </c>
      <c r="FL4" s="2">
        <f>SUM('time_series_19-covid-Deaths'!FN86:FN88)+SUM('time_series_19-covid-Deaths'!FN103:FN104)+SUM('time_series_19-covid-Deaths'!FN106:FN107)+SUM('time_series_19-covid-Deaths'!FN120:FN121)+SUM('time_series_19-covid-Deaths'!FN175:FN176)+SUM('time_series_19-covid-Deaths'!FN202:FN203)+SUM('time_series_19-covid-Deaths'!FN232:FN233)+SUM('time_series_19-covid-Deaths'!FN255:FN257)+SUM('time_series_19-covid-Deaths'!FN262:FN263)+'time_series_19-covid-Deaths'!FN5+'time_series_19-covid-Deaths'!FN7+'time_series_19-covid-Deaths'!FN34+'time_series_19-covid-Deaths'!FN37+'time_series_19-covid-Deaths'!FN49+'time_series_19-covid-Deaths'!FN50+'time_series_19-covid-Deaths'!FN98+'time_series_19-covid-Deaths'!FN101+'time_series_19-covid-Deaths'!FN124+'time_series_19-covid-Deaths'!FN127+'time_series_19-covid-Deaths'!FN145+'time_series_19-covid-Deaths'!FN151+'time_series_19-covid-Deaths'!FN167+'time_series_19-covid-Deaths'!FN191+'time_series_19-covid-Deaths'!FN196+'time_series_19-covid-Deaths'!FN206+'time_series_19-covid-Deaths'!FN211+'time_series_19-covid-Deaths'!FN215+'time_series_19-covid-Deaths'!FN217+'time_series_19-covid-Deaths'!FN237+'time_series_19-covid-Deaths'!FN242+'time_series_19-covid-Deaths'!FN244+'time_series_19-covid-Deaths'!FN259+'time_series_19-covid-Deaths'!FN266+'time_series_19-covid-Deaths'!FN268</f>
        <v>10717</v>
      </c>
      <c r="FM4" s="2">
        <f>SUM('time_series_19-covid-Deaths'!FO86:FO88)+SUM('time_series_19-covid-Deaths'!FO103:FO104)+SUM('time_series_19-covid-Deaths'!FO106:FO107)+SUM('time_series_19-covid-Deaths'!FO120:FO121)+SUM('time_series_19-covid-Deaths'!FO175:FO176)+SUM('time_series_19-covid-Deaths'!FO202:FO203)+SUM('time_series_19-covid-Deaths'!FO232:FO233)+SUM('time_series_19-covid-Deaths'!FO255:FO257)+SUM('time_series_19-covid-Deaths'!FO262:FO263)+'time_series_19-covid-Deaths'!FO5+'time_series_19-covid-Deaths'!FO7+'time_series_19-covid-Deaths'!FO34+'time_series_19-covid-Deaths'!FO37+'time_series_19-covid-Deaths'!FO49+'time_series_19-covid-Deaths'!FO50+'time_series_19-covid-Deaths'!FO98+'time_series_19-covid-Deaths'!FO101+'time_series_19-covid-Deaths'!FO124+'time_series_19-covid-Deaths'!FO127+'time_series_19-covid-Deaths'!FO145+'time_series_19-covid-Deaths'!FO151+'time_series_19-covid-Deaths'!FO167+'time_series_19-covid-Deaths'!FO191+'time_series_19-covid-Deaths'!FO196+'time_series_19-covid-Deaths'!FO206+'time_series_19-covid-Deaths'!FO211+'time_series_19-covid-Deaths'!FO215+'time_series_19-covid-Deaths'!FO217+'time_series_19-covid-Deaths'!FO237+'time_series_19-covid-Deaths'!FO242+'time_series_19-covid-Deaths'!FO244+'time_series_19-covid-Deaths'!FO259+'time_series_19-covid-Deaths'!FO266+'time_series_19-covid-Deaths'!FO268</f>
        <v>10963</v>
      </c>
    </row>
    <row r="5" spans="1:169" x14ac:dyDescent="0.35">
      <c r="A5" t="s">
        <v>376</v>
      </c>
      <c r="B5" t="s">
        <v>377</v>
      </c>
      <c r="C5" s="2">
        <f>'time_series_19-covid-Deaths'!E9+'time_series_19-covid-Deaths'!E29+'time_series_19-covid-Deaths'!E31+'time_series_19-covid-Deaths'!E51+'time_series_19-covid-Deaths'!E85+'time_series_19-covid-Deaths'!E88+'time_series_19-covid-Deaths'!E100+'time_series_19-covid-Deaths'!E102+'time_series_19-covid-Deaths'!E126+'time_series_19-covid-Deaths'!E128+'time_series_19-covid-Deaths'!E131+'time_series_19-covid-Deaths'!E161+'time_series_19-covid-Deaths'!E174+'time_series_19-covid-Deaths'!E181+'time_series_19-covid-Deaths'!E183+'time_series_19-covid-Deaths'!E184+'time_series_19-covid-Deaths'!E207+'time_series_19-covid-Deaths'!E227+'time_series_19-covid-Deaths'!E230</f>
        <v>0</v>
      </c>
      <c r="D5" s="2">
        <f>'time_series_19-covid-Deaths'!F9+'time_series_19-covid-Deaths'!F29+'time_series_19-covid-Deaths'!F31+'time_series_19-covid-Deaths'!F51+'time_series_19-covid-Deaths'!F85+'time_series_19-covid-Deaths'!F88+'time_series_19-covid-Deaths'!F100+'time_series_19-covid-Deaths'!F102+'time_series_19-covid-Deaths'!F126+'time_series_19-covid-Deaths'!F128+'time_series_19-covid-Deaths'!F131+'time_series_19-covid-Deaths'!F161+'time_series_19-covid-Deaths'!F174+'time_series_19-covid-Deaths'!F181+'time_series_19-covid-Deaths'!F183+'time_series_19-covid-Deaths'!F184+'time_series_19-covid-Deaths'!F207+'time_series_19-covid-Deaths'!F227+'time_series_19-covid-Deaths'!F230</f>
        <v>0</v>
      </c>
      <c r="E5" s="2">
        <f>'time_series_19-covid-Deaths'!G9+'time_series_19-covid-Deaths'!G29+'time_series_19-covid-Deaths'!G31+'time_series_19-covid-Deaths'!G51+'time_series_19-covid-Deaths'!G85+'time_series_19-covid-Deaths'!G88+'time_series_19-covid-Deaths'!G100+'time_series_19-covid-Deaths'!G102+'time_series_19-covid-Deaths'!G126+'time_series_19-covid-Deaths'!G128+'time_series_19-covid-Deaths'!G131+'time_series_19-covid-Deaths'!G161+'time_series_19-covid-Deaths'!G174+'time_series_19-covid-Deaths'!G181+'time_series_19-covid-Deaths'!G183+'time_series_19-covid-Deaths'!G184+'time_series_19-covid-Deaths'!G207+'time_series_19-covid-Deaths'!G227+'time_series_19-covid-Deaths'!G230</f>
        <v>0</v>
      </c>
      <c r="F5" s="2">
        <f>'time_series_19-covid-Deaths'!H9+'time_series_19-covid-Deaths'!H29+'time_series_19-covid-Deaths'!H31+'time_series_19-covid-Deaths'!H51+'time_series_19-covid-Deaths'!H85+'time_series_19-covid-Deaths'!H88+'time_series_19-covid-Deaths'!H100+'time_series_19-covid-Deaths'!H102+'time_series_19-covid-Deaths'!H126+'time_series_19-covid-Deaths'!H128+'time_series_19-covid-Deaths'!H131+'time_series_19-covid-Deaths'!H161+'time_series_19-covid-Deaths'!H174+'time_series_19-covid-Deaths'!H181+'time_series_19-covid-Deaths'!H183+'time_series_19-covid-Deaths'!H184+'time_series_19-covid-Deaths'!H207+'time_series_19-covid-Deaths'!H227+'time_series_19-covid-Deaths'!H230</f>
        <v>0</v>
      </c>
      <c r="G5" s="2">
        <f>'time_series_19-covid-Deaths'!I9+'time_series_19-covid-Deaths'!I29+'time_series_19-covid-Deaths'!I31+'time_series_19-covid-Deaths'!I51+'time_series_19-covid-Deaths'!I85+'time_series_19-covid-Deaths'!I88+'time_series_19-covid-Deaths'!I100+'time_series_19-covid-Deaths'!I102+'time_series_19-covid-Deaths'!I126+'time_series_19-covid-Deaths'!I128+'time_series_19-covid-Deaths'!I131+'time_series_19-covid-Deaths'!I161+'time_series_19-covid-Deaths'!I174+'time_series_19-covid-Deaths'!I181+'time_series_19-covid-Deaths'!I183+'time_series_19-covid-Deaths'!I184+'time_series_19-covid-Deaths'!I207+'time_series_19-covid-Deaths'!I227+'time_series_19-covid-Deaths'!I230</f>
        <v>0</v>
      </c>
      <c r="H5" s="2">
        <f>'time_series_19-covid-Deaths'!J9+'time_series_19-covid-Deaths'!J29+'time_series_19-covid-Deaths'!J31+'time_series_19-covid-Deaths'!J51+'time_series_19-covid-Deaths'!J85+'time_series_19-covid-Deaths'!J88+'time_series_19-covid-Deaths'!J100+'time_series_19-covid-Deaths'!J102+'time_series_19-covid-Deaths'!J126+'time_series_19-covid-Deaths'!J128+'time_series_19-covid-Deaths'!J131+'time_series_19-covid-Deaths'!J161+'time_series_19-covid-Deaths'!J174+'time_series_19-covid-Deaths'!J181+'time_series_19-covid-Deaths'!J183+'time_series_19-covid-Deaths'!J184+'time_series_19-covid-Deaths'!J207+'time_series_19-covid-Deaths'!J227+'time_series_19-covid-Deaths'!J230</f>
        <v>0</v>
      </c>
      <c r="I5" s="2">
        <f>'time_series_19-covid-Deaths'!K9+'time_series_19-covid-Deaths'!K29+'time_series_19-covid-Deaths'!K31+'time_series_19-covid-Deaths'!K51+'time_series_19-covid-Deaths'!K85+'time_series_19-covid-Deaths'!K88+'time_series_19-covid-Deaths'!K100+'time_series_19-covid-Deaths'!K102+'time_series_19-covid-Deaths'!K126+'time_series_19-covid-Deaths'!K128+'time_series_19-covid-Deaths'!K131+'time_series_19-covid-Deaths'!K161+'time_series_19-covid-Deaths'!K174+'time_series_19-covid-Deaths'!K181+'time_series_19-covid-Deaths'!K183+'time_series_19-covid-Deaths'!K184+'time_series_19-covid-Deaths'!K207+'time_series_19-covid-Deaths'!K227+'time_series_19-covid-Deaths'!K230</f>
        <v>0</v>
      </c>
      <c r="J5" s="2">
        <f>'time_series_19-covid-Deaths'!L9+'time_series_19-covid-Deaths'!L29+'time_series_19-covid-Deaths'!L31+'time_series_19-covid-Deaths'!L51+'time_series_19-covid-Deaths'!L85+'time_series_19-covid-Deaths'!L88+'time_series_19-covid-Deaths'!L100+'time_series_19-covid-Deaths'!L102+'time_series_19-covid-Deaths'!L126+'time_series_19-covid-Deaths'!L128+'time_series_19-covid-Deaths'!L131+'time_series_19-covid-Deaths'!L161+'time_series_19-covid-Deaths'!L174+'time_series_19-covid-Deaths'!L181+'time_series_19-covid-Deaths'!L183+'time_series_19-covid-Deaths'!L184+'time_series_19-covid-Deaths'!L207+'time_series_19-covid-Deaths'!L227+'time_series_19-covid-Deaths'!L230</f>
        <v>0</v>
      </c>
      <c r="K5" s="2">
        <f>'time_series_19-covid-Deaths'!M9+'time_series_19-covid-Deaths'!M29+'time_series_19-covid-Deaths'!M31+'time_series_19-covid-Deaths'!M51+'time_series_19-covid-Deaths'!M85+'time_series_19-covid-Deaths'!M88+'time_series_19-covid-Deaths'!M100+'time_series_19-covid-Deaths'!M102+'time_series_19-covid-Deaths'!M126+'time_series_19-covid-Deaths'!M128+'time_series_19-covid-Deaths'!M131+'time_series_19-covid-Deaths'!M161+'time_series_19-covid-Deaths'!M174+'time_series_19-covid-Deaths'!M181+'time_series_19-covid-Deaths'!M183+'time_series_19-covid-Deaths'!M184+'time_series_19-covid-Deaths'!M207+'time_series_19-covid-Deaths'!M227+'time_series_19-covid-Deaths'!M230</f>
        <v>0</v>
      </c>
      <c r="L5" s="2">
        <f>'time_series_19-covid-Deaths'!N9+'time_series_19-covid-Deaths'!N29+'time_series_19-covid-Deaths'!N31+'time_series_19-covid-Deaths'!N51+'time_series_19-covid-Deaths'!N85+'time_series_19-covid-Deaths'!N88+'time_series_19-covid-Deaths'!N100+'time_series_19-covid-Deaths'!N102+'time_series_19-covid-Deaths'!N126+'time_series_19-covid-Deaths'!N128+'time_series_19-covid-Deaths'!N131+'time_series_19-covid-Deaths'!N161+'time_series_19-covid-Deaths'!N174+'time_series_19-covid-Deaths'!N181+'time_series_19-covid-Deaths'!N183+'time_series_19-covid-Deaths'!N184+'time_series_19-covid-Deaths'!N207+'time_series_19-covid-Deaths'!N227+'time_series_19-covid-Deaths'!N230</f>
        <v>0</v>
      </c>
      <c r="M5" s="2">
        <f>'time_series_19-covid-Deaths'!O9+'time_series_19-covid-Deaths'!O29+'time_series_19-covid-Deaths'!O31+'time_series_19-covid-Deaths'!O51+'time_series_19-covid-Deaths'!O85+'time_series_19-covid-Deaths'!O88+'time_series_19-covid-Deaths'!O100+'time_series_19-covid-Deaths'!O102+'time_series_19-covid-Deaths'!O126+'time_series_19-covid-Deaths'!O128+'time_series_19-covid-Deaths'!O131+'time_series_19-covid-Deaths'!O161+'time_series_19-covid-Deaths'!O174+'time_series_19-covid-Deaths'!O181+'time_series_19-covid-Deaths'!O183+'time_series_19-covid-Deaths'!O184+'time_series_19-covid-Deaths'!O207+'time_series_19-covid-Deaths'!O227+'time_series_19-covid-Deaths'!O230</f>
        <v>0</v>
      </c>
      <c r="N5" s="2">
        <f>'time_series_19-covid-Deaths'!P9+'time_series_19-covid-Deaths'!P29+'time_series_19-covid-Deaths'!P31+'time_series_19-covid-Deaths'!P51+'time_series_19-covid-Deaths'!P85+'time_series_19-covid-Deaths'!P88+'time_series_19-covid-Deaths'!P100+'time_series_19-covid-Deaths'!P102+'time_series_19-covid-Deaths'!P126+'time_series_19-covid-Deaths'!P128+'time_series_19-covid-Deaths'!P131+'time_series_19-covid-Deaths'!P161+'time_series_19-covid-Deaths'!P174+'time_series_19-covid-Deaths'!P181+'time_series_19-covid-Deaths'!P183+'time_series_19-covid-Deaths'!P184+'time_series_19-covid-Deaths'!P207+'time_series_19-covid-Deaths'!P227+'time_series_19-covid-Deaths'!P230</f>
        <v>0</v>
      </c>
      <c r="O5" s="2">
        <f>'time_series_19-covid-Deaths'!Q9+'time_series_19-covid-Deaths'!Q29+'time_series_19-covid-Deaths'!Q31+'time_series_19-covid-Deaths'!Q51+'time_series_19-covid-Deaths'!Q85+'time_series_19-covid-Deaths'!Q88+'time_series_19-covid-Deaths'!Q100+'time_series_19-covid-Deaths'!Q102+'time_series_19-covid-Deaths'!Q126+'time_series_19-covid-Deaths'!Q128+'time_series_19-covid-Deaths'!Q131+'time_series_19-covid-Deaths'!Q161+'time_series_19-covid-Deaths'!Q174+'time_series_19-covid-Deaths'!Q181+'time_series_19-covid-Deaths'!Q183+'time_series_19-covid-Deaths'!Q184+'time_series_19-covid-Deaths'!Q207+'time_series_19-covid-Deaths'!Q227+'time_series_19-covid-Deaths'!Q230</f>
        <v>0</v>
      </c>
      <c r="P5" s="2">
        <f>'time_series_19-covid-Deaths'!R9+'time_series_19-covid-Deaths'!R29+'time_series_19-covid-Deaths'!R31+'time_series_19-covid-Deaths'!R51+'time_series_19-covid-Deaths'!R85+'time_series_19-covid-Deaths'!R88+'time_series_19-covid-Deaths'!R100+'time_series_19-covid-Deaths'!R102+'time_series_19-covid-Deaths'!R126+'time_series_19-covid-Deaths'!R128+'time_series_19-covid-Deaths'!R131+'time_series_19-covid-Deaths'!R161+'time_series_19-covid-Deaths'!R174+'time_series_19-covid-Deaths'!R181+'time_series_19-covid-Deaths'!R183+'time_series_19-covid-Deaths'!R184+'time_series_19-covid-Deaths'!R207+'time_series_19-covid-Deaths'!R227+'time_series_19-covid-Deaths'!R230</f>
        <v>0</v>
      </c>
      <c r="Q5" s="2">
        <f>'time_series_19-covid-Deaths'!S9+'time_series_19-covid-Deaths'!S29+'time_series_19-covid-Deaths'!S31+'time_series_19-covid-Deaths'!S51+'time_series_19-covid-Deaths'!S85+'time_series_19-covid-Deaths'!S88+'time_series_19-covid-Deaths'!S100+'time_series_19-covid-Deaths'!S102+'time_series_19-covid-Deaths'!S126+'time_series_19-covid-Deaths'!S128+'time_series_19-covid-Deaths'!S131+'time_series_19-covid-Deaths'!S161+'time_series_19-covid-Deaths'!S174+'time_series_19-covid-Deaths'!S181+'time_series_19-covid-Deaths'!S183+'time_series_19-covid-Deaths'!S184+'time_series_19-covid-Deaths'!S207+'time_series_19-covid-Deaths'!S227+'time_series_19-covid-Deaths'!S230</f>
        <v>0</v>
      </c>
      <c r="R5" s="2">
        <f>'time_series_19-covid-Deaths'!T9+'time_series_19-covid-Deaths'!T29+'time_series_19-covid-Deaths'!T31+'time_series_19-covid-Deaths'!T51+'time_series_19-covid-Deaths'!T85+'time_series_19-covid-Deaths'!T88+'time_series_19-covid-Deaths'!T100+'time_series_19-covid-Deaths'!T102+'time_series_19-covid-Deaths'!T126+'time_series_19-covid-Deaths'!T128+'time_series_19-covid-Deaths'!T131+'time_series_19-covid-Deaths'!T161+'time_series_19-covid-Deaths'!T174+'time_series_19-covid-Deaths'!T181+'time_series_19-covid-Deaths'!T183+'time_series_19-covid-Deaths'!T184+'time_series_19-covid-Deaths'!T207+'time_series_19-covid-Deaths'!T227+'time_series_19-covid-Deaths'!T230</f>
        <v>0</v>
      </c>
      <c r="S5" s="2">
        <f>'time_series_19-covid-Deaths'!U9+'time_series_19-covid-Deaths'!U29+'time_series_19-covid-Deaths'!U31+'time_series_19-covid-Deaths'!U51+'time_series_19-covid-Deaths'!U85+'time_series_19-covid-Deaths'!U88+'time_series_19-covid-Deaths'!U100+'time_series_19-covid-Deaths'!U102+'time_series_19-covid-Deaths'!U126+'time_series_19-covid-Deaths'!U128+'time_series_19-covid-Deaths'!U131+'time_series_19-covid-Deaths'!U161+'time_series_19-covid-Deaths'!U174+'time_series_19-covid-Deaths'!U181+'time_series_19-covid-Deaths'!U183+'time_series_19-covid-Deaths'!U184+'time_series_19-covid-Deaths'!U207+'time_series_19-covid-Deaths'!U227+'time_series_19-covid-Deaths'!U230</f>
        <v>0</v>
      </c>
      <c r="T5" s="2">
        <f>'time_series_19-covid-Deaths'!V9+'time_series_19-covid-Deaths'!V29+'time_series_19-covid-Deaths'!V31+'time_series_19-covid-Deaths'!V51+'time_series_19-covid-Deaths'!V85+'time_series_19-covid-Deaths'!V88+'time_series_19-covid-Deaths'!V100+'time_series_19-covid-Deaths'!V102+'time_series_19-covid-Deaths'!V126+'time_series_19-covid-Deaths'!V128+'time_series_19-covid-Deaths'!V131+'time_series_19-covid-Deaths'!V161+'time_series_19-covid-Deaths'!V174+'time_series_19-covid-Deaths'!V181+'time_series_19-covid-Deaths'!V183+'time_series_19-covid-Deaths'!V184+'time_series_19-covid-Deaths'!V207+'time_series_19-covid-Deaths'!V227+'time_series_19-covid-Deaths'!V230</f>
        <v>0</v>
      </c>
      <c r="U5" s="2">
        <f>'time_series_19-covid-Deaths'!W9+'time_series_19-covid-Deaths'!W29+'time_series_19-covid-Deaths'!W31+'time_series_19-covid-Deaths'!W51+'time_series_19-covid-Deaths'!W85+'time_series_19-covid-Deaths'!W88+'time_series_19-covid-Deaths'!W100+'time_series_19-covid-Deaths'!W102+'time_series_19-covid-Deaths'!W126+'time_series_19-covid-Deaths'!W128+'time_series_19-covid-Deaths'!W131+'time_series_19-covid-Deaths'!W161+'time_series_19-covid-Deaths'!W174+'time_series_19-covid-Deaths'!W181+'time_series_19-covid-Deaths'!W183+'time_series_19-covid-Deaths'!W184+'time_series_19-covid-Deaths'!W207+'time_series_19-covid-Deaths'!W227+'time_series_19-covid-Deaths'!W230</f>
        <v>0</v>
      </c>
      <c r="V5" s="2">
        <f>'time_series_19-covid-Deaths'!X9+'time_series_19-covid-Deaths'!X29+'time_series_19-covid-Deaths'!X31+'time_series_19-covid-Deaths'!X51+'time_series_19-covid-Deaths'!X85+'time_series_19-covid-Deaths'!X88+'time_series_19-covid-Deaths'!X100+'time_series_19-covid-Deaths'!X102+'time_series_19-covid-Deaths'!X126+'time_series_19-covid-Deaths'!X128+'time_series_19-covid-Deaths'!X131+'time_series_19-covid-Deaths'!X161+'time_series_19-covid-Deaths'!X174+'time_series_19-covid-Deaths'!X181+'time_series_19-covid-Deaths'!X183+'time_series_19-covid-Deaths'!X184+'time_series_19-covid-Deaths'!X207+'time_series_19-covid-Deaths'!X227+'time_series_19-covid-Deaths'!X230</f>
        <v>0</v>
      </c>
      <c r="W5" s="2">
        <f>'time_series_19-covid-Deaths'!Y9+'time_series_19-covid-Deaths'!Y29+'time_series_19-covid-Deaths'!Y31+'time_series_19-covid-Deaths'!Y51+'time_series_19-covid-Deaths'!Y85+'time_series_19-covid-Deaths'!Y88+'time_series_19-covid-Deaths'!Y100+'time_series_19-covid-Deaths'!Y102+'time_series_19-covid-Deaths'!Y126+'time_series_19-covid-Deaths'!Y128+'time_series_19-covid-Deaths'!Y131+'time_series_19-covid-Deaths'!Y161+'time_series_19-covid-Deaths'!Y174+'time_series_19-covid-Deaths'!Y181+'time_series_19-covid-Deaths'!Y183+'time_series_19-covid-Deaths'!Y184+'time_series_19-covid-Deaths'!Y207+'time_series_19-covid-Deaths'!Y227+'time_series_19-covid-Deaths'!Y230</f>
        <v>0</v>
      </c>
      <c r="X5" s="2">
        <f>'time_series_19-covid-Deaths'!Z9+'time_series_19-covid-Deaths'!Z29+'time_series_19-covid-Deaths'!Z31+'time_series_19-covid-Deaths'!Z51+'time_series_19-covid-Deaths'!Z85+'time_series_19-covid-Deaths'!Z88+'time_series_19-covid-Deaths'!Z100+'time_series_19-covid-Deaths'!Z102+'time_series_19-covid-Deaths'!Z126+'time_series_19-covid-Deaths'!Z128+'time_series_19-covid-Deaths'!Z131+'time_series_19-covid-Deaths'!Z161+'time_series_19-covid-Deaths'!Z174+'time_series_19-covid-Deaths'!Z181+'time_series_19-covid-Deaths'!Z183+'time_series_19-covid-Deaths'!Z184+'time_series_19-covid-Deaths'!Z207+'time_series_19-covid-Deaths'!Z227+'time_series_19-covid-Deaths'!Z230</f>
        <v>0</v>
      </c>
      <c r="Y5" s="2">
        <f>'time_series_19-covid-Deaths'!AA9+'time_series_19-covid-Deaths'!AA29+'time_series_19-covid-Deaths'!AA31+'time_series_19-covid-Deaths'!AA51+'time_series_19-covid-Deaths'!AA85+'time_series_19-covid-Deaths'!AA88+'time_series_19-covid-Deaths'!AA100+'time_series_19-covid-Deaths'!AA102+'time_series_19-covid-Deaths'!AA126+'time_series_19-covid-Deaths'!AA128+'time_series_19-covid-Deaths'!AA131+'time_series_19-covid-Deaths'!AA161+'time_series_19-covid-Deaths'!AA174+'time_series_19-covid-Deaths'!AA181+'time_series_19-covid-Deaths'!AA183+'time_series_19-covid-Deaths'!AA184+'time_series_19-covid-Deaths'!AA207+'time_series_19-covid-Deaths'!AA227+'time_series_19-covid-Deaths'!AA230</f>
        <v>0</v>
      </c>
      <c r="Z5" s="2">
        <f>'time_series_19-covid-Deaths'!AB9+'time_series_19-covid-Deaths'!AB29+'time_series_19-covid-Deaths'!AB31+'time_series_19-covid-Deaths'!AB51+'time_series_19-covid-Deaths'!AB85+'time_series_19-covid-Deaths'!AB88+'time_series_19-covid-Deaths'!AB100+'time_series_19-covid-Deaths'!AB102+'time_series_19-covid-Deaths'!AB126+'time_series_19-covid-Deaths'!AB128+'time_series_19-covid-Deaths'!AB131+'time_series_19-covid-Deaths'!AB161+'time_series_19-covid-Deaths'!AB174+'time_series_19-covid-Deaths'!AB181+'time_series_19-covid-Deaths'!AB183+'time_series_19-covid-Deaths'!AB184+'time_series_19-covid-Deaths'!AB207+'time_series_19-covid-Deaths'!AB227+'time_series_19-covid-Deaths'!AB230</f>
        <v>0</v>
      </c>
      <c r="AA5" s="2">
        <f>'time_series_19-covid-Deaths'!AC9+'time_series_19-covid-Deaths'!AC29+'time_series_19-covid-Deaths'!AC31+'time_series_19-covid-Deaths'!AC51+'time_series_19-covid-Deaths'!AC85+'time_series_19-covid-Deaths'!AC88+'time_series_19-covid-Deaths'!AC100+'time_series_19-covid-Deaths'!AC102+'time_series_19-covid-Deaths'!AC126+'time_series_19-covid-Deaths'!AC128+'time_series_19-covid-Deaths'!AC131+'time_series_19-covid-Deaths'!AC161+'time_series_19-covid-Deaths'!AC174+'time_series_19-covid-Deaths'!AC181+'time_series_19-covid-Deaths'!AC183+'time_series_19-covid-Deaths'!AC184+'time_series_19-covid-Deaths'!AC207+'time_series_19-covid-Deaths'!AC227+'time_series_19-covid-Deaths'!AC230</f>
        <v>0</v>
      </c>
      <c r="AB5" s="2">
        <f>'time_series_19-covid-Deaths'!AD9+'time_series_19-covid-Deaths'!AD29+'time_series_19-covid-Deaths'!AD31+'time_series_19-covid-Deaths'!AD51+'time_series_19-covid-Deaths'!AD85+'time_series_19-covid-Deaths'!AD88+'time_series_19-covid-Deaths'!AD100+'time_series_19-covid-Deaths'!AD102+'time_series_19-covid-Deaths'!AD126+'time_series_19-covid-Deaths'!AD128+'time_series_19-covid-Deaths'!AD131+'time_series_19-covid-Deaths'!AD161+'time_series_19-covid-Deaths'!AD174+'time_series_19-covid-Deaths'!AD181+'time_series_19-covid-Deaths'!AD183+'time_series_19-covid-Deaths'!AD184+'time_series_19-covid-Deaths'!AD207+'time_series_19-covid-Deaths'!AD227+'time_series_19-covid-Deaths'!AD230</f>
        <v>0</v>
      </c>
      <c r="AC5" s="2">
        <f>'time_series_19-covid-Deaths'!AE9+'time_series_19-covid-Deaths'!AE29+'time_series_19-covid-Deaths'!AE31+'time_series_19-covid-Deaths'!AE51+'time_series_19-covid-Deaths'!AE85+'time_series_19-covid-Deaths'!AE88+'time_series_19-covid-Deaths'!AE100+'time_series_19-covid-Deaths'!AE102+'time_series_19-covid-Deaths'!AE126+'time_series_19-covid-Deaths'!AE128+'time_series_19-covid-Deaths'!AE131+'time_series_19-covid-Deaths'!AE161+'time_series_19-covid-Deaths'!AE174+'time_series_19-covid-Deaths'!AE181+'time_series_19-covid-Deaths'!AE183+'time_series_19-covid-Deaths'!AE184+'time_series_19-covid-Deaths'!AE207+'time_series_19-covid-Deaths'!AE227+'time_series_19-covid-Deaths'!AE230</f>
        <v>0</v>
      </c>
      <c r="AD5" s="2">
        <f>'time_series_19-covid-Deaths'!AF9+'time_series_19-covid-Deaths'!AF29+'time_series_19-covid-Deaths'!AF31+'time_series_19-covid-Deaths'!AF51+'time_series_19-covid-Deaths'!AF85+'time_series_19-covid-Deaths'!AF88+'time_series_19-covid-Deaths'!AF100+'time_series_19-covid-Deaths'!AF102+'time_series_19-covid-Deaths'!AF126+'time_series_19-covid-Deaths'!AF128+'time_series_19-covid-Deaths'!AF131+'time_series_19-covid-Deaths'!AF161+'time_series_19-covid-Deaths'!AF174+'time_series_19-covid-Deaths'!AF181+'time_series_19-covid-Deaths'!AF183+'time_series_19-covid-Deaths'!AF184+'time_series_19-covid-Deaths'!AF207+'time_series_19-covid-Deaths'!AF227+'time_series_19-covid-Deaths'!AF230</f>
        <v>0</v>
      </c>
      <c r="AE5" s="2">
        <f>'time_series_19-covid-Deaths'!AG9+'time_series_19-covid-Deaths'!AG29+'time_series_19-covid-Deaths'!AG31+'time_series_19-covid-Deaths'!AG51+'time_series_19-covid-Deaths'!AG85+'time_series_19-covid-Deaths'!AG88+'time_series_19-covid-Deaths'!AG100+'time_series_19-covid-Deaths'!AG102+'time_series_19-covid-Deaths'!AG126+'time_series_19-covid-Deaths'!AG128+'time_series_19-covid-Deaths'!AG131+'time_series_19-covid-Deaths'!AG161+'time_series_19-covid-Deaths'!AG174+'time_series_19-covid-Deaths'!AG181+'time_series_19-covid-Deaths'!AG183+'time_series_19-covid-Deaths'!AG184+'time_series_19-covid-Deaths'!AG207+'time_series_19-covid-Deaths'!AG227+'time_series_19-covid-Deaths'!AG230</f>
        <v>0</v>
      </c>
      <c r="AF5" s="2">
        <f>'time_series_19-covid-Deaths'!AH9+'time_series_19-covid-Deaths'!AH29+'time_series_19-covid-Deaths'!AH31+'time_series_19-covid-Deaths'!AH51+'time_series_19-covid-Deaths'!AH85+'time_series_19-covid-Deaths'!AH88+'time_series_19-covid-Deaths'!AH100+'time_series_19-covid-Deaths'!AH102+'time_series_19-covid-Deaths'!AH126+'time_series_19-covid-Deaths'!AH128+'time_series_19-covid-Deaths'!AH131+'time_series_19-covid-Deaths'!AH161+'time_series_19-covid-Deaths'!AH174+'time_series_19-covid-Deaths'!AH181+'time_series_19-covid-Deaths'!AH183+'time_series_19-covid-Deaths'!AH184+'time_series_19-covid-Deaths'!AH207+'time_series_19-covid-Deaths'!AH227+'time_series_19-covid-Deaths'!AH230</f>
        <v>0</v>
      </c>
      <c r="AG5" s="2">
        <f>'time_series_19-covid-Deaths'!AI9+'time_series_19-covid-Deaths'!AI29+'time_series_19-covid-Deaths'!AI31+'time_series_19-covid-Deaths'!AI51+'time_series_19-covid-Deaths'!AI85+'time_series_19-covid-Deaths'!AI88+'time_series_19-covid-Deaths'!AI100+'time_series_19-covid-Deaths'!AI102+'time_series_19-covid-Deaths'!AI126+'time_series_19-covid-Deaths'!AI128+'time_series_19-covid-Deaths'!AI131+'time_series_19-covid-Deaths'!AI161+'time_series_19-covid-Deaths'!AI174+'time_series_19-covid-Deaths'!AI181+'time_series_19-covid-Deaths'!AI183+'time_series_19-covid-Deaths'!AI184+'time_series_19-covid-Deaths'!AI207+'time_series_19-covid-Deaths'!AI227+'time_series_19-covid-Deaths'!AI230</f>
        <v>0</v>
      </c>
      <c r="AH5" s="2">
        <f>'time_series_19-covid-Deaths'!AJ9+'time_series_19-covid-Deaths'!AJ29+'time_series_19-covid-Deaths'!AJ31+'time_series_19-covid-Deaths'!AJ51+'time_series_19-covid-Deaths'!AJ85+'time_series_19-covid-Deaths'!AJ88+'time_series_19-covid-Deaths'!AJ100+'time_series_19-covid-Deaths'!AJ102+'time_series_19-covid-Deaths'!AJ126+'time_series_19-covid-Deaths'!AJ128+'time_series_19-covid-Deaths'!AJ131+'time_series_19-covid-Deaths'!AJ161+'time_series_19-covid-Deaths'!AJ174+'time_series_19-covid-Deaths'!AJ181+'time_series_19-covid-Deaths'!AJ183+'time_series_19-covid-Deaths'!AJ184+'time_series_19-covid-Deaths'!AJ207+'time_series_19-covid-Deaths'!AJ227+'time_series_19-covid-Deaths'!AJ230</f>
        <v>0</v>
      </c>
      <c r="AI5" s="2">
        <f>'time_series_19-covid-Deaths'!AK9+'time_series_19-covid-Deaths'!AK29+'time_series_19-covid-Deaths'!AK31+'time_series_19-covid-Deaths'!AK51+'time_series_19-covid-Deaths'!AK85+'time_series_19-covid-Deaths'!AK88+'time_series_19-covid-Deaths'!AK100+'time_series_19-covid-Deaths'!AK102+'time_series_19-covid-Deaths'!AK126+'time_series_19-covid-Deaths'!AK128+'time_series_19-covid-Deaths'!AK131+'time_series_19-covid-Deaths'!AK161+'time_series_19-covid-Deaths'!AK174+'time_series_19-covid-Deaths'!AK181+'time_series_19-covid-Deaths'!AK183+'time_series_19-covid-Deaths'!AK184+'time_series_19-covid-Deaths'!AK207+'time_series_19-covid-Deaths'!AK227+'time_series_19-covid-Deaths'!AK230</f>
        <v>0</v>
      </c>
      <c r="AJ5" s="2">
        <f>'time_series_19-covid-Deaths'!AL9+'time_series_19-covid-Deaths'!AL29+'time_series_19-covid-Deaths'!AL31+'time_series_19-covid-Deaths'!AL51+'time_series_19-covid-Deaths'!AL85+'time_series_19-covid-Deaths'!AL88+'time_series_19-covid-Deaths'!AL100+'time_series_19-covid-Deaths'!AL102+'time_series_19-covid-Deaths'!AL126+'time_series_19-covid-Deaths'!AL128+'time_series_19-covid-Deaths'!AL131+'time_series_19-covid-Deaths'!AL161+'time_series_19-covid-Deaths'!AL174+'time_series_19-covid-Deaths'!AL181+'time_series_19-covid-Deaths'!AL183+'time_series_19-covid-Deaths'!AL184+'time_series_19-covid-Deaths'!AL207+'time_series_19-covid-Deaths'!AL227+'time_series_19-covid-Deaths'!AL230</f>
        <v>0</v>
      </c>
      <c r="AK5" s="2">
        <f>'time_series_19-covid-Deaths'!AM9+'time_series_19-covid-Deaths'!AM29+'time_series_19-covid-Deaths'!AM31+'time_series_19-covid-Deaths'!AM51+'time_series_19-covid-Deaths'!AM85+'time_series_19-covid-Deaths'!AM88+'time_series_19-covid-Deaths'!AM100+'time_series_19-covid-Deaths'!AM102+'time_series_19-covid-Deaths'!AM126+'time_series_19-covid-Deaths'!AM128+'time_series_19-covid-Deaths'!AM131+'time_series_19-covid-Deaths'!AM161+'time_series_19-covid-Deaths'!AM174+'time_series_19-covid-Deaths'!AM181+'time_series_19-covid-Deaths'!AM183+'time_series_19-covid-Deaths'!AM184+'time_series_19-covid-Deaths'!AM207+'time_series_19-covid-Deaths'!AM227+'time_series_19-covid-Deaths'!AM230</f>
        <v>0</v>
      </c>
      <c r="AL5" s="2">
        <f>'time_series_19-covid-Deaths'!AN9+'time_series_19-covid-Deaths'!AN29+'time_series_19-covid-Deaths'!AN31+'time_series_19-covid-Deaths'!AN51+'time_series_19-covid-Deaths'!AN85+'time_series_19-covid-Deaths'!AN88+'time_series_19-covid-Deaths'!AN100+'time_series_19-covid-Deaths'!AN102+'time_series_19-covid-Deaths'!AN126+'time_series_19-covid-Deaths'!AN128+'time_series_19-covid-Deaths'!AN131+'time_series_19-covid-Deaths'!AN161+'time_series_19-covid-Deaths'!AN174+'time_series_19-covid-Deaths'!AN181+'time_series_19-covid-Deaths'!AN183+'time_series_19-covid-Deaths'!AN184+'time_series_19-covid-Deaths'!AN207+'time_series_19-covid-Deaths'!AN227+'time_series_19-covid-Deaths'!AN230</f>
        <v>0</v>
      </c>
      <c r="AM5" s="2">
        <f>'time_series_19-covid-Deaths'!AO9+'time_series_19-covid-Deaths'!AO29+'time_series_19-covid-Deaths'!AO31+'time_series_19-covid-Deaths'!AO51+'time_series_19-covid-Deaths'!AO85+'time_series_19-covid-Deaths'!AO88+'time_series_19-covid-Deaths'!AO100+'time_series_19-covid-Deaths'!AO102+'time_series_19-covid-Deaths'!AO126+'time_series_19-covid-Deaths'!AO128+'time_series_19-covid-Deaths'!AO131+'time_series_19-covid-Deaths'!AO161+'time_series_19-covid-Deaths'!AO174+'time_series_19-covid-Deaths'!AO181+'time_series_19-covid-Deaths'!AO183+'time_series_19-covid-Deaths'!AO184+'time_series_19-covid-Deaths'!AO207+'time_series_19-covid-Deaths'!AO227+'time_series_19-covid-Deaths'!AO230</f>
        <v>0</v>
      </c>
      <c r="AN5" s="2">
        <f>'time_series_19-covid-Deaths'!AP9+'time_series_19-covid-Deaths'!AP29+'time_series_19-covid-Deaths'!AP31+'time_series_19-covid-Deaths'!AP51+'time_series_19-covid-Deaths'!AP85+'time_series_19-covid-Deaths'!AP88+'time_series_19-covid-Deaths'!AP100+'time_series_19-covid-Deaths'!AP102+'time_series_19-covid-Deaths'!AP126+'time_series_19-covid-Deaths'!AP128+'time_series_19-covid-Deaths'!AP131+'time_series_19-covid-Deaths'!AP161+'time_series_19-covid-Deaths'!AP174+'time_series_19-covid-Deaths'!AP181+'time_series_19-covid-Deaths'!AP183+'time_series_19-covid-Deaths'!AP184+'time_series_19-covid-Deaths'!AP207+'time_series_19-covid-Deaths'!AP227+'time_series_19-covid-Deaths'!AP230</f>
        <v>0</v>
      </c>
      <c r="AO5" s="2">
        <f>'time_series_19-covid-Deaths'!AQ9+'time_series_19-covid-Deaths'!AQ29+'time_series_19-covid-Deaths'!AQ31+'time_series_19-covid-Deaths'!AQ51+'time_series_19-covid-Deaths'!AQ85+'time_series_19-covid-Deaths'!AQ88+'time_series_19-covid-Deaths'!AQ100+'time_series_19-covid-Deaths'!AQ102+'time_series_19-covid-Deaths'!AQ126+'time_series_19-covid-Deaths'!AQ128+'time_series_19-covid-Deaths'!AQ131+'time_series_19-covid-Deaths'!AQ161+'time_series_19-covid-Deaths'!AQ174+'time_series_19-covid-Deaths'!AQ181+'time_series_19-covid-Deaths'!AQ183+'time_series_19-covid-Deaths'!AQ184+'time_series_19-covid-Deaths'!AQ207+'time_series_19-covid-Deaths'!AQ227+'time_series_19-covid-Deaths'!AQ230</f>
        <v>0</v>
      </c>
      <c r="AP5" s="2">
        <f>'time_series_19-covid-Deaths'!AR9+'time_series_19-covid-Deaths'!AR29+'time_series_19-covid-Deaths'!AR31+'time_series_19-covid-Deaths'!AR51+'time_series_19-covid-Deaths'!AR85+'time_series_19-covid-Deaths'!AR88+'time_series_19-covid-Deaths'!AR100+'time_series_19-covid-Deaths'!AR102+'time_series_19-covid-Deaths'!AR126+'time_series_19-covid-Deaths'!AR128+'time_series_19-covid-Deaths'!AR131+'time_series_19-covid-Deaths'!AR161+'time_series_19-covid-Deaths'!AR174+'time_series_19-covid-Deaths'!AR181+'time_series_19-covid-Deaths'!AR183+'time_series_19-covid-Deaths'!AR184+'time_series_19-covid-Deaths'!AR207+'time_series_19-covid-Deaths'!AR227+'time_series_19-covid-Deaths'!AR230</f>
        <v>0</v>
      </c>
      <c r="AQ5" s="2">
        <f>'time_series_19-covid-Deaths'!AS9+'time_series_19-covid-Deaths'!AS29+'time_series_19-covid-Deaths'!AS31+'time_series_19-covid-Deaths'!AS51+'time_series_19-covid-Deaths'!AS85+'time_series_19-covid-Deaths'!AS88+'time_series_19-covid-Deaths'!AS100+'time_series_19-covid-Deaths'!AS102+'time_series_19-covid-Deaths'!AS126+'time_series_19-covid-Deaths'!AS128+'time_series_19-covid-Deaths'!AS131+'time_series_19-covid-Deaths'!AS161+'time_series_19-covid-Deaths'!AS174+'time_series_19-covid-Deaths'!AS181+'time_series_19-covid-Deaths'!AS183+'time_series_19-covid-Deaths'!AS184+'time_series_19-covid-Deaths'!AS207+'time_series_19-covid-Deaths'!AS227+'time_series_19-covid-Deaths'!AS230</f>
        <v>0</v>
      </c>
      <c r="AR5" s="2">
        <f>'time_series_19-covid-Deaths'!AT9+'time_series_19-covid-Deaths'!AT29+'time_series_19-covid-Deaths'!AT31+'time_series_19-covid-Deaths'!AT51+'time_series_19-covid-Deaths'!AT85+'time_series_19-covid-Deaths'!AT88+'time_series_19-covid-Deaths'!AT100+'time_series_19-covid-Deaths'!AT102+'time_series_19-covid-Deaths'!AT126+'time_series_19-covid-Deaths'!AT128+'time_series_19-covid-Deaths'!AT131+'time_series_19-covid-Deaths'!AT161+'time_series_19-covid-Deaths'!AT174+'time_series_19-covid-Deaths'!AT181+'time_series_19-covid-Deaths'!AT183+'time_series_19-covid-Deaths'!AT184+'time_series_19-covid-Deaths'!AT207+'time_series_19-covid-Deaths'!AT227+'time_series_19-covid-Deaths'!AT230</f>
        <v>0</v>
      </c>
      <c r="AS5" s="2">
        <f>'time_series_19-covid-Deaths'!AU9+'time_series_19-covid-Deaths'!AU29+'time_series_19-covid-Deaths'!AU31+'time_series_19-covid-Deaths'!AU51+'time_series_19-covid-Deaths'!AU85+'time_series_19-covid-Deaths'!AU88+'time_series_19-covid-Deaths'!AU100+'time_series_19-covid-Deaths'!AU102+'time_series_19-covid-Deaths'!AU126+'time_series_19-covid-Deaths'!AU128+'time_series_19-covid-Deaths'!AU131+'time_series_19-covid-Deaths'!AU161+'time_series_19-covid-Deaths'!AU174+'time_series_19-covid-Deaths'!AU181+'time_series_19-covid-Deaths'!AU183+'time_series_19-covid-Deaths'!AU184+'time_series_19-covid-Deaths'!AU207+'time_series_19-covid-Deaths'!AU227+'time_series_19-covid-Deaths'!AU230</f>
        <v>0</v>
      </c>
      <c r="AT5" s="2">
        <f>'time_series_19-covid-Deaths'!AV9+'time_series_19-covid-Deaths'!AV29+'time_series_19-covid-Deaths'!AV31+'time_series_19-covid-Deaths'!AV51+'time_series_19-covid-Deaths'!AV85+'time_series_19-covid-Deaths'!AV88+'time_series_19-covid-Deaths'!AV100+'time_series_19-covid-Deaths'!AV102+'time_series_19-covid-Deaths'!AV126+'time_series_19-covid-Deaths'!AV128+'time_series_19-covid-Deaths'!AV131+'time_series_19-covid-Deaths'!AV161+'time_series_19-covid-Deaths'!AV174+'time_series_19-covid-Deaths'!AV181+'time_series_19-covid-Deaths'!AV183+'time_series_19-covid-Deaths'!AV184+'time_series_19-covid-Deaths'!AV207+'time_series_19-covid-Deaths'!AV227+'time_series_19-covid-Deaths'!AV230</f>
        <v>0</v>
      </c>
      <c r="AU5" s="2">
        <f>'time_series_19-covid-Deaths'!AW9+'time_series_19-covid-Deaths'!AW29+'time_series_19-covid-Deaths'!AW31+'time_series_19-covid-Deaths'!AW51+'time_series_19-covid-Deaths'!AW85+'time_series_19-covid-Deaths'!AW88+'time_series_19-covid-Deaths'!AW100+'time_series_19-covid-Deaths'!AW102+'time_series_19-covid-Deaths'!AW126+'time_series_19-covid-Deaths'!AW128+'time_series_19-covid-Deaths'!AW131+'time_series_19-covid-Deaths'!AW161+'time_series_19-covid-Deaths'!AW174+'time_series_19-covid-Deaths'!AW181+'time_series_19-covid-Deaths'!AW183+'time_series_19-covid-Deaths'!AW184+'time_series_19-covid-Deaths'!AW207+'time_series_19-covid-Deaths'!AW227+'time_series_19-covid-Deaths'!AW230</f>
        <v>0</v>
      </c>
      <c r="AV5" s="2">
        <f>'time_series_19-covid-Deaths'!AX9+'time_series_19-covid-Deaths'!AX29+'time_series_19-covid-Deaths'!AX31+'time_series_19-covid-Deaths'!AX51+'time_series_19-covid-Deaths'!AX85+'time_series_19-covid-Deaths'!AX88+'time_series_19-covid-Deaths'!AX100+'time_series_19-covid-Deaths'!AX102+'time_series_19-covid-Deaths'!AX126+'time_series_19-covid-Deaths'!AX128+'time_series_19-covid-Deaths'!AX131+'time_series_19-covid-Deaths'!AX161+'time_series_19-covid-Deaths'!AX174+'time_series_19-covid-Deaths'!AX181+'time_series_19-covid-Deaths'!AX183+'time_series_19-covid-Deaths'!AX184+'time_series_19-covid-Deaths'!AX207+'time_series_19-covid-Deaths'!AX227+'time_series_19-covid-Deaths'!AX230</f>
        <v>0</v>
      </c>
      <c r="AW5" s="2">
        <f>'time_series_19-covid-Deaths'!AY9+'time_series_19-covid-Deaths'!AY29+'time_series_19-covid-Deaths'!AY31+'time_series_19-covid-Deaths'!AY51+'time_series_19-covid-Deaths'!AY85+'time_series_19-covid-Deaths'!AY88+'time_series_19-covid-Deaths'!AY100+'time_series_19-covid-Deaths'!AY102+'time_series_19-covid-Deaths'!AY126+'time_series_19-covid-Deaths'!AY128+'time_series_19-covid-Deaths'!AY131+'time_series_19-covid-Deaths'!AY161+'time_series_19-covid-Deaths'!AY174+'time_series_19-covid-Deaths'!AY181+'time_series_19-covid-Deaths'!AY183+'time_series_19-covid-Deaths'!AY184+'time_series_19-covid-Deaths'!AY207+'time_series_19-covid-Deaths'!AY227+'time_series_19-covid-Deaths'!AY230</f>
        <v>1</v>
      </c>
      <c r="AX5" s="2">
        <f>'time_series_19-covid-Deaths'!AZ9+'time_series_19-covid-Deaths'!AZ29+'time_series_19-covid-Deaths'!AZ31+'time_series_19-covid-Deaths'!AZ51+'time_series_19-covid-Deaths'!AZ85+'time_series_19-covid-Deaths'!AZ88+'time_series_19-covid-Deaths'!AZ100+'time_series_19-covid-Deaths'!AZ102+'time_series_19-covid-Deaths'!AZ126+'time_series_19-covid-Deaths'!AZ128+'time_series_19-covid-Deaths'!AZ131+'time_series_19-covid-Deaths'!AZ161+'time_series_19-covid-Deaths'!AZ174+'time_series_19-covid-Deaths'!AZ181+'time_series_19-covid-Deaths'!AZ183+'time_series_19-covid-Deaths'!AZ184+'time_series_19-covid-Deaths'!AZ207+'time_series_19-covid-Deaths'!AZ227+'time_series_19-covid-Deaths'!AZ230</f>
        <v>1</v>
      </c>
      <c r="AY5" s="2">
        <f>'time_series_19-covid-Deaths'!BA9+'time_series_19-covid-Deaths'!BA29+'time_series_19-covid-Deaths'!BA31+'time_series_19-covid-Deaths'!BA51+'time_series_19-covid-Deaths'!BA85+'time_series_19-covid-Deaths'!BA88+'time_series_19-covid-Deaths'!BA100+'time_series_19-covid-Deaths'!BA102+'time_series_19-covid-Deaths'!BA126+'time_series_19-covid-Deaths'!BA128+'time_series_19-covid-Deaths'!BA131+'time_series_19-covid-Deaths'!BA161+'time_series_19-covid-Deaths'!BA174+'time_series_19-covid-Deaths'!BA181+'time_series_19-covid-Deaths'!BA183+'time_series_19-covid-Deaths'!BA184+'time_series_19-covid-Deaths'!BA207+'time_series_19-covid-Deaths'!BA227+'time_series_19-covid-Deaths'!BA230</f>
        <v>1</v>
      </c>
      <c r="AZ5" s="2">
        <f>'time_series_19-covid-Deaths'!BB9+'time_series_19-covid-Deaths'!BB29+'time_series_19-covid-Deaths'!BB31+'time_series_19-covid-Deaths'!BB51+'time_series_19-covid-Deaths'!BB85+'time_series_19-covid-Deaths'!BB88+'time_series_19-covid-Deaths'!BB100+'time_series_19-covid-Deaths'!BB102+'time_series_19-covid-Deaths'!BB126+'time_series_19-covid-Deaths'!BB128+'time_series_19-covid-Deaths'!BB131+'time_series_19-covid-Deaths'!BB161+'time_series_19-covid-Deaths'!BB174+'time_series_19-covid-Deaths'!BB181+'time_series_19-covid-Deaths'!BB183+'time_series_19-covid-Deaths'!BB184+'time_series_19-covid-Deaths'!BB207+'time_series_19-covid-Deaths'!BB227+'time_series_19-covid-Deaths'!BB230</f>
        <v>2</v>
      </c>
      <c r="BA5" s="2">
        <f>'time_series_19-covid-Deaths'!BC9+'time_series_19-covid-Deaths'!BC29+'time_series_19-covid-Deaths'!BC31+'time_series_19-covid-Deaths'!BC51+'time_series_19-covid-Deaths'!BC85+'time_series_19-covid-Deaths'!BC88+'time_series_19-covid-Deaths'!BC100+'time_series_19-covid-Deaths'!BC102+'time_series_19-covid-Deaths'!BC126+'time_series_19-covid-Deaths'!BC128+'time_series_19-covid-Deaths'!BC131+'time_series_19-covid-Deaths'!BC161+'time_series_19-covid-Deaths'!BC174+'time_series_19-covid-Deaths'!BC181+'time_series_19-covid-Deaths'!BC183+'time_series_19-covid-Deaths'!BC184+'time_series_19-covid-Deaths'!BC207+'time_series_19-covid-Deaths'!BC227+'time_series_19-covid-Deaths'!BC230</f>
        <v>3</v>
      </c>
      <c r="BB5" s="2">
        <f>'time_series_19-covid-Deaths'!BD9+'time_series_19-covid-Deaths'!BD29+'time_series_19-covid-Deaths'!BD31+'time_series_19-covid-Deaths'!BD51+'time_series_19-covid-Deaths'!BD85+'time_series_19-covid-Deaths'!BD88+'time_series_19-covid-Deaths'!BD100+'time_series_19-covid-Deaths'!BD102+'time_series_19-covid-Deaths'!BD126+'time_series_19-covid-Deaths'!BD128+'time_series_19-covid-Deaths'!BD131+'time_series_19-covid-Deaths'!BD161+'time_series_19-covid-Deaths'!BD174+'time_series_19-covid-Deaths'!BD181+'time_series_19-covid-Deaths'!BD183+'time_series_19-covid-Deaths'!BD184+'time_series_19-covid-Deaths'!BD207+'time_series_19-covid-Deaths'!BD227+'time_series_19-covid-Deaths'!BD230</f>
        <v>4</v>
      </c>
      <c r="BC5" s="2">
        <f>'time_series_19-covid-Deaths'!BE9+'time_series_19-covid-Deaths'!BE29+'time_series_19-covid-Deaths'!BE31+'time_series_19-covid-Deaths'!BE51+'time_series_19-covid-Deaths'!BE85+'time_series_19-covid-Deaths'!BE88+'time_series_19-covid-Deaths'!BE100+'time_series_19-covid-Deaths'!BE102+'time_series_19-covid-Deaths'!BE126+'time_series_19-covid-Deaths'!BE128+'time_series_19-covid-Deaths'!BE131+'time_series_19-covid-Deaths'!BE161+'time_series_19-covid-Deaths'!BE174+'time_series_19-covid-Deaths'!BE181+'time_series_19-covid-Deaths'!BE183+'time_series_19-covid-Deaths'!BE184+'time_series_19-covid-Deaths'!BE207+'time_series_19-covid-Deaths'!BE227+'time_series_19-covid-Deaths'!BE230</f>
        <v>6</v>
      </c>
      <c r="BD5" s="2">
        <f>'time_series_19-covid-Deaths'!BF9+'time_series_19-covid-Deaths'!BF29+'time_series_19-covid-Deaths'!BF31+'time_series_19-covid-Deaths'!BF51+'time_series_19-covid-Deaths'!BF85+'time_series_19-covid-Deaths'!BF88+'time_series_19-covid-Deaths'!BF100+'time_series_19-covid-Deaths'!BF102+'time_series_19-covid-Deaths'!BF126+'time_series_19-covid-Deaths'!BF128+'time_series_19-covid-Deaths'!BF131+'time_series_19-covid-Deaths'!BF161+'time_series_19-covid-Deaths'!BF174+'time_series_19-covid-Deaths'!BF181+'time_series_19-covid-Deaths'!BF183+'time_series_19-covid-Deaths'!BF184+'time_series_19-covid-Deaths'!BF207+'time_series_19-covid-Deaths'!BF227+'time_series_19-covid-Deaths'!BF230</f>
        <v>6</v>
      </c>
      <c r="BE5" s="2">
        <f>'time_series_19-covid-Deaths'!BG9+'time_series_19-covid-Deaths'!BG29+'time_series_19-covid-Deaths'!BG31+'time_series_19-covid-Deaths'!BG51+'time_series_19-covid-Deaths'!BG85+'time_series_19-covid-Deaths'!BG88+'time_series_19-covid-Deaths'!BG100+'time_series_19-covid-Deaths'!BG102+'time_series_19-covid-Deaths'!BG126+'time_series_19-covid-Deaths'!BG128+'time_series_19-covid-Deaths'!BG131+'time_series_19-covid-Deaths'!BG161+'time_series_19-covid-Deaths'!BG174+'time_series_19-covid-Deaths'!BG181+'time_series_19-covid-Deaths'!BG183+'time_series_19-covid-Deaths'!BG184+'time_series_19-covid-Deaths'!BG207+'time_series_19-covid-Deaths'!BG227+'time_series_19-covid-Deaths'!BG230</f>
        <v>7</v>
      </c>
      <c r="BF5" s="2">
        <f>'time_series_19-covid-Deaths'!BH9+'time_series_19-covid-Deaths'!BH29+'time_series_19-covid-Deaths'!BH31+'time_series_19-covid-Deaths'!BH51+'time_series_19-covid-Deaths'!BH85+'time_series_19-covid-Deaths'!BH88+'time_series_19-covid-Deaths'!BH100+'time_series_19-covid-Deaths'!BH102+'time_series_19-covid-Deaths'!BH126+'time_series_19-covid-Deaths'!BH128+'time_series_19-covid-Deaths'!BH131+'time_series_19-covid-Deaths'!BH161+'time_series_19-covid-Deaths'!BH174+'time_series_19-covid-Deaths'!BH181+'time_series_19-covid-Deaths'!BH183+'time_series_19-covid-Deaths'!BH184+'time_series_19-covid-Deaths'!BH207+'time_series_19-covid-Deaths'!BH227+'time_series_19-covid-Deaths'!BH230</f>
        <v>8</v>
      </c>
      <c r="BG5" s="2">
        <f>'time_series_19-covid-Deaths'!BI9+'time_series_19-covid-Deaths'!BI29+'time_series_19-covid-Deaths'!BI31+'time_series_19-covid-Deaths'!BI51+'time_series_19-covid-Deaths'!BI85+'time_series_19-covid-Deaths'!BI88+'time_series_19-covid-Deaths'!BI100+'time_series_19-covid-Deaths'!BI102+'time_series_19-covid-Deaths'!BI126+'time_series_19-covid-Deaths'!BI128+'time_series_19-covid-Deaths'!BI131+'time_series_19-covid-Deaths'!BI161+'time_series_19-covid-Deaths'!BI174+'time_series_19-covid-Deaths'!BI181+'time_series_19-covid-Deaths'!BI183+'time_series_19-covid-Deaths'!BI184+'time_series_19-covid-Deaths'!BI207+'time_series_19-covid-Deaths'!BI227+'time_series_19-covid-Deaths'!BI230</f>
        <v>10</v>
      </c>
      <c r="BH5" s="2">
        <f>'time_series_19-covid-Deaths'!BJ9+'time_series_19-covid-Deaths'!BJ29+'time_series_19-covid-Deaths'!BJ31+'time_series_19-covid-Deaths'!BJ51+'time_series_19-covid-Deaths'!BJ85+'time_series_19-covid-Deaths'!BJ88+'time_series_19-covid-Deaths'!BJ100+'time_series_19-covid-Deaths'!BJ102+'time_series_19-covid-Deaths'!BJ126+'time_series_19-covid-Deaths'!BJ128+'time_series_19-covid-Deaths'!BJ131+'time_series_19-covid-Deaths'!BJ161+'time_series_19-covid-Deaths'!BJ174+'time_series_19-covid-Deaths'!BJ181+'time_series_19-covid-Deaths'!BJ183+'time_series_19-covid-Deaths'!BJ184+'time_series_19-covid-Deaths'!BJ207+'time_series_19-covid-Deaths'!BJ227+'time_series_19-covid-Deaths'!BJ230</f>
        <v>17</v>
      </c>
      <c r="BI5" s="2">
        <f>'time_series_19-covid-Deaths'!BK9+'time_series_19-covid-Deaths'!BK29+'time_series_19-covid-Deaths'!BK31+'time_series_19-covid-Deaths'!BK51+'time_series_19-covid-Deaths'!BK85+'time_series_19-covid-Deaths'!BK88+'time_series_19-covid-Deaths'!BK100+'time_series_19-covid-Deaths'!BK102+'time_series_19-covid-Deaths'!BK126+'time_series_19-covid-Deaths'!BK128+'time_series_19-covid-Deaths'!BK131+'time_series_19-covid-Deaths'!BK161+'time_series_19-covid-Deaths'!BK174+'time_series_19-covid-Deaths'!BK181+'time_series_19-covid-Deaths'!BK183+'time_series_19-covid-Deaths'!BK184+'time_series_19-covid-Deaths'!BK207+'time_series_19-covid-Deaths'!BK227+'time_series_19-covid-Deaths'!BK230</f>
        <v>28</v>
      </c>
      <c r="BJ5" s="2">
        <f>'time_series_19-covid-Deaths'!BL9+'time_series_19-covid-Deaths'!BL29+'time_series_19-covid-Deaths'!BL31+'time_series_19-covid-Deaths'!BL51+'time_series_19-covid-Deaths'!BL85+'time_series_19-covid-Deaths'!BL88+'time_series_19-covid-Deaths'!BL100+'time_series_19-covid-Deaths'!BL102+'time_series_19-covid-Deaths'!BL126+'time_series_19-covid-Deaths'!BL128+'time_series_19-covid-Deaths'!BL131+'time_series_19-covid-Deaths'!BL161+'time_series_19-covid-Deaths'!BL174+'time_series_19-covid-Deaths'!BL181+'time_series_19-covid-Deaths'!BL183+'time_series_19-covid-Deaths'!BL184+'time_series_19-covid-Deaths'!BL207+'time_series_19-covid-Deaths'!BL227+'time_series_19-covid-Deaths'!BL230</f>
        <v>39</v>
      </c>
      <c r="BK5" s="2">
        <f>'time_series_19-covid-Deaths'!BM9+'time_series_19-covid-Deaths'!BM29+'time_series_19-covid-Deaths'!BM31+'time_series_19-covid-Deaths'!BM51+'time_series_19-covid-Deaths'!BM85+'time_series_19-covid-Deaths'!BM88+'time_series_19-covid-Deaths'!BM100+'time_series_19-covid-Deaths'!BM102+'time_series_19-covid-Deaths'!BM126+'time_series_19-covid-Deaths'!BM128+'time_series_19-covid-Deaths'!BM131+'time_series_19-covid-Deaths'!BM161+'time_series_19-covid-Deaths'!BM174+'time_series_19-covid-Deaths'!BM181+'time_series_19-covid-Deaths'!BM183+'time_series_19-covid-Deaths'!BM184+'time_series_19-covid-Deaths'!BM207+'time_series_19-covid-Deaths'!BM227+'time_series_19-covid-Deaths'!BM230</f>
        <v>62</v>
      </c>
      <c r="BL5" s="2">
        <f>'time_series_19-covid-Deaths'!BN9+'time_series_19-covid-Deaths'!BN29+'time_series_19-covid-Deaths'!BN31+'time_series_19-covid-Deaths'!BN51+'time_series_19-covid-Deaths'!BN85+'time_series_19-covid-Deaths'!BN88+'time_series_19-covid-Deaths'!BN100+'time_series_19-covid-Deaths'!BN102+'time_series_19-covid-Deaths'!BN126+'time_series_19-covid-Deaths'!BN128+'time_series_19-covid-Deaths'!BN131+'time_series_19-covid-Deaths'!BN161+'time_series_19-covid-Deaths'!BN174+'time_series_19-covid-Deaths'!BN181+'time_series_19-covid-Deaths'!BN183+'time_series_19-covid-Deaths'!BN184+'time_series_19-covid-Deaths'!BN207+'time_series_19-covid-Deaths'!BN227+'time_series_19-covid-Deaths'!BN230</f>
        <v>81</v>
      </c>
      <c r="BM5" s="2">
        <f>'time_series_19-covid-Deaths'!BO9+'time_series_19-covid-Deaths'!BO29+'time_series_19-covid-Deaths'!BO31+'time_series_19-covid-Deaths'!BO51+'time_series_19-covid-Deaths'!BO85+'time_series_19-covid-Deaths'!BO88+'time_series_19-covid-Deaths'!BO100+'time_series_19-covid-Deaths'!BO102+'time_series_19-covid-Deaths'!BO126+'time_series_19-covid-Deaths'!BO128+'time_series_19-covid-Deaths'!BO131+'time_series_19-covid-Deaths'!BO161+'time_series_19-covid-Deaths'!BO174+'time_series_19-covid-Deaths'!BO181+'time_series_19-covid-Deaths'!BO183+'time_series_19-covid-Deaths'!BO184+'time_series_19-covid-Deaths'!BO207+'time_series_19-covid-Deaths'!BO227+'time_series_19-covid-Deaths'!BO230</f>
        <v>108</v>
      </c>
      <c r="BN5" s="2">
        <f>'time_series_19-covid-Deaths'!BP9+'time_series_19-covid-Deaths'!BP29+'time_series_19-covid-Deaths'!BP31+'time_series_19-covid-Deaths'!BP51+'time_series_19-covid-Deaths'!BP85+'time_series_19-covid-Deaths'!BP88+'time_series_19-covid-Deaths'!BP100+'time_series_19-covid-Deaths'!BP102+'time_series_19-covid-Deaths'!BP126+'time_series_19-covid-Deaths'!BP128+'time_series_19-covid-Deaths'!BP131+'time_series_19-covid-Deaths'!BP161+'time_series_19-covid-Deaths'!BP174+'time_series_19-covid-Deaths'!BP181+'time_series_19-covid-Deaths'!BP183+'time_series_19-covid-Deaths'!BP184+'time_series_19-covid-Deaths'!BP207+'time_series_19-covid-Deaths'!BP227+'time_series_19-covid-Deaths'!BP230</f>
        <v>132</v>
      </c>
      <c r="BO5" s="2">
        <f>'time_series_19-covid-Deaths'!BQ9+'time_series_19-covid-Deaths'!BQ29+'time_series_19-covid-Deaths'!BQ31+'time_series_19-covid-Deaths'!BQ51+'time_series_19-covid-Deaths'!BQ85+'time_series_19-covid-Deaths'!BQ88+'time_series_19-covid-Deaths'!BQ100+'time_series_19-covid-Deaths'!BQ102+'time_series_19-covid-Deaths'!BQ126+'time_series_19-covid-Deaths'!BQ128+'time_series_19-covid-Deaths'!BQ131+'time_series_19-covid-Deaths'!BQ161+'time_series_19-covid-Deaths'!BQ174+'time_series_19-covid-Deaths'!BQ181+'time_series_19-covid-Deaths'!BQ183+'time_series_19-covid-Deaths'!BQ184+'time_series_19-covid-Deaths'!BQ207+'time_series_19-covid-Deaths'!BQ227+'time_series_19-covid-Deaths'!BQ230</f>
        <v>163</v>
      </c>
      <c r="BP5" s="2">
        <f>'time_series_19-covid-Deaths'!BR9+'time_series_19-covid-Deaths'!BR29+'time_series_19-covid-Deaths'!BR31+'time_series_19-covid-Deaths'!BR51+'time_series_19-covid-Deaths'!BR85+'time_series_19-covid-Deaths'!BR88+'time_series_19-covid-Deaths'!BR100+'time_series_19-covid-Deaths'!BR102+'time_series_19-covid-Deaths'!BR126+'time_series_19-covid-Deaths'!BR128+'time_series_19-covid-Deaths'!BR131+'time_series_19-covid-Deaths'!BR161+'time_series_19-covid-Deaths'!BR174+'time_series_19-covid-Deaths'!BR181+'time_series_19-covid-Deaths'!BR183+'time_series_19-covid-Deaths'!BR184+'time_series_19-covid-Deaths'!BR207+'time_series_19-covid-Deaths'!BR227+'time_series_19-covid-Deaths'!BR230</f>
        <v>194</v>
      </c>
      <c r="BQ5" s="2">
        <f>'time_series_19-covid-Deaths'!BS9+'time_series_19-covid-Deaths'!BS29+'time_series_19-covid-Deaths'!BS31+'time_series_19-covid-Deaths'!BS51+'time_series_19-covid-Deaths'!BS85+'time_series_19-covid-Deaths'!BS88+'time_series_19-covid-Deaths'!BS100+'time_series_19-covid-Deaths'!BS102+'time_series_19-covid-Deaths'!BS126+'time_series_19-covid-Deaths'!BS128+'time_series_19-covid-Deaths'!BS131+'time_series_19-covid-Deaths'!BS161+'time_series_19-covid-Deaths'!BS174+'time_series_19-covid-Deaths'!BS181+'time_series_19-covid-Deaths'!BS183+'time_series_19-covid-Deaths'!BS184+'time_series_19-covid-Deaths'!BS207+'time_series_19-covid-Deaths'!BS227+'time_series_19-covid-Deaths'!BS230</f>
        <v>247</v>
      </c>
      <c r="BR5" s="2">
        <f>'time_series_19-covid-Deaths'!BT9+'time_series_19-covid-Deaths'!BT29+'time_series_19-covid-Deaths'!BT31+'time_series_19-covid-Deaths'!BT51+'time_series_19-covid-Deaths'!BT85+'time_series_19-covid-Deaths'!BT88+'time_series_19-covid-Deaths'!BT100+'time_series_19-covid-Deaths'!BT102+'time_series_19-covid-Deaths'!BT126+'time_series_19-covid-Deaths'!BT128+'time_series_19-covid-Deaths'!BT131+'time_series_19-covid-Deaths'!BT161+'time_series_19-covid-Deaths'!BT174+'time_series_19-covid-Deaths'!BT181+'time_series_19-covid-Deaths'!BT183+'time_series_19-covid-Deaths'!BT184+'time_series_19-covid-Deaths'!BT207+'time_series_19-covid-Deaths'!BT227+'time_series_19-covid-Deaths'!BT230</f>
        <v>300</v>
      </c>
      <c r="BS5" s="2">
        <f>'time_series_19-covid-Deaths'!BU9+'time_series_19-covid-Deaths'!BU29+'time_series_19-covid-Deaths'!BU31+'time_series_19-covid-Deaths'!BU51+'time_series_19-covid-Deaths'!BU85+'time_series_19-covid-Deaths'!BU88+'time_series_19-covid-Deaths'!BU100+'time_series_19-covid-Deaths'!BU102+'time_series_19-covid-Deaths'!BU126+'time_series_19-covid-Deaths'!BU128+'time_series_19-covid-Deaths'!BU131+'time_series_19-covid-Deaths'!BU161+'time_series_19-covid-Deaths'!BU174+'time_series_19-covid-Deaths'!BU181+'time_series_19-covid-Deaths'!BU183+'time_series_19-covid-Deaths'!BU184+'time_series_19-covid-Deaths'!BU207+'time_series_19-covid-Deaths'!BU227+'time_series_19-covid-Deaths'!BU230</f>
        <v>361</v>
      </c>
      <c r="BT5" s="2">
        <f>'time_series_19-covid-Deaths'!BV9+'time_series_19-covid-Deaths'!BV29+'time_series_19-covid-Deaths'!BV31+'time_series_19-covid-Deaths'!BV51+'time_series_19-covid-Deaths'!BV85+'time_series_19-covid-Deaths'!BV88+'time_series_19-covid-Deaths'!BV100+'time_series_19-covid-Deaths'!BV102+'time_series_19-covid-Deaths'!BV126+'time_series_19-covid-Deaths'!BV128+'time_series_19-covid-Deaths'!BV131+'time_series_19-covid-Deaths'!BV161+'time_series_19-covid-Deaths'!BV174+'time_series_19-covid-Deaths'!BV181+'time_series_19-covid-Deaths'!BV183+'time_series_19-covid-Deaths'!BV184+'time_series_19-covid-Deaths'!BV207+'time_series_19-covid-Deaths'!BV227+'time_series_19-covid-Deaths'!BV230</f>
        <v>447</v>
      </c>
      <c r="BU5" s="2">
        <f>'time_series_19-covid-Deaths'!BW9+'time_series_19-covid-Deaths'!BW29+'time_series_19-covid-Deaths'!BW31+'time_series_19-covid-Deaths'!BW51+'time_series_19-covid-Deaths'!BW85+'time_series_19-covid-Deaths'!BW88+'time_series_19-covid-Deaths'!BW100+'time_series_19-covid-Deaths'!BW102+'time_series_19-covid-Deaths'!BW126+'time_series_19-covid-Deaths'!BW128+'time_series_19-covid-Deaths'!BW131+'time_series_19-covid-Deaths'!BW161+'time_series_19-covid-Deaths'!BW174+'time_series_19-covid-Deaths'!BW181+'time_series_19-covid-Deaths'!BW183+'time_series_19-covid-Deaths'!BW184+'time_series_19-covid-Deaths'!BW207+'time_series_19-covid-Deaths'!BW227+'time_series_19-covid-Deaths'!BW230</f>
        <v>531</v>
      </c>
      <c r="BV5" s="2">
        <f>'time_series_19-covid-Deaths'!BX9+'time_series_19-covid-Deaths'!BX29+'time_series_19-covid-Deaths'!BX31+'time_series_19-covid-Deaths'!BX51+'time_series_19-covid-Deaths'!BX85+'time_series_19-covid-Deaths'!BX88+'time_series_19-covid-Deaths'!BX100+'time_series_19-covid-Deaths'!BX102+'time_series_19-covid-Deaths'!BX126+'time_series_19-covid-Deaths'!BX128+'time_series_19-covid-Deaths'!BX131+'time_series_19-covid-Deaths'!BX161+'time_series_19-covid-Deaths'!BX174+'time_series_19-covid-Deaths'!BX181+'time_series_19-covid-Deaths'!BX183+'time_series_19-covid-Deaths'!BX184+'time_series_19-covid-Deaths'!BX207+'time_series_19-covid-Deaths'!BX227+'time_series_19-covid-Deaths'!BX230</f>
        <v>698</v>
      </c>
      <c r="BW5" s="2">
        <f>'time_series_19-covid-Deaths'!BY9+'time_series_19-covid-Deaths'!BY29+'time_series_19-covid-Deaths'!BY31+'time_series_19-covid-Deaths'!BY51+'time_series_19-covid-Deaths'!BY85+'time_series_19-covid-Deaths'!BY88+'time_series_19-covid-Deaths'!BY100+'time_series_19-covid-Deaths'!BY102+'time_series_19-covid-Deaths'!BY126+'time_series_19-covid-Deaths'!BY128+'time_series_19-covid-Deaths'!BY131+'time_series_19-covid-Deaths'!BY161+'time_series_19-covid-Deaths'!BY174+'time_series_19-covid-Deaths'!BY181+'time_series_19-covid-Deaths'!BY183+'time_series_19-covid-Deaths'!BY184+'time_series_19-covid-Deaths'!BY207+'time_series_19-covid-Deaths'!BY227+'time_series_19-covid-Deaths'!BY230</f>
        <v>797</v>
      </c>
      <c r="BX5" s="2">
        <f>'time_series_19-covid-Deaths'!BZ9+'time_series_19-covid-Deaths'!BZ29+'time_series_19-covid-Deaths'!BZ31+'time_series_19-covid-Deaths'!BZ51+'time_series_19-covid-Deaths'!BZ85+'time_series_19-covid-Deaths'!BZ88+'time_series_19-covid-Deaths'!BZ100+'time_series_19-covid-Deaths'!BZ102+'time_series_19-covid-Deaths'!BZ126+'time_series_19-covid-Deaths'!BZ128+'time_series_19-covid-Deaths'!BZ131+'time_series_19-covid-Deaths'!BZ161+'time_series_19-covid-Deaths'!BZ174+'time_series_19-covid-Deaths'!BZ181+'time_series_19-covid-Deaths'!BZ183+'time_series_19-covid-Deaths'!BZ184+'time_series_19-covid-Deaths'!BZ207+'time_series_19-covid-Deaths'!BZ227+'time_series_19-covid-Deaths'!BZ230</f>
        <v>965</v>
      </c>
      <c r="BY5" s="2">
        <f>'time_series_19-covid-Deaths'!CA9+'time_series_19-covid-Deaths'!CA29+'time_series_19-covid-Deaths'!CA31+'time_series_19-covid-Deaths'!CA51+'time_series_19-covid-Deaths'!CA85+'time_series_19-covid-Deaths'!CA88+'time_series_19-covid-Deaths'!CA100+'time_series_19-covid-Deaths'!CA102+'time_series_19-covid-Deaths'!CA126+'time_series_19-covid-Deaths'!CA128+'time_series_19-covid-Deaths'!CA131+'time_series_19-covid-Deaths'!CA161+'time_series_19-covid-Deaths'!CA174+'time_series_19-covid-Deaths'!CA181+'time_series_19-covid-Deaths'!CA183+'time_series_19-covid-Deaths'!CA184+'time_series_19-covid-Deaths'!CA207+'time_series_19-covid-Deaths'!CA227+'time_series_19-covid-Deaths'!CA230</f>
        <v>1063</v>
      </c>
      <c r="BZ5" s="2">
        <f>'time_series_19-covid-Deaths'!CB9+'time_series_19-covid-Deaths'!CB29+'time_series_19-covid-Deaths'!CB31+'time_series_19-covid-Deaths'!CB51+'time_series_19-covid-Deaths'!CB85+'time_series_19-covid-Deaths'!CB88+'time_series_19-covid-Deaths'!CB100+'time_series_19-covid-Deaths'!CB102+'time_series_19-covid-Deaths'!CB126+'time_series_19-covid-Deaths'!CB128+'time_series_19-covid-Deaths'!CB131+'time_series_19-covid-Deaths'!CB161+'time_series_19-covid-Deaths'!CB174+'time_series_19-covid-Deaths'!CB181+'time_series_19-covid-Deaths'!CB183+'time_series_19-covid-Deaths'!CB184+'time_series_19-covid-Deaths'!CB207+'time_series_19-covid-Deaths'!CB227+'time_series_19-covid-Deaths'!CB230</f>
        <v>1223</v>
      </c>
      <c r="CA5" s="2">
        <f>'time_series_19-covid-Deaths'!CC9+'time_series_19-covid-Deaths'!CC29+'time_series_19-covid-Deaths'!CC31+'time_series_19-covid-Deaths'!CC51+'time_series_19-covid-Deaths'!CC85+'time_series_19-covid-Deaths'!CC88+'time_series_19-covid-Deaths'!CC100+'time_series_19-covid-Deaths'!CC102+'time_series_19-covid-Deaths'!CC126+'time_series_19-covid-Deaths'!CC128+'time_series_19-covid-Deaths'!CC131+'time_series_19-covid-Deaths'!CC161+'time_series_19-covid-Deaths'!CC174+'time_series_19-covid-Deaths'!CC181+'time_series_19-covid-Deaths'!CC183+'time_series_19-covid-Deaths'!CC184+'time_series_19-covid-Deaths'!CC207+'time_series_19-covid-Deaths'!CC227+'time_series_19-covid-Deaths'!CC230</f>
        <v>1400</v>
      </c>
      <c r="CB5" s="2">
        <f>'time_series_19-covid-Deaths'!CD9+'time_series_19-covid-Deaths'!CD29+'time_series_19-covid-Deaths'!CD31+'time_series_19-covid-Deaths'!CD51+'time_series_19-covid-Deaths'!CD85+'time_series_19-covid-Deaths'!CD88+'time_series_19-covid-Deaths'!CD100+'time_series_19-covid-Deaths'!CD102+'time_series_19-covid-Deaths'!CD126+'time_series_19-covid-Deaths'!CD128+'time_series_19-covid-Deaths'!CD131+'time_series_19-covid-Deaths'!CD161+'time_series_19-covid-Deaths'!CD174+'time_series_19-covid-Deaths'!CD181+'time_series_19-covid-Deaths'!CD183+'time_series_19-covid-Deaths'!CD184+'time_series_19-covid-Deaths'!CD207+'time_series_19-covid-Deaths'!CD227+'time_series_19-covid-Deaths'!CD230</f>
        <v>1657</v>
      </c>
      <c r="CC5" s="2">
        <f>'time_series_19-covid-Deaths'!CE9+'time_series_19-covid-Deaths'!CE29+'time_series_19-covid-Deaths'!CE31+'time_series_19-covid-Deaths'!CE51+'time_series_19-covid-Deaths'!CE85+'time_series_19-covid-Deaths'!CE88+'time_series_19-covid-Deaths'!CE100+'time_series_19-covid-Deaths'!CE102+'time_series_19-covid-Deaths'!CE126+'time_series_19-covid-Deaths'!CE128+'time_series_19-covid-Deaths'!CE131+'time_series_19-covid-Deaths'!CE161+'time_series_19-covid-Deaths'!CE174+'time_series_19-covid-Deaths'!CE181+'time_series_19-covid-Deaths'!CE183+'time_series_19-covid-Deaths'!CE184+'time_series_19-covid-Deaths'!CE207+'time_series_19-covid-Deaths'!CE227+'time_series_19-covid-Deaths'!CE230</f>
        <v>1897</v>
      </c>
      <c r="CD5" s="2">
        <f>'time_series_19-covid-Deaths'!CF9+'time_series_19-covid-Deaths'!CF29+'time_series_19-covid-Deaths'!CF31+'time_series_19-covid-Deaths'!CF51+'time_series_19-covid-Deaths'!CF85+'time_series_19-covid-Deaths'!CF88+'time_series_19-covid-Deaths'!CF100+'time_series_19-covid-Deaths'!CF102+'time_series_19-covid-Deaths'!CF126+'time_series_19-covid-Deaths'!CF128+'time_series_19-covid-Deaths'!CF131+'time_series_19-covid-Deaths'!CF161+'time_series_19-covid-Deaths'!CF174+'time_series_19-covid-Deaths'!CF181+'time_series_19-covid-Deaths'!CF183+'time_series_19-covid-Deaths'!CF184+'time_series_19-covid-Deaths'!CF207+'time_series_19-covid-Deaths'!CF227+'time_series_19-covid-Deaths'!CF230</f>
        <v>2133</v>
      </c>
      <c r="CE5" s="2">
        <f>'time_series_19-covid-Deaths'!CG9+'time_series_19-covid-Deaths'!CG29+'time_series_19-covid-Deaths'!CG31+'time_series_19-covid-Deaths'!CG51+'time_series_19-covid-Deaths'!CG85+'time_series_19-covid-Deaths'!CG88+'time_series_19-covid-Deaths'!CG100+'time_series_19-covid-Deaths'!CG102+'time_series_19-covid-Deaths'!CG126+'time_series_19-covid-Deaths'!CG128+'time_series_19-covid-Deaths'!CG131+'time_series_19-covid-Deaths'!CG161+'time_series_19-covid-Deaths'!CG174+'time_series_19-covid-Deaths'!CG181+'time_series_19-covid-Deaths'!CG183+'time_series_19-covid-Deaths'!CG184+'time_series_19-covid-Deaths'!CG207+'time_series_19-covid-Deaths'!CG227+'time_series_19-covid-Deaths'!CG230</f>
        <v>2309</v>
      </c>
      <c r="CF5" s="2">
        <f>'time_series_19-covid-Deaths'!CH9+'time_series_19-covid-Deaths'!CH29+'time_series_19-covid-Deaths'!CH31+'time_series_19-covid-Deaths'!CH51+'time_series_19-covid-Deaths'!CH85+'time_series_19-covid-Deaths'!CH88+'time_series_19-covid-Deaths'!CH100+'time_series_19-covid-Deaths'!CH102+'time_series_19-covid-Deaths'!CH126+'time_series_19-covid-Deaths'!CH128+'time_series_19-covid-Deaths'!CH131+'time_series_19-covid-Deaths'!CH161+'time_series_19-covid-Deaths'!CH174+'time_series_19-covid-Deaths'!CH181+'time_series_19-covid-Deaths'!CH183+'time_series_19-covid-Deaths'!CH184+'time_series_19-covid-Deaths'!CH207+'time_series_19-covid-Deaths'!CH227+'time_series_19-covid-Deaths'!CH230</f>
        <v>2496</v>
      </c>
      <c r="CG5" s="2">
        <f>'time_series_19-covid-Deaths'!CI9+'time_series_19-covid-Deaths'!CI29+'time_series_19-covid-Deaths'!CI31+'time_series_19-covid-Deaths'!CI51+'time_series_19-covid-Deaths'!CI85+'time_series_19-covid-Deaths'!CI88+'time_series_19-covid-Deaths'!CI100+'time_series_19-covid-Deaths'!CI102+'time_series_19-covid-Deaths'!CI126+'time_series_19-covid-Deaths'!CI128+'time_series_19-covid-Deaths'!CI131+'time_series_19-covid-Deaths'!CI161+'time_series_19-covid-Deaths'!CI174+'time_series_19-covid-Deaths'!CI181+'time_series_19-covid-Deaths'!CI183+'time_series_19-covid-Deaths'!CI184+'time_series_19-covid-Deaths'!CI207+'time_series_19-covid-Deaths'!CI227+'time_series_19-covid-Deaths'!CI230</f>
        <v>2706</v>
      </c>
      <c r="CH5" s="2">
        <f>'time_series_19-covid-Deaths'!CJ9+'time_series_19-covid-Deaths'!CJ29+'time_series_19-covid-Deaths'!CJ31+'time_series_19-covid-Deaths'!CJ51+'time_series_19-covid-Deaths'!CJ85+'time_series_19-covid-Deaths'!CJ88+'time_series_19-covid-Deaths'!CJ100+'time_series_19-covid-Deaths'!CJ102+'time_series_19-covid-Deaths'!CJ126+'time_series_19-covid-Deaths'!CJ128+'time_series_19-covid-Deaths'!CJ131+'time_series_19-covid-Deaths'!CJ161+'time_series_19-covid-Deaths'!CJ174+'time_series_19-covid-Deaths'!CJ181+'time_series_19-covid-Deaths'!CJ183+'time_series_19-covid-Deaths'!CJ184+'time_series_19-covid-Deaths'!CJ207+'time_series_19-covid-Deaths'!CJ227+'time_series_19-covid-Deaths'!CJ230</f>
        <v>3052</v>
      </c>
      <c r="CI5" s="2">
        <f>'time_series_19-covid-Deaths'!CK9+'time_series_19-covid-Deaths'!CK29+'time_series_19-covid-Deaths'!CK31+'time_series_19-covid-Deaths'!CK51+'time_series_19-covid-Deaths'!CK85+'time_series_19-covid-Deaths'!CK88+'time_series_19-covid-Deaths'!CK100+'time_series_19-covid-Deaths'!CK102+'time_series_19-covid-Deaths'!CK126+'time_series_19-covid-Deaths'!CK128+'time_series_19-covid-Deaths'!CK131+'time_series_19-covid-Deaths'!CK161+'time_series_19-covid-Deaths'!CK174+'time_series_19-covid-Deaths'!CK181+'time_series_19-covid-Deaths'!CK183+'time_series_19-covid-Deaths'!CK184+'time_series_19-covid-Deaths'!CK207+'time_series_19-covid-Deaths'!CK227+'time_series_19-covid-Deaths'!CK230</f>
        <v>3366</v>
      </c>
      <c r="CJ5" s="2">
        <f>'time_series_19-covid-Deaths'!CL9+'time_series_19-covid-Deaths'!CL29+'time_series_19-covid-Deaths'!CL31+'time_series_19-covid-Deaths'!CL51+'time_series_19-covid-Deaths'!CL85+'time_series_19-covid-Deaths'!CL88+'time_series_19-covid-Deaths'!CL100+'time_series_19-covid-Deaths'!CL102+'time_series_19-covid-Deaths'!CL126+'time_series_19-covid-Deaths'!CL128+'time_series_19-covid-Deaths'!CL131+'time_series_19-covid-Deaths'!CL161+'time_series_19-covid-Deaths'!CL174+'time_series_19-covid-Deaths'!CL181+'time_series_19-covid-Deaths'!CL183+'time_series_19-covid-Deaths'!CL184+'time_series_19-covid-Deaths'!CL207+'time_series_19-covid-Deaths'!CL227+'time_series_19-covid-Deaths'!CL230</f>
        <v>3667</v>
      </c>
      <c r="CK5" s="2">
        <f>'time_series_19-covid-Deaths'!CM9+'time_series_19-covid-Deaths'!CM29+'time_series_19-covid-Deaths'!CM31+'time_series_19-covid-Deaths'!CM51+'time_series_19-covid-Deaths'!CM85+'time_series_19-covid-Deaths'!CM88+'time_series_19-covid-Deaths'!CM100+'time_series_19-covid-Deaths'!CM102+'time_series_19-covid-Deaths'!CM126+'time_series_19-covid-Deaths'!CM128+'time_series_19-covid-Deaths'!CM131+'time_series_19-covid-Deaths'!CM161+'time_series_19-covid-Deaths'!CM174+'time_series_19-covid-Deaths'!CM181+'time_series_19-covid-Deaths'!CM183+'time_series_19-covid-Deaths'!CM184+'time_series_19-covid-Deaths'!CM207+'time_series_19-covid-Deaths'!CM227+'time_series_19-covid-Deaths'!CM230</f>
        <v>4033</v>
      </c>
      <c r="CL5" s="2">
        <f>'time_series_19-covid-Deaths'!CN9+'time_series_19-covid-Deaths'!CN29+'time_series_19-covid-Deaths'!CN31+'time_series_19-covid-Deaths'!CN51+'time_series_19-covid-Deaths'!CN85+'time_series_19-covid-Deaths'!CN88+'time_series_19-covid-Deaths'!CN100+'time_series_19-covid-Deaths'!CN102+'time_series_19-covid-Deaths'!CN126+'time_series_19-covid-Deaths'!CN128+'time_series_19-covid-Deaths'!CN131+'time_series_19-covid-Deaths'!CN161+'time_series_19-covid-Deaths'!CN174+'time_series_19-covid-Deaths'!CN181+'time_series_19-covid-Deaths'!CN183+'time_series_19-covid-Deaths'!CN184+'time_series_19-covid-Deaths'!CN207+'time_series_19-covid-Deaths'!CN227+'time_series_19-covid-Deaths'!CN230</f>
        <v>4462</v>
      </c>
      <c r="CM5" s="2">
        <f>'time_series_19-covid-Deaths'!CO9+'time_series_19-covid-Deaths'!CO29+'time_series_19-covid-Deaths'!CO31+'time_series_19-covid-Deaths'!CO51+'time_series_19-covid-Deaths'!CO85+'time_series_19-covid-Deaths'!CO88+'time_series_19-covid-Deaths'!CO100+'time_series_19-covid-Deaths'!CO102+'time_series_19-covid-Deaths'!CO126+'time_series_19-covid-Deaths'!CO128+'time_series_19-covid-Deaths'!CO131+'time_series_19-covid-Deaths'!CO161+'time_series_19-covid-Deaths'!CO174+'time_series_19-covid-Deaths'!CO181+'time_series_19-covid-Deaths'!CO183+'time_series_19-covid-Deaths'!CO184+'time_series_19-covid-Deaths'!CO207+'time_series_19-covid-Deaths'!CO227+'time_series_19-covid-Deaths'!CO230</f>
        <v>4720</v>
      </c>
      <c r="CN5" s="2">
        <f>'time_series_19-covid-Deaths'!CP9+'time_series_19-covid-Deaths'!CP29+'time_series_19-covid-Deaths'!CP31+'time_series_19-covid-Deaths'!CP51+'time_series_19-covid-Deaths'!CP85+'time_series_19-covid-Deaths'!CP88+'time_series_19-covid-Deaths'!CP100+'time_series_19-covid-Deaths'!CP102+'time_series_19-covid-Deaths'!CP126+'time_series_19-covid-Deaths'!CP128+'time_series_19-covid-Deaths'!CP131+'time_series_19-covid-Deaths'!CP161+'time_series_19-covid-Deaths'!CP174+'time_series_19-covid-Deaths'!CP181+'time_series_19-covid-Deaths'!CP183+'time_series_19-covid-Deaths'!CP184+'time_series_19-covid-Deaths'!CP207+'time_series_19-covid-Deaths'!CP227+'time_series_19-covid-Deaths'!CP230</f>
        <v>4977</v>
      </c>
      <c r="CO5" s="2">
        <f>'time_series_19-covid-Deaths'!CQ9+'time_series_19-covid-Deaths'!CQ29+'time_series_19-covid-Deaths'!CQ31+'time_series_19-covid-Deaths'!CQ51+'time_series_19-covid-Deaths'!CQ85+'time_series_19-covid-Deaths'!CQ88+'time_series_19-covid-Deaths'!CQ100+'time_series_19-covid-Deaths'!CQ102+'time_series_19-covid-Deaths'!CQ126+'time_series_19-covid-Deaths'!CQ128+'time_series_19-covid-Deaths'!CQ131+'time_series_19-covid-Deaths'!CQ161+'time_series_19-covid-Deaths'!CQ174+'time_series_19-covid-Deaths'!CQ181+'time_series_19-covid-Deaths'!CQ183+'time_series_19-covid-Deaths'!CQ184+'time_series_19-covid-Deaths'!CQ207+'time_series_19-covid-Deaths'!CQ227+'time_series_19-covid-Deaths'!CQ230</f>
        <v>5368</v>
      </c>
      <c r="CP5" s="2">
        <f>'time_series_19-covid-Deaths'!CR9+'time_series_19-covid-Deaths'!CR29+'time_series_19-covid-Deaths'!CR31+'time_series_19-covid-Deaths'!CR51+'time_series_19-covid-Deaths'!CR85+'time_series_19-covid-Deaths'!CR88+'time_series_19-covid-Deaths'!CR100+'time_series_19-covid-Deaths'!CR102+'time_series_19-covid-Deaths'!CR126+'time_series_19-covid-Deaths'!CR128+'time_series_19-covid-Deaths'!CR131+'time_series_19-covid-Deaths'!CR161+'time_series_19-covid-Deaths'!CR174+'time_series_19-covid-Deaths'!CR181+'time_series_19-covid-Deaths'!CR183+'time_series_19-covid-Deaths'!CR184+'time_series_19-covid-Deaths'!CR207+'time_series_19-covid-Deaths'!CR227+'time_series_19-covid-Deaths'!CR230</f>
        <v>5747</v>
      </c>
      <c r="CQ5" s="2">
        <f>'time_series_19-covid-Deaths'!CS9+'time_series_19-covid-Deaths'!CS29+'time_series_19-covid-Deaths'!CS31+'time_series_19-covid-Deaths'!CS51+'time_series_19-covid-Deaths'!CS85+'time_series_19-covid-Deaths'!CS88+'time_series_19-covid-Deaths'!CS100+'time_series_19-covid-Deaths'!CS102+'time_series_19-covid-Deaths'!CS126+'time_series_19-covid-Deaths'!CS128+'time_series_19-covid-Deaths'!CS131+'time_series_19-covid-Deaths'!CS161+'time_series_19-covid-Deaths'!CS174+'time_series_19-covid-Deaths'!CS181+'time_series_19-covid-Deaths'!CS183+'time_series_19-covid-Deaths'!CS184+'time_series_19-covid-Deaths'!CS207+'time_series_19-covid-Deaths'!CS227+'time_series_19-covid-Deaths'!CS230</f>
        <v>6383</v>
      </c>
      <c r="CR5" s="2">
        <f>'time_series_19-covid-Deaths'!CT9+'time_series_19-covid-Deaths'!CT29+'time_series_19-covid-Deaths'!CT31+'time_series_19-covid-Deaths'!CT51+'time_series_19-covid-Deaths'!CT85+'time_series_19-covid-Deaths'!CT88+'time_series_19-covid-Deaths'!CT100+'time_series_19-covid-Deaths'!CT102+'time_series_19-covid-Deaths'!CT126+'time_series_19-covid-Deaths'!CT128+'time_series_19-covid-Deaths'!CT131+'time_series_19-covid-Deaths'!CT161+'time_series_19-covid-Deaths'!CT174+'time_series_19-covid-Deaths'!CT181+'time_series_19-covid-Deaths'!CT183+'time_series_19-covid-Deaths'!CT184+'time_series_19-covid-Deaths'!CT207+'time_series_19-covid-Deaths'!CT227+'time_series_19-covid-Deaths'!CT230</f>
        <v>7030</v>
      </c>
      <c r="CS5" s="2">
        <f>'time_series_19-covid-Deaths'!CU9+'time_series_19-covid-Deaths'!CU29+'time_series_19-covid-Deaths'!CU31+'time_series_19-covid-Deaths'!CU51+'time_series_19-covid-Deaths'!CU85+'time_series_19-covid-Deaths'!CU88+'time_series_19-covid-Deaths'!CU100+'time_series_19-covid-Deaths'!CU102+'time_series_19-covid-Deaths'!CU126+'time_series_19-covid-Deaths'!CU128+'time_series_19-covid-Deaths'!CU131+'time_series_19-covid-Deaths'!CU161+'time_series_19-covid-Deaths'!CU174+'time_series_19-covid-Deaths'!CU181+'time_series_19-covid-Deaths'!CU183+'time_series_19-covid-Deaths'!CU184+'time_series_19-covid-Deaths'!CU207+'time_series_19-covid-Deaths'!CU227+'time_series_19-covid-Deaths'!CU230</f>
        <v>7572</v>
      </c>
      <c r="CT5" s="2">
        <f>'time_series_19-covid-Deaths'!CV9+'time_series_19-covid-Deaths'!CV29+'time_series_19-covid-Deaths'!CV31+'time_series_19-covid-Deaths'!CV51+'time_series_19-covid-Deaths'!CV85+'time_series_19-covid-Deaths'!CV88+'time_series_19-covid-Deaths'!CV100+'time_series_19-covid-Deaths'!CV102+'time_series_19-covid-Deaths'!CV126+'time_series_19-covid-Deaths'!CV128+'time_series_19-covid-Deaths'!CV131+'time_series_19-covid-Deaths'!CV161+'time_series_19-covid-Deaths'!CV174+'time_series_19-covid-Deaths'!CV181+'time_series_19-covid-Deaths'!CV183+'time_series_19-covid-Deaths'!CV184+'time_series_19-covid-Deaths'!CV207+'time_series_19-covid-Deaths'!CV227+'time_series_19-covid-Deaths'!CV230</f>
        <v>7915</v>
      </c>
      <c r="CU5" s="2">
        <f>'time_series_19-covid-Deaths'!CW9+'time_series_19-covid-Deaths'!CW29+'time_series_19-covid-Deaths'!CW31+'time_series_19-covid-Deaths'!CW51+'time_series_19-covid-Deaths'!CW85+'time_series_19-covid-Deaths'!CW88+'time_series_19-covid-Deaths'!CW100+'time_series_19-covid-Deaths'!CW102+'time_series_19-covid-Deaths'!CW126+'time_series_19-covid-Deaths'!CW128+'time_series_19-covid-Deaths'!CW131+'time_series_19-covid-Deaths'!CW161+'time_series_19-covid-Deaths'!CW174+'time_series_19-covid-Deaths'!CW181+'time_series_19-covid-Deaths'!CW183+'time_series_19-covid-Deaths'!CW184+'time_series_19-covid-Deaths'!CW207+'time_series_19-covid-Deaths'!CW227+'time_series_19-covid-Deaths'!CW230</f>
        <v>8486</v>
      </c>
      <c r="CV5" s="2">
        <f>'time_series_19-covid-Deaths'!CX9+'time_series_19-covid-Deaths'!CX29+'time_series_19-covid-Deaths'!CX31+'time_series_19-covid-Deaths'!CX51+'time_series_19-covid-Deaths'!CX85+'time_series_19-covid-Deaths'!CX88+'time_series_19-covid-Deaths'!CX100+'time_series_19-covid-Deaths'!CX102+'time_series_19-covid-Deaths'!CX126+'time_series_19-covid-Deaths'!CX128+'time_series_19-covid-Deaths'!CX131+'time_series_19-covid-Deaths'!CX161+'time_series_19-covid-Deaths'!CX174+'time_series_19-covid-Deaths'!CX181+'time_series_19-covid-Deaths'!CX183+'time_series_19-covid-Deaths'!CX184+'time_series_19-covid-Deaths'!CX207+'time_series_19-covid-Deaths'!CX227+'time_series_19-covid-Deaths'!CX230</f>
        <v>9421</v>
      </c>
      <c r="CW5" s="2">
        <f>'time_series_19-covid-Deaths'!CY9+'time_series_19-covid-Deaths'!CY29+'time_series_19-covid-Deaths'!CY31+'time_series_19-covid-Deaths'!CY51+'time_series_19-covid-Deaths'!CY85+'time_series_19-covid-Deaths'!CY88+'time_series_19-covid-Deaths'!CY100+'time_series_19-covid-Deaths'!CY102+'time_series_19-covid-Deaths'!CY126+'time_series_19-covid-Deaths'!CY128+'time_series_19-covid-Deaths'!CY131+'time_series_19-covid-Deaths'!CY161+'time_series_19-covid-Deaths'!CY174+'time_series_19-covid-Deaths'!CY181+'time_series_19-covid-Deaths'!CY183+'time_series_19-covid-Deaths'!CY184+'time_series_19-covid-Deaths'!CY207+'time_series_19-covid-Deaths'!CY227+'time_series_19-covid-Deaths'!CY230</f>
        <v>10159</v>
      </c>
      <c r="CX5" s="2">
        <f>'time_series_19-covid-Deaths'!CZ9+'time_series_19-covid-Deaths'!CZ29+'time_series_19-covid-Deaths'!CZ31+'time_series_19-covid-Deaths'!CZ51+'time_series_19-covid-Deaths'!CZ85+'time_series_19-covid-Deaths'!CZ88+'time_series_19-covid-Deaths'!CZ100+'time_series_19-covid-Deaths'!CZ102+'time_series_19-covid-Deaths'!CZ126+'time_series_19-covid-Deaths'!CZ128+'time_series_19-covid-Deaths'!CZ131+'time_series_19-covid-Deaths'!CZ161+'time_series_19-covid-Deaths'!CZ174+'time_series_19-covid-Deaths'!CZ181+'time_series_19-covid-Deaths'!CZ183+'time_series_19-covid-Deaths'!CZ184+'time_series_19-covid-Deaths'!CZ207+'time_series_19-covid-Deaths'!CZ227+'time_series_19-covid-Deaths'!CZ230</f>
        <v>10963</v>
      </c>
      <c r="CY5" s="2">
        <f>'time_series_19-covid-Deaths'!DA9+'time_series_19-covid-Deaths'!DA29+'time_series_19-covid-Deaths'!DA31+'time_series_19-covid-Deaths'!DA51+'time_series_19-covid-Deaths'!DA85+'time_series_19-covid-Deaths'!DA88+'time_series_19-covid-Deaths'!DA100+'time_series_19-covid-Deaths'!DA102+'time_series_19-covid-Deaths'!DA126+'time_series_19-covid-Deaths'!DA128+'time_series_19-covid-Deaths'!DA131+'time_series_19-covid-Deaths'!DA161+'time_series_19-covid-Deaths'!DA174+'time_series_19-covid-Deaths'!DA181+'time_series_19-covid-Deaths'!DA183+'time_series_19-covid-Deaths'!DA184+'time_series_19-covid-Deaths'!DA207+'time_series_19-covid-Deaths'!DA227+'time_series_19-covid-Deaths'!DA230</f>
        <v>11759</v>
      </c>
      <c r="CZ5" s="2">
        <f>'time_series_19-covid-Deaths'!DB9+'time_series_19-covid-Deaths'!DB29+'time_series_19-covid-Deaths'!DB31+'time_series_19-covid-Deaths'!DB51+'time_series_19-covid-Deaths'!DB85+'time_series_19-covid-Deaths'!DB88+'time_series_19-covid-Deaths'!DB100+'time_series_19-covid-Deaths'!DB102+'time_series_19-covid-Deaths'!DB126+'time_series_19-covid-Deaths'!DB128+'time_series_19-covid-Deaths'!DB131+'time_series_19-covid-Deaths'!DB161+'time_series_19-covid-Deaths'!DB174+'time_series_19-covid-Deaths'!DB181+'time_series_19-covid-Deaths'!DB183+'time_series_19-covid-Deaths'!DB184+'time_series_19-covid-Deaths'!DB207+'time_series_19-covid-Deaths'!DB227+'time_series_19-covid-Deaths'!DB230</f>
        <v>12629</v>
      </c>
      <c r="DA5" s="2">
        <f>'time_series_19-covid-Deaths'!DC9+'time_series_19-covid-Deaths'!DC29+'time_series_19-covid-Deaths'!DC31+'time_series_19-covid-Deaths'!DC51+'time_series_19-covid-Deaths'!DC85+'time_series_19-covid-Deaths'!DC88+'time_series_19-covid-Deaths'!DC100+'time_series_19-covid-Deaths'!DC102+'time_series_19-covid-Deaths'!DC126+'time_series_19-covid-Deaths'!DC128+'time_series_19-covid-Deaths'!DC131+'time_series_19-covid-Deaths'!DC161+'time_series_19-covid-Deaths'!DC174+'time_series_19-covid-Deaths'!DC181+'time_series_19-covid-Deaths'!DC183+'time_series_19-covid-Deaths'!DC184+'time_series_19-covid-Deaths'!DC207+'time_series_19-covid-Deaths'!DC227+'time_series_19-covid-Deaths'!DC230</f>
        <v>13342</v>
      </c>
      <c r="DB5" s="2">
        <f>'time_series_19-covid-Deaths'!DD9+'time_series_19-covid-Deaths'!DD29+'time_series_19-covid-Deaths'!DD31+'time_series_19-covid-Deaths'!DD51+'time_series_19-covid-Deaths'!DD85+'time_series_19-covid-Deaths'!DD88+'time_series_19-covid-Deaths'!DD100+'time_series_19-covid-Deaths'!DD102+'time_series_19-covid-Deaths'!DD126+'time_series_19-covid-Deaths'!DD128+'time_series_19-covid-Deaths'!DD131+'time_series_19-covid-Deaths'!DD161+'time_series_19-covid-Deaths'!DD174+'time_series_19-covid-Deaths'!DD181+'time_series_19-covid-Deaths'!DD183+'time_series_19-covid-Deaths'!DD184+'time_series_19-covid-Deaths'!DD207+'time_series_19-covid-Deaths'!DD227+'time_series_19-covid-Deaths'!DD230</f>
        <v>13894</v>
      </c>
      <c r="DC5" s="2">
        <f>'time_series_19-covid-Deaths'!DE9+'time_series_19-covid-Deaths'!DE29+'time_series_19-covid-Deaths'!DE31+'time_series_19-covid-Deaths'!DE51+'time_series_19-covid-Deaths'!DE85+'time_series_19-covid-Deaths'!DE88+'time_series_19-covid-Deaths'!DE100+'time_series_19-covid-Deaths'!DE102+'time_series_19-covid-Deaths'!DE126+'time_series_19-covid-Deaths'!DE128+'time_series_19-covid-Deaths'!DE131+'time_series_19-covid-Deaths'!DE161+'time_series_19-covid-Deaths'!DE174+'time_series_19-covid-Deaths'!DE181+'time_series_19-covid-Deaths'!DE183+'time_series_19-covid-Deaths'!DE184+'time_series_19-covid-Deaths'!DE207+'time_series_19-covid-Deaths'!DE227+'time_series_19-covid-Deaths'!DE230</f>
        <v>14856</v>
      </c>
      <c r="DD5" s="2">
        <f>'time_series_19-covid-Deaths'!DF9+'time_series_19-covid-Deaths'!DF29+'time_series_19-covid-Deaths'!DF31+'time_series_19-covid-Deaths'!DF51+'time_series_19-covid-Deaths'!DF85+'time_series_19-covid-Deaths'!DF88+'time_series_19-covid-Deaths'!DF100+'time_series_19-covid-Deaths'!DF102+'time_series_19-covid-Deaths'!DF126+'time_series_19-covid-Deaths'!DF128+'time_series_19-covid-Deaths'!DF131+'time_series_19-covid-Deaths'!DF161+'time_series_19-covid-Deaths'!DF174+'time_series_19-covid-Deaths'!DF181+'time_series_19-covid-Deaths'!DF183+'time_series_19-covid-Deaths'!DF184+'time_series_19-covid-Deaths'!DF207+'time_series_19-covid-Deaths'!DF227+'time_series_19-covid-Deaths'!DF230</f>
        <v>15897</v>
      </c>
      <c r="DE5" s="2">
        <f>'time_series_19-covid-Deaths'!DG9+'time_series_19-covid-Deaths'!DG29+'time_series_19-covid-Deaths'!DG31+'time_series_19-covid-Deaths'!DG51+'time_series_19-covid-Deaths'!DG85+'time_series_19-covid-Deaths'!DG88+'time_series_19-covid-Deaths'!DG100+'time_series_19-covid-Deaths'!DG102+'time_series_19-covid-Deaths'!DG126+'time_series_19-covid-Deaths'!DG128+'time_series_19-covid-Deaths'!DG131+'time_series_19-covid-Deaths'!DG161+'time_series_19-covid-Deaths'!DG174+'time_series_19-covid-Deaths'!DG181+'time_series_19-covid-Deaths'!DG183+'time_series_19-covid-Deaths'!DG184+'time_series_19-covid-Deaths'!DG207+'time_series_19-covid-Deaths'!DG227+'time_series_19-covid-Deaths'!DG230</f>
        <v>16935</v>
      </c>
      <c r="DF5" s="2">
        <f>'time_series_19-covid-Deaths'!DH9+'time_series_19-covid-Deaths'!DH29+'time_series_19-covid-Deaths'!DH31+'time_series_19-covid-Deaths'!DH51+'time_series_19-covid-Deaths'!DH85+'time_series_19-covid-Deaths'!DH88+'time_series_19-covid-Deaths'!DH100+'time_series_19-covid-Deaths'!DH102+'time_series_19-covid-Deaths'!DH126+'time_series_19-covid-Deaths'!DH128+'time_series_19-covid-Deaths'!DH131+'time_series_19-covid-Deaths'!DH161+'time_series_19-covid-Deaths'!DH174+'time_series_19-covid-Deaths'!DH181+'time_series_19-covid-Deaths'!DH183+'time_series_19-covid-Deaths'!DH184+'time_series_19-covid-Deaths'!DH207+'time_series_19-covid-Deaths'!DH227+'time_series_19-covid-Deaths'!DH230</f>
        <v>18154</v>
      </c>
      <c r="DG5" s="2">
        <f>'time_series_19-covid-Deaths'!DI9+'time_series_19-covid-Deaths'!DI29+'time_series_19-covid-Deaths'!DI31+'time_series_19-covid-Deaths'!DI51+'time_series_19-covid-Deaths'!DI85+'time_series_19-covid-Deaths'!DI88+'time_series_19-covid-Deaths'!DI100+'time_series_19-covid-Deaths'!DI102+'time_series_19-covid-Deaths'!DI126+'time_series_19-covid-Deaths'!DI128+'time_series_19-covid-Deaths'!DI131+'time_series_19-covid-Deaths'!DI161+'time_series_19-covid-Deaths'!DI174+'time_series_19-covid-Deaths'!DI181+'time_series_19-covid-Deaths'!DI183+'time_series_19-covid-Deaths'!DI184+'time_series_19-covid-Deaths'!DI207+'time_series_19-covid-Deaths'!DI227+'time_series_19-covid-Deaths'!DI230</f>
        <v>19149</v>
      </c>
      <c r="DH5" s="2">
        <f>'time_series_19-covid-Deaths'!DJ9+'time_series_19-covid-Deaths'!DJ29+'time_series_19-covid-Deaths'!DJ31+'time_series_19-covid-Deaths'!DJ51+'time_series_19-covid-Deaths'!DJ85+'time_series_19-covid-Deaths'!DJ88+'time_series_19-covid-Deaths'!DJ100+'time_series_19-covid-Deaths'!DJ102+'time_series_19-covid-Deaths'!DJ126+'time_series_19-covid-Deaths'!DJ128+'time_series_19-covid-Deaths'!DJ131+'time_series_19-covid-Deaths'!DJ161+'time_series_19-covid-Deaths'!DJ174+'time_series_19-covid-Deaths'!DJ181+'time_series_19-covid-Deaths'!DJ183+'time_series_19-covid-Deaths'!DJ184+'time_series_19-covid-Deaths'!DJ207+'time_series_19-covid-Deaths'!DJ227+'time_series_19-covid-Deaths'!DJ230</f>
        <v>20259</v>
      </c>
      <c r="DI5" s="2">
        <f>'time_series_19-covid-Deaths'!DK9+'time_series_19-covid-Deaths'!DK29+'time_series_19-covid-Deaths'!DK31+'time_series_19-covid-Deaths'!DK51+'time_series_19-covid-Deaths'!DK85+'time_series_19-covid-Deaths'!DK88+'time_series_19-covid-Deaths'!DK100+'time_series_19-covid-Deaths'!DK102+'time_series_19-covid-Deaths'!DK126+'time_series_19-covid-Deaths'!DK128+'time_series_19-covid-Deaths'!DK131+'time_series_19-covid-Deaths'!DK161+'time_series_19-covid-Deaths'!DK174+'time_series_19-covid-Deaths'!DK181+'time_series_19-covid-Deaths'!DK183+'time_series_19-covid-Deaths'!DK184+'time_series_19-covid-Deaths'!DK207+'time_series_19-covid-Deaths'!DK227+'time_series_19-covid-Deaths'!DK230</f>
        <v>21041</v>
      </c>
      <c r="DJ5" s="2">
        <f>'time_series_19-covid-Deaths'!DL9+'time_series_19-covid-Deaths'!DL29+'time_series_19-covid-Deaths'!DL31+'time_series_19-covid-Deaths'!DL51+'time_series_19-covid-Deaths'!DL85+'time_series_19-covid-Deaths'!DL88+'time_series_19-covid-Deaths'!DL100+'time_series_19-covid-Deaths'!DL102+'time_series_19-covid-Deaths'!DL126+'time_series_19-covid-Deaths'!DL128+'time_series_19-covid-Deaths'!DL131+'time_series_19-covid-Deaths'!DL161+'time_series_19-covid-Deaths'!DL174+'time_series_19-covid-Deaths'!DL181+'time_series_19-covid-Deaths'!DL183+'time_series_19-covid-Deaths'!DL184+'time_series_19-covid-Deaths'!DL207+'time_series_19-covid-Deaths'!DL227+'time_series_19-covid-Deaths'!DL230</f>
        <v>22531</v>
      </c>
      <c r="DK5" s="2">
        <f>'time_series_19-covid-Deaths'!DM9+'time_series_19-covid-Deaths'!DM29+'time_series_19-covid-Deaths'!DM31+'time_series_19-covid-Deaths'!DM51+'time_series_19-covid-Deaths'!DM85+'time_series_19-covid-Deaths'!DM88+'time_series_19-covid-Deaths'!DM100+'time_series_19-covid-Deaths'!DM102+'time_series_19-covid-Deaths'!DM126+'time_series_19-covid-Deaths'!DM128+'time_series_19-covid-Deaths'!DM131+'time_series_19-covid-Deaths'!DM161+'time_series_19-covid-Deaths'!DM174+'time_series_19-covid-Deaths'!DM181+'time_series_19-covid-Deaths'!DM183+'time_series_19-covid-Deaths'!DM184+'time_series_19-covid-Deaths'!DM207+'time_series_19-covid-Deaths'!DM227+'time_series_19-covid-Deaths'!DM230</f>
        <v>23784</v>
      </c>
      <c r="DL5" s="2">
        <f>'time_series_19-covid-Deaths'!DN9+'time_series_19-covid-Deaths'!DN29+'time_series_19-covid-Deaths'!DN31+'time_series_19-covid-Deaths'!DN51+'time_series_19-covid-Deaths'!DN85+'time_series_19-covid-Deaths'!DN88+'time_series_19-covid-Deaths'!DN100+'time_series_19-covid-Deaths'!DN102+'time_series_19-covid-Deaths'!DN126+'time_series_19-covid-Deaths'!DN128+'time_series_19-covid-Deaths'!DN131+'time_series_19-covid-Deaths'!DN161+'time_series_19-covid-Deaths'!DN174+'time_series_19-covid-Deaths'!DN181+'time_series_19-covid-Deaths'!DN183+'time_series_19-covid-Deaths'!DN184+'time_series_19-covid-Deaths'!DN207+'time_series_19-covid-Deaths'!DN227+'time_series_19-covid-Deaths'!DN230</f>
        <v>24991</v>
      </c>
      <c r="DM5" s="2">
        <f>'time_series_19-covid-Deaths'!DO9+'time_series_19-covid-Deaths'!DO29+'time_series_19-covid-Deaths'!DO31+'time_series_19-covid-Deaths'!DO51+'time_series_19-covid-Deaths'!DO85+'time_series_19-covid-Deaths'!DO88+'time_series_19-covid-Deaths'!DO100+'time_series_19-covid-Deaths'!DO102+'time_series_19-covid-Deaths'!DO126+'time_series_19-covid-Deaths'!DO128+'time_series_19-covid-Deaths'!DO131+'time_series_19-covid-Deaths'!DO161+'time_series_19-covid-Deaths'!DO174+'time_series_19-covid-Deaths'!DO181+'time_series_19-covid-Deaths'!DO183+'time_series_19-covid-Deaths'!DO184+'time_series_19-covid-Deaths'!DO207+'time_series_19-covid-Deaths'!DO227+'time_series_19-covid-Deaths'!DO230</f>
        <v>26698</v>
      </c>
      <c r="DN5" s="2">
        <f>'time_series_19-covid-Deaths'!DP9+'time_series_19-covid-Deaths'!DP29+'time_series_19-covid-Deaths'!DP31+'time_series_19-covid-Deaths'!DP51+'time_series_19-covid-Deaths'!DP85+'time_series_19-covid-Deaths'!DP88+'time_series_19-covid-Deaths'!DP100+'time_series_19-covid-Deaths'!DP102+'time_series_19-covid-Deaths'!DP126+'time_series_19-covid-Deaths'!DP128+'time_series_19-covid-Deaths'!DP131+'time_series_19-covid-Deaths'!DP161+'time_series_19-covid-Deaths'!DP174+'time_series_19-covid-Deaths'!DP181+'time_series_19-covid-Deaths'!DP183+'time_series_19-covid-Deaths'!DP184+'time_series_19-covid-Deaths'!DP207+'time_series_19-covid-Deaths'!DP227+'time_series_19-covid-Deaths'!DP230</f>
        <v>27964</v>
      </c>
      <c r="DO5" s="2">
        <f>'time_series_19-covid-Deaths'!DQ9+'time_series_19-covid-Deaths'!DQ29+'time_series_19-covid-Deaths'!DQ31+'time_series_19-covid-Deaths'!DQ51+'time_series_19-covid-Deaths'!DQ85+'time_series_19-covid-Deaths'!DQ88+'time_series_19-covid-Deaths'!DQ100+'time_series_19-covid-Deaths'!DQ102+'time_series_19-covid-Deaths'!DQ126+'time_series_19-covid-Deaths'!DQ128+'time_series_19-covid-Deaths'!DQ131+'time_series_19-covid-Deaths'!DQ161+'time_series_19-covid-Deaths'!DQ174+'time_series_19-covid-Deaths'!DQ181+'time_series_19-covid-Deaths'!DQ183+'time_series_19-covid-Deaths'!DQ184+'time_series_19-covid-Deaths'!DQ207+'time_series_19-covid-Deaths'!DQ227+'time_series_19-covid-Deaths'!DQ230</f>
        <v>28795</v>
      </c>
      <c r="DP5" s="2">
        <f>'time_series_19-covid-Deaths'!DR9+'time_series_19-covid-Deaths'!DR29+'time_series_19-covid-Deaths'!DR31+'time_series_19-covid-Deaths'!DR51+'time_series_19-covid-Deaths'!DR85+'time_series_19-covid-Deaths'!DR88+'time_series_19-covid-Deaths'!DR100+'time_series_19-covid-Deaths'!DR102+'time_series_19-covid-Deaths'!DR126+'time_series_19-covid-Deaths'!DR128+'time_series_19-covid-Deaths'!DR131+'time_series_19-covid-Deaths'!DR161+'time_series_19-covid-Deaths'!DR174+'time_series_19-covid-Deaths'!DR181+'time_series_19-covid-Deaths'!DR183+'time_series_19-covid-Deaths'!DR184+'time_series_19-covid-Deaths'!DR207+'time_series_19-covid-Deaths'!DR227+'time_series_19-covid-Deaths'!DR230</f>
        <v>29959</v>
      </c>
      <c r="DQ5" s="2">
        <f>'time_series_19-covid-Deaths'!DS9+'time_series_19-covid-Deaths'!DS29+'time_series_19-covid-Deaths'!DS31+'time_series_19-covid-Deaths'!DS51+'time_series_19-covid-Deaths'!DS85+'time_series_19-covid-Deaths'!DS88+'time_series_19-covid-Deaths'!DS100+'time_series_19-covid-Deaths'!DS102+'time_series_19-covid-Deaths'!DS126+'time_series_19-covid-Deaths'!DS128+'time_series_19-covid-Deaths'!DS131+'time_series_19-covid-Deaths'!DS161+'time_series_19-covid-Deaths'!DS174+'time_series_19-covid-Deaths'!DS181+'time_series_19-covid-Deaths'!DS183+'time_series_19-covid-Deaths'!DS184+'time_series_19-covid-Deaths'!DS207+'time_series_19-covid-Deaths'!DS227+'time_series_19-covid-Deaths'!DS230</f>
        <v>31686</v>
      </c>
      <c r="DR5" s="2">
        <f>'time_series_19-covid-Deaths'!DT9+'time_series_19-covid-Deaths'!DT29+'time_series_19-covid-Deaths'!DT31+'time_series_19-covid-Deaths'!DT51+'time_series_19-covid-Deaths'!DT85+'time_series_19-covid-Deaths'!DT88+'time_series_19-covid-Deaths'!DT100+'time_series_19-covid-Deaths'!DT102+'time_series_19-covid-Deaths'!DT126+'time_series_19-covid-Deaths'!DT128+'time_series_19-covid-Deaths'!DT131+'time_series_19-covid-Deaths'!DT161+'time_series_19-covid-Deaths'!DT174+'time_series_19-covid-Deaths'!DT181+'time_series_19-covid-Deaths'!DT183+'time_series_19-covid-Deaths'!DT184+'time_series_19-covid-Deaths'!DT207+'time_series_19-covid-Deaths'!DT227+'time_series_19-covid-Deaths'!DT230</f>
        <v>33226</v>
      </c>
      <c r="DS5" s="2">
        <f>'time_series_19-covid-Deaths'!DU9+'time_series_19-covid-Deaths'!DU29+'time_series_19-covid-Deaths'!DU31+'time_series_19-covid-Deaths'!DU51+'time_series_19-covid-Deaths'!DU85+'time_series_19-covid-Deaths'!DU88+'time_series_19-covid-Deaths'!DU100+'time_series_19-covid-Deaths'!DU102+'time_series_19-covid-Deaths'!DU126+'time_series_19-covid-Deaths'!DU128+'time_series_19-covid-Deaths'!DU131+'time_series_19-covid-Deaths'!DU161+'time_series_19-covid-Deaths'!DU174+'time_series_19-covid-Deaths'!DU181+'time_series_19-covid-Deaths'!DU183+'time_series_19-covid-Deaths'!DU184+'time_series_19-covid-Deaths'!DU207+'time_series_19-covid-Deaths'!DU227+'time_series_19-covid-Deaths'!DU230</f>
        <v>35123</v>
      </c>
      <c r="DT5" s="2">
        <f>'time_series_19-covid-Deaths'!DV9+'time_series_19-covid-Deaths'!DV29+'time_series_19-covid-Deaths'!DV31+'time_series_19-covid-Deaths'!DV51+'time_series_19-covid-Deaths'!DV85+'time_series_19-covid-Deaths'!DV88+'time_series_19-covid-Deaths'!DV100+'time_series_19-covid-Deaths'!DV102+'time_series_19-covid-Deaths'!DV126+'time_series_19-covid-Deaths'!DV128+'time_series_19-covid-Deaths'!DV131+'time_series_19-covid-Deaths'!DV161+'time_series_19-covid-Deaths'!DV174+'time_series_19-covid-Deaths'!DV181+'time_series_19-covid-Deaths'!DV183+'time_series_19-covid-Deaths'!DV184+'time_series_19-covid-Deaths'!DV207+'time_series_19-covid-Deaths'!DV227+'time_series_19-covid-Deaths'!DV230</f>
        <v>36937</v>
      </c>
      <c r="DU5" s="2">
        <f>'time_series_19-covid-Deaths'!DW9+'time_series_19-covid-Deaths'!DW29+'time_series_19-covid-Deaths'!DW31+'time_series_19-covid-Deaths'!DW51+'time_series_19-covid-Deaths'!DW85+'time_series_19-covid-Deaths'!DW88+'time_series_19-covid-Deaths'!DW100+'time_series_19-covid-Deaths'!DW102+'time_series_19-covid-Deaths'!DW126+'time_series_19-covid-Deaths'!DW128+'time_series_19-covid-Deaths'!DW131+'time_series_19-covid-Deaths'!DW161+'time_series_19-covid-Deaths'!DW174+'time_series_19-covid-Deaths'!DW181+'time_series_19-covid-Deaths'!DW183+'time_series_19-covid-Deaths'!DW184+'time_series_19-covid-Deaths'!DW207+'time_series_19-covid-Deaths'!DW227+'time_series_19-covid-Deaths'!DW230</f>
        <v>38359</v>
      </c>
      <c r="DV5" s="2">
        <f>'time_series_19-covid-Deaths'!DX9+'time_series_19-covid-Deaths'!DX29+'time_series_19-covid-Deaths'!DX31+'time_series_19-covid-Deaths'!DX51+'time_series_19-covid-Deaths'!DX85+'time_series_19-covid-Deaths'!DX88+'time_series_19-covid-Deaths'!DX100+'time_series_19-covid-Deaths'!DX102+'time_series_19-covid-Deaths'!DX126+'time_series_19-covid-Deaths'!DX128+'time_series_19-covid-Deaths'!DX131+'time_series_19-covid-Deaths'!DX161+'time_series_19-covid-Deaths'!DX174+'time_series_19-covid-Deaths'!DX181+'time_series_19-covid-Deaths'!DX183+'time_series_19-covid-Deaths'!DX184+'time_series_19-covid-Deaths'!DX207+'time_series_19-covid-Deaths'!DX227+'time_series_19-covid-Deaths'!DX230</f>
        <v>39431</v>
      </c>
      <c r="DW5" s="2">
        <f>'time_series_19-covid-Deaths'!DY9+'time_series_19-covid-Deaths'!DY29+'time_series_19-covid-Deaths'!DY31+'time_series_19-covid-Deaths'!DY51+'time_series_19-covid-Deaths'!DY85+'time_series_19-covid-Deaths'!DY88+'time_series_19-covid-Deaths'!DY100+'time_series_19-covid-Deaths'!DY102+'time_series_19-covid-Deaths'!DY126+'time_series_19-covid-Deaths'!DY128+'time_series_19-covid-Deaths'!DY131+'time_series_19-covid-Deaths'!DY161+'time_series_19-covid-Deaths'!DY174+'time_series_19-covid-Deaths'!DY181+'time_series_19-covid-Deaths'!DY183+'time_series_19-covid-Deaths'!DY184+'time_series_19-covid-Deaths'!DY207+'time_series_19-covid-Deaths'!DY227+'time_series_19-covid-Deaths'!DY230</f>
        <v>40845</v>
      </c>
      <c r="DX5" s="2">
        <f>'time_series_19-covid-Deaths'!DZ9+'time_series_19-covid-Deaths'!DZ29+'time_series_19-covid-Deaths'!DZ31+'time_series_19-covid-Deaths'!DZ51+'time_series_19-covid-Deaths'!DZ85+'time_series_19-covid-Deaths'!DZ88+'time_series_19-covid-Deaths'!DZ100+'time_series_19-covid-Deaths'!DZ102+'time_series_19-covid-Deaths'!DZ126+'time_series_19-covid-Deaths'!DZ128+'time_series_19-covid-Deaths'!DZ131+'time_series_19-covid-Deaths'!DZ161+'time_series_19-covid-Deaths'!DZ174+'time_series_19-covid-Deaths'!DZ181+'time_series_19-covid-Deaths'!DZ183+'time_series_19-covid-Deaths'!DZ184+'time_series_19-covid-Deaths'!DZ207+'time_series_19-covid-Deaths'!DZ227+'time_series_19-covid-Deaths'!DZ230</f>
        <v>42678</v>
      </c>
      <c r="DY5" s="2">
        <f>'time_series_19-covid-Deaths'!EA9+'time_series_19-covid-Deaths'!EA29+'time_series_19-covid-Deaths'!EA31+'time_series_19-covid-Deaths'!EA51+'time_series_19-covid-Deaths'!EA85+'time_series_19-covid-Deaths'!EA88+'time_series_19-covid-Deaths'!EA100+'time_series_19-covid-Deaths'!EA102+'time_series_19-covid-Deaths'!EA126+'time_series_19-covid-Deaths'!EA128+'time_series_19-covid-Deaths'!EA131+'time_series_19-covid-Deaths'!EA161+'time_series_19-covid-Deaths'!EA174+'time_series_19-covid-Deaths'!EA181+'time_series_19-covid-Deaths'!EA183+'time_series_19-covid-Deaths'!EA184+'time_series_19-covid-Deaths'!EA207+'time_series_19-covid-Deaths'!EA227+'time_series_19-covid-Deaths'!EA230</f>
        <v>44594</v>
      </c>
      <c r="DZ5" s="2">
        <f>'time_series_19-covid-Deaths'!EB9+'time_series_19-covid-Deaths'!EB29+'time_series_19-covid-Deaths'!EB31+'time_series_19-covid-Deaths'!EB51+'time_series_19-covid-Deaths'!EB85+'time_series_19-covid-Deaths'!EB88+'time_series_19-covid-Deaths'!EB100+'time_series_19-covid-Deaths'!EB102+'time_series_19-covid-Deaths'!EB126+'time_series_19-covid-Deaths'!EB128+'time_series_19-covid-Deaths'!EB131+'time_series_19-covid-Deaths'!EB161+'time_series_19-covid-Deaths'!EB174+'time_series_19-covid-Deaths'!EB181+'time_series_19-covid-Deaths'!EB183+'time_series_19-covid-Deaths'!EB184+'time_series_19-covid-Deaths'!EB207+'time_series_19-covid-Deaths'!EB227+'time_series_19-covid-Deaths'!EB230</f>
        <v>46470</v>
      </c>
      <c r="EA5" s="2">
        <f>'time_series_19-covid-Deaths'!EC9+'time_series_19-covid-Deaths'!EC29+'time_series_19-covid-Deaths'!EC31+'time_series_19-covid-Deaths'!EC51+'time_series_19-covid-Deaths'!EC85+'time_series_19-covid-Deaths'!EC88+'time_series_19-covid-Deaths'!EC100+'time_series_19-covid-Deaths'!EC102+'time_series_19-covid-Deaths'!EC126+'time_series_19-covid-Deaths'!EC128+'time_series_19-covid-Deaths'!EC131+'time_series_19-covid-Deaths'!EC161+'time_series_19-covid-Deaths'!EC174+'time_series_19-covid-Deaths'!EC181+'time_series_19-covid-Deaths'!EC183+'time_series_19-covid-Deaths'!EC184+'time_series_19-covid-Deaths'!EC207+'time_series_19-covid-Deaths'!EC227+'time_series_19-covid-Deaths'!EC230</f>
        <v>48234</v>
      </c>
      <c r="EB5" s="2">
        <f>'time_series_19-covid-Deaths'!ED9+'time_series_19-covid-Deaths'!ED29+'time_series_19-covid-Deaths'!ED31+'time_series_19-covid-Deaths'!ED51+'time_series_19-covid-Deaths'!ED85+'time_series_19-covid-Deaths'!ED88+'time_series_19-covid-Deaths'!ED100+'time_series_19-covid-Deaths'!ED102+'time_series_19-covid-Deaths'!ED126+'time_series_19-covid-Deaths'!ED128+'time_series_19-covid-Deaths'!ED131+'time_series_19-covid-Deaths'!ED161+'time_series_19-covid-Deaths'!ED174+'time_series_19-covid-Deaths'!ED181+'time_series_19-covid-Deaths'!ED183+'time_series_19-covid-Deaths'!ED184+'time_series_19-covid-Deaths'!ED207+'time_series_19-covid-Deaths'!ED227+'time_series_19-covid-Deaths'!ED230</f>
        <v>49828</v>
      </c>
      <c r="EC5" s="2">
        <f>'time_series_19-covid-Deaths'!EE9+'time_series_19-covid-Deaths'!EE29+'time_series_19-covid-Deaths'!EE31+'time_series_19-covid-Deaths'!EE51+'time_series_19-covid-Deaths'!EE85+'time_series_19-covid-Deaths'!EE88+'time_series_19-covid-Deaths'!EE100+'time_series_19-covid-Deaths'!EE102+'time_series_19-covid-Deaths'!EE126+'time_series_19-covid-Deaths'!EE128+'time_series_19-covid-Deaths'!EE131+'time_series_19-covid-Deaths'!EE161+'time_series_19-covid-Deaths'!EE174+'time_series_19-covid-Deaths'!EE181+'time_series_19-covid-Deaths'!EE183+'time_series_19-covid-Deaths'!EE184+'time_series_19-covid-Deaths'!EE207+'time_series_19-covid-Deaths'!EE227+'time_series_19-covid-Deaths'!EE230</f>
        <v>50737</v>
      </c>
      <c r="ED5" s="2">
        <f>'time_series_19-covid-Deaths'!EF9+'time_series_19-covid-Deaths'!EF29+'time_series_19-covid-Deaths'!EF31+'time_series_19-covid-Deaths'!EF51+'time_series_19-covid-Deaths'!EF85+'time_series_19-covid-Deaths'!EF88+'time_series_19-covid-Deaths'!EF100+'time_series_19-covid-Deaths'!EF102+'time_series_19-covid-Deaths'!EF126+'time_series_19-covid-Deaths'!EF128+'time_series_19-covid-Deaths'!EF131+'time_series_19-covid-Deaths'!EF161+'time_series_19-covid-Deaths'!EF174+'time_series_19-covid-Deaths'!EF181+'time_series_19-covid-Deaths'!EF183+'time_series_19-covid-Deaths'!EF184+'time_series_19-covid-Deaths'!EF207+'time_series_19-covid-Deaths'!EF227+'time_series_19-covid-Deaths'!EF230</f>
        <v>51903</v>
      </c>
      <c r="EE5" s="2">
        <f>'time_series_19-covid-Deaths'!EG9+'time_series_19-covid-Deaths'!EG29+'time_series_19-covid-Deaths'!EG31+'time_series_19-covid-Deaths'!EG51+'time_series_19-covid-Deaths'!EG85+'time_series_19-covid-Deaths'!EG88+'time_series_19-covid-Deaths'!EG100+'time_series_19-covid-Deaths'!EG102+'time_series_19-covid-Deaths'!EG126+'time_series_19-covid-Deaths'!EG128+'time_series_19-covid-Deaths'!EG131+'time_series_19-covid-Deaths'!EG161+'time_series_19-covid-Deaths'!EG174+'time_series_19-covid-Deaths'!EG181+'time_series_19-covid-Deaths'!EG183+'time_series_19-covid-Deaths'!EG184+'time_series_19-covid-Deaths'!EG207+'time_series_19-covid-Deaths'!EG227+'time_series_19-covid-Deaths'!EG230</f>
        <v>53925</v>
      </c>
      <c r="EF5" s="2">
        <f>'time_series_19-covid-Deaths'!EH9+'time_series_19-covid-Deaths'!EH29+'time_series_19-covid-Deaths'!EH31+'time_series_19-covid-Deaths'!EH51+'time_series_19-covid-Deaths'!EH85+'time_series_19-covid-Deaths'!EH88+'time_series_19-covid-Deaths'!EH100+'time_series_19-covid-Deaths'!EH102+'time_series_19-covid-Deaths'!EH126+'time_series_19-covid-Deaths'!EH128+'time_series_19-covid-Deaths'!EH131+'time_series_19-covid-Deaths'!EH161+'time_series_19-covid-Deaths'!EH174+'time_series_19-covid-Deaths'!EH181+'time_series_19-covid-Deaths'!EH183+'time_series_19-covid-Deaths'!EH184+'time_series_19-covid-Deaths'!EH207+'time_series_19-covid-Deaths'!EH227+'time_series_19-covid-Deaths'!EH230</f>
        <v>56880</v>
      </c>
      <c r="EG5" s="2">
        <f>'time_series_19-covid-Deaths'!EI9+'time_series_19-covid-Deaths'!EI29+'time_series_19-covid-Deaths'!EI31+'time_series_19-covid-Deaths'!EI51+'time_series_19-covid-Deaths'!EI85+'time_series_19-covid-Deaths'!EI88+'time_series_19-covid-Deaths'!EI100+'time_series_19-covid-Deaths'!EI102+'time_series_19-covid-Deaths'!EI126+'time_series_19-covid-Deaths'!EI128+'time_series_19-covid-Deaths'!EI131+'time_series_19-covid-Deaths'!EI161+'time_series_19-covid-Deaths'!EI174+'time_series_19-covid-Deaths'!EI181+'time_series_19-covid-Deaths'!EI183+'time_series_19-covid-Deaths'!EI184+'time_series_19-covid-Deaths'!EI207+'time_series_19-covid-Deaths'!EI227+'time_series_19-covid-Deaths'!EI230</f>
        <v>59500</v>
      </c>
      <c r="EH5" s="2">
        <f>'time_series_19-covid-Deaths'!EJ9+'time_series_19-covid-Deaths'!EJ29+'time_series_19-covid-Deaths'!EJ31+'time_series_19-covid-Deaths'!EJ51+'time_series_19-covid-Deaths'!EJ85+'time_series_19-covid-Deaths'!EJ88+'time_series_19-covid-Deaths'!EJ100+'time_series_19-covid-Deaths'!EJ102+'time_series_19-covid-Deaths'!EJ126+'time_series_19-covid-Deaths'!EJ128+'time_series_19-covid-Deaths'!EJ131+'time_series_19-covid-Deaths'!EJ161+'time_series_19-covid-Deaths'!EJ174+'time_series_19-covid-Deaths'!EJ181+'time_series_19-covid-Deaths'!EJ183+'time_series_19-covid-Deaths'!EJ184+'time_series_19-covid-Deaths'!EJ207+'time_series_19-covid-Deaths'!EJ227+'time_series_19-covid-Deaths'!EJ230</f>
        <v>61613</v>
      </c>
      <c r="EI5" s="2">
        <f>'time_series_19-covid-Deaths'!EK9+'time_series_19-covid-Deaths'!EK29+'time_series_19-covid-Deaths'!EK31+'time_series_19-covid-Deaths'!EK51+'time_series_19-covid-Deaths'!EK85+'time_series_19-covid-Deaths'!EK88+'time_series_19-covid-Deaths'!EK100+'time_series_19-covid-Deaths'!EK102+'time_series_19-covid-Deaths'!EK126+'time_series_19-covid-Deaths'!EK128+'time_series_19-covid-Deaths'!EK131+'time_series_19-covid-Deaths'!EK161+'time_series_19-covid-Deaths'!EK174+'time_series_19-covid-Deaths'!EK181+'time_series_19-covid-Deaths'!EK183+'time_series_19-covid-Deaths'!EK184+'time_series_19-covid-Deaths'!EK207+'time_series_19-covid-Deaths'!EK227+'time_series_19-covid-Deaths'!EK230</f>
        <v>63241</v>
      </c>
      <c r="EJ5" s="2">
        <f>'time_series_19-covid-Deaths'!EL9+'time_series_19-covid-Deaths'!EL29+'time_series_19-covid-Deaths'!EL31+'time_series_19-covid-Deaths'!EL51+'time_series_19-covid-Deaths'!EL85+'time_series_19-covid-Deaths'!EL88+'time_series_19-covid-Deaths'!EL100+'time_series_19-covid-Deaths'!EL102+'time_series_19-covid-Deaths'!EL126+'time_series_19-covid-Deaths'!EL128+'time_series_19-covid-Deaths'!EL131+'time_series_19-covid-Deaths'!EL161+'time_series_19-covid-Deaths'!EL174+'time_series_19-covid-Deaths'!EL181+'time_series_19-covid-Deaths'!EL183+'time_series_19-covid-Deaths'!EL184+'time_series_19-covid-Deaths'!EL207+'time_series_19-covid-Deaths'!EL227+'time_series_19-covid-Deaths'!EL230</f>
        <v>64352</v>
      </c>
      <c r="EK5" s="2">
        <f>'time_series_19-covid-Deaths'!EM9+'time_series_19-covid-Deaths'!EM29+'time_series_19-covid-Deaths'!EM31+'time_series_19-covid-Deaths'!EM51+'time_series_19-covid-Deaths'!EM85+'time_series_19-covid-Deaths'!EM88+'time_series_19-covid-Deaths'!EM100+'time_series_19-covid-Deaths'!EM102+'time_series_19-covid-Deaths'!EM126+'time_series_19-covid-Deaths'!EM128+'time_series_19-covid-Deaths'!EM131+'time_series_19-covid-Deaths'!EM161+'time_series_19-covid-Deaths'!EM174+'time_series_19-covid-Deaths'!EM181+'time_series_19-covid-Deaths'!EM183+'time_series_19-covid-Deaths'!EM184+'time_series_19-covid-Deaths'!EM207+'time_series_19-covid-Deaths'!EM227+'time_series_19-covid-Deaths'!EM230</f>
        <v>66315</v>
      </c>
      <c r="EL5" s="2">
        <f>'time_series_19-covid-Deaths'!EN9+'time_series_19-covid-Deaths'!EN29+'time_series_19-covid-Deaths'!EN31+'time_series_19-covid-Deaths'!EN51+'time_series_19-covid-Deaths'!EN85+'time_series_19-covid-Deaths'!EN88+'time_series_19-covid-Deaths'!EN100+'time_series_19-covid-Deaths'!EN102+'time_series_19-covid-Deaths'!EN126+'time_series_19-covid-Deaths'!EN128+'time_series_19-covid-Deaths'!EN131+'time_series_19-covid-Deaths'!EN161+'time_series_19-covid-Deaths'!EN174+'time_series_19-covid-Deaths'!EN181+'time_series_19-covid-Deaths'!EN183+'time_series_19-covid-Deaths'!EN184+'time_series_19-covid-Deaths'!EN207+'time_series_19-covid-Deaths'!EN227+'time_series_19-covid-Deaths'!EN230</f>
        <v>68503</v>
      </c>
      <c r="EM5" s="2">
        <f>'time_series_19-covid-Deaths'!EO9+'time_series_19-covid-Deaths'!EO29+'time_series_19-covid-Deaths'!EO31+'time_series_19-covid-Deaths'!EO51+'time_series_19-covid-Deaths'!EO85+'time_series_19-covid-Deaths'!EO88+'time_series_19-covid-Deaths'!EO100+'time_series_19-covid-Deaths'!EO102+'time_series_19-covid-Deaths'!EO126+'time_series_19-covid-Deaths'!EO128+'time_series_19-covid-Deaths'!EO131+'time_series_19-covid-Deaths'!EO161+'time_series_19-covid-Deaths'!EO174+'time_series_19-covid-Deaths'!EO181+'time_series_19-covid-Deaths'!EO183+'time_series_19-covid-Deaths'!EO184+'time_series_19-covid-Deaths'!EO207+'time_series_19-covid-Deaths'!EO227+'time_series_19-covid-Deaths'!EO230</f>
        <v>71042</v>
      </c>
      <c r="EN5" s="2">
        <f>'time_series_19-covid-Deaths'!EP9+'time_series_19-covid-Deaths'!EP29+'time_series_19-covid-Deaths'!EP31+'time_series_19-covid-Deaths'!EP51+'time_series_19-covid-Deaths'!EP85+'time_series_19-covid-Deaths'!EP88+'time_series_19-covid-Deaths'!EP100+'time_series_19-covid-Deaths'!EP102+'time_series_19-covid-Deaths'!EP126+'time_series_19-covid-Deaths'!EP128+'time_series_19-covid-Deaths'!EP131+'time_series_19-covid-Deaths'!EP161+'time_series_19-covid-Deaths'!EP174+'time_series_19-covid-Deaths'!EP181+'time_series_19-covid-Deaths'!EP183+'time_series_19-covid-Deaths'!EP184+'time_series_19-covid-Deaths'!EP207+'time_series_19-covid-Deaths'!EP227+'time_series_19-covid-Deaths'!EP230</f>
        <v>73374</v>
      </c>
      <c r="EO5" s="2">
        <f>'time_series_19-covid-Deaths'!EQ9+'time_series_19-covid-Deaths'!EQ29+'time_series_19-covid-Deaths'!EQ31+'time_series_19-covid-Deaths'!EQ51+'time_series_19-covid-Deaths'!EQ85+'time_series_19-covid-Deaths'!EQ88+'time_series_19-covid-Deaths'!EQ100+'time_series_19-covid-Deaths'!EQ102+'time_series_19-covid-Deaths'!EQ126+'time_series_19-covid-Deaths'!EQ128+'time_series_19-covid-Deaths'!EQ131+'time_series_19-covid-Deaths'!EQ161+'time_series_19-covid-Deaths'!EQ174+'time_series_19-covid-Deaths'!EQ181+'time_series_19-covid-Deaths'!EQ183+'time_series_19-covid-Deaths'!EQ184+'time_series_19-covid-Deaths'!EQ207+'time_series_19-covid-Deaths'!EQ227+'time_series_19-covid-Deaths'!EQ230</f>
        <v>75253</v>
      </c>
      <c r="EP5" s="2">
        <f>'time_series_19-covid-Deaths'!ER9+'time_series_19-covid-Deaths'!ER29+'time_series_19-covid-Deaths'!ER31+'time_series_19-covid-Deaths'!ER51+'time_series_19-covid-Deaths'!ER85+'time_series_19-covid-Deaths'!ER88+'time_series_19-covid-Deaths'!ER100+'time_series_19-covid-Deaths'!ER102+'time_series_19-covid-Deaths'!ER126+'time_series_19-covid-Deaths'!ER128+'time_series_19-covid-Deaths'!ER131+'time_series_19-covid-Deaths'!ER161+'time_series_19-covid-Deaths'!ER174+'time_series_19-covid-Deaths'!ER181+'time_series_19-covid-Deaths'!ER183+'time_series_19-covid-Deaths'!ER184+'time_series_19-covid-Deaths'!ER207+'time_series_19-covid-Deaths'!ER227+'time_series_19-covid-Deaths'!ER230</f>
        <v>77216</v>
      </c>
      <c r="EQ5" s="2">
        <f>'time_series_19-covid-Deaths'!ES9+'time_series_19-covid-Deaths'!ES29+'time_series_19-covid-Deaths'!ES31+'time_series_19-covid-Deaths'!ES51+'time_series_19-covid-Deaths'!ES85+'time_series_19-covid-Deaths'!ES88+'time_series_19-covid-Deaths'!ES100+'time_series_19-covid-Deaths'!ES102+'time_series_19-covid-Deaths'!ES126+'time_series_19-covid-Deaths'!ES128+'time_series_19-covid-Deaths'!ES131+'time_series_19-covid-Deaths'!ES161+'time_series_19-covid-Deaths'!ES174+'time_series_19-covid-Deaths'!ES181+'time_series_19-covid-Deaths'!ES183+'time_series_19-covid-Deaths'!ES184+'time_series_19-covid-Deaths'!ES207+'time_series_19-covid-Deaths'!ES227+'time_series_19-covid-Deaths'!ES230</f>
        <v>78842</v>
      </c>
      <c r="ER5" s="2">
        <f>'time_series_19-covid-Deaths'!ET9+'time_series_19-covid-Deaths'!ET29+'time_series_19-covid-Deaths'!ET31+'time_series_19-covid-Deaths'!ET51+'time_series_19-covid-Deaths'!ET85+'time_series_19-covid-Deaths'!ET88+'time_series_19-covid-Deaths'!ET100+'time_series_19-covid-Deaths'!ET102+'time_series_19-covid-Deaths'!ET126+'time_series_19-covid-Deaths'!ET128+'time_series_19-covid-Deaths'!ET131+'time_series_19-covid-Deaths'!ET161+'time_series_19-covid-Deaths'!ET174+'time_series_19-covid-Deaths'!ET181+'time_series_19-covid-Deaths'!ET183+'time_series_19-covid-Deaths'!ET184+'time_series_19-covid-Deaths'!ET207+'time_series_19-covid-Deaths'!ET227+'time_series_19-covid-Deaths'!ET230</f>
        <v>80372</v>
      </c>
      <c r="ES5" s="2">
        <f>'time_series_19-covid-Deaths'!EU9+'time_series_19-covid-Deaths'!EU29+'time_series_19-covid-Deaths'!EU31+'time_series_19-covid-Deaths'!EU51+'time_series_19-covid-Deaths'!EU85+'time_series_19-covid-Deaths'!EU88+'time_series_19-covid-Deaths'!EU100+'time_series_19-covid-Deaths'!EU102+'time_series_19-covid-Deaths'!EU126+'time_series_19-covid-Deaths'!EU128+'time_series_19-covid-Deaths'!EU131+'time_series_19-covid-Deaths'!EU161+'time_series_19-covid-Deaths'!EU174+'time_series_19-covid-Deaths'!EU181+'time_series_19-covid-Deaths'!EU183+'time_series_19-covid-Deaths'!EU184+'time_series_19-covid-Deaths'!EU207+'time_series_19-covid-Deaths'!EU227+'time_series_19-covid-Deaths'!EU230</f>
        <v>82744</v>
      </c>
      <c r="ET5" s="2">
        <f>'time_series_19-covid-Deaths'!EV9+'time_series_19-covid-Deaths'!EV29+'time_series_19-covid-Deaths'!EV31+'time_series_19-covid-Deaths'!EV51+'time_series_19-covid-Deaths'!EV85+'time_series_19-covid-Deaths'!EV88+'time_series_19-covid-Deaths'!EV100+'time_series_19-covid-Deaths'!EV102+'time_series_19-covid-Deaths'!EV126+'time_series_19-covid-Deaths'!EV128+'time_series_19-covid-Deaths'!EV131+'time_series_19-covid-Deaths'!EV161+'time_series_19-covid-Deaths'!EV174+'time_series_19-covid-Deaths'!EV181+'time_series_19-covid-Deaths'!EV183+'time_series_19-covid-Deaths'!EV184+'time_series_19-covid-Deaths'!EV207+'time_series_19-covid-Deaths'!EV227+'time_series_19-covid-Deaths'!EV230</f>
        <v>85424</v>
      </c>
      <c r="EU5" s="2">
        <f>'time_series_19-covid-Deaths'!EW9+'time_series_19-covid-Deaths'!EW29+'time_series_19-covid-Deaths'!EW31+'time_series_19-covid-Deaths'!EW51+'time_series_19-covid-Deaths'!EW85+'time_series_19-covid-Deaths'!EW88+'time_series_19-covid-Deaths'!EW100+'time_series_19-covid-Deaths'!EW102+'time_series_19-covid-Deaths'!EW126+'time_series_19-covid-Deaths'!EW128+'time_series_19-covid-Deaths'!EW131+'time_series_19-covid-Deaths'!EW161+'time_series_19-covid-Deaths'!EW174+'time_series_19-covid-Deaths'!EW181+'time_series_19-covid-Deaths'!EW183+'time_series_19-covid-Deaths'!EW184+'time_series_19-covid-Deaths'!EW207+'time_series_19-covid-Deaths'!EW227+'time_series_19-covid-Deaths'!EW230</f>
        <v>87993</v>
      </c>
      <c r="EV5" s="2">
        <f>'time_series_19-covid-Deaths'!EX9+'time_series_19-covid-Deaths'!EX29+'time_series_19-covid-Deaths'!EX31+'time_series_19-covid-Deaths'!EX51+'time_series_19-covid-Deaths'!EX85+'time_series_19-covid-Deaths'!EX88+'time_series_19-covid-Deaths'!EX100+'time_series_19-covid-Deaths'!EX102+'time_series_19-covid-Deaths'!EX126+'time_series_19-covid-Deaths'!EX128+'time_series_19-covid-Deaths'!EX131+'time_series_19-covid-Deaths'!EX161+'time_series_19-covid-Deaths'!EX174+'time_series_19-covid-Deaths'!EX181+'time_series_19-covid-Deaths'!EX183+'time_series_19-covid-Deaths'!EX184+'time_series_19-covid-Deaths'!EX207+'time_series_19-covid-Deaths'!EX227+'time_series_19-covid-Deaths'!EX230</f>
        <v>90563</v>
      </c>
      <c r="EW5" s="2">
        <f>'time_series_19-covid-Deaths'!EY9+'time_series_19-covid-Deaths'!EY29+'time_series_19-covid-Deaths'!EY31+'time_series_19-covid-Deaths'!EY51+'time_series_19-covid-Deaths'!EY85+'time_series_19-covid-Deaths'!EY88+'time_series_19-covid-Deaths'!EY100+'time_series_19-covid-Deaths'!EY102+'time_series_19-covid-Deaths'!EY126+'time_series_19-covid-Deaths'!EY128+'time_series_19-covid-Deaths'!EY131+'time_series_19-covid-Deaths'!EY161+'time_series_19-covid-Deaths'!EY174+'time_series_19-covid-Deaths'!EY181+'time_series_19-covid-Deaths'!EY183+'time_series_19-covid-Deaths'!EY184+'time_series_19-covid-Deaths'!EY207+'time_series_19-covid-Deaths'!EY227+'time_series_19-covid-Deaths'!EY230</f>
        <v>92574</v>
      </c>
      <c r="EX5" s="2">
        <f>'time_series_19-covid-Deaths'!EZ9+'time_series_19-covid-Deaths'!EZ29+'time_series_19-covid-Deaths'!EZ31+'time_series_19-covid-Deaths'!EZ51+'time_series_19-covid-Deaths'!EZ85+'time_series_19-covid-Deaths'!EZ88+'time_series_19-covid-Deaths'!EZ100+'time_series_19-covid-Deaths'!EZ102+'time_series_19-covid-Deaths'!EZ126+'time_series_19-covid-Deaths'!EZ128+'time_series_19-covid-Deaths'!EZ131+'time_series_19-covid-Deaths'!EZ161+'time_series_19-covid-Deaths'!EZ174+'time_series_19-covid-Deaths'!EZ181+'time_series_19-covid-Deaths'!EZ183+'time_series_19-covid-Deaths'!EZ184+'time_series_19-covid-Deaths'!EZ207+'time_series_19-covid-Deaths'!EZ227+'time_series_19-covid-Deaths'!EZ230</f>
        <v>94960</v>
      </c>
      <c r="EY5" s="2">
        <f>'time_series_19-covid-Deaths'!FA9+'time_series_19-covid-Deaths'!FA29+'time_series_19-covid-Deaths'!FA31+'time_series_19-covid-Deaths'!FA51+'time_series_19-covid-Deaths'!FA85+'time_series_19-covid-Deaths'!FA88+'time_series_19-covid-Deaths'!FA100+'time_series_19-covid-Deaths'!FA102+'time_series_19-covid-Deaths'!FA126+'time_series_19-covid-Deaths'!FA128+'time_series_19-covid-Deaths'!FA131+'time_series_19-covid-Deaths'!FA161+'time_series_19-covid-Deaths'!FA174+'time_series_19-covid-Deaths'!FA181+'time_series_19-covid-Deaths'!FA183+'time_series_19-covid-Deaths'!FA184+'time_series_19-covid-Deaths'!FA207+'time_series_19-covid-Deaths'!FA227+'time_series_19-covid-Deaths'!FA230</f>
        <v>96831</v>
      </c>
      <c r="EZ5" s="2">
        <f>'time_series_19-covid-Deaths'!FB9+'time_series_19-covid-Deaths'!FB29+'time_series_19-covid-Deaths'!FB31+'time_series_19-covid-Deaths'!FB51+'time_series_19-covid-Deaths'!FB85+'time_series_19-covid-Deaths'!FB88+'time_series_19-covid-Deaths'!FB100+'time_series_19-covid-Deaths'!FB102+'time_series_19-covid-Deaths'!FB126+'time_series_19-covid-Deaths'!FB128+'time_series_19-covid-Deaths'!FB131+'time_series_19-covid-Deaths'!FB161+'time_series_19-covid-Deaths'!FB174+'time_series_19-covid-Deaths'!FB181+'time_series_19-covid-Deaths'!FB183+'time_series_19-covid-Deaths'!FB184+'time_series_19-covid-Deaths'!FB207+'time_series_19-covid-Deaths'!FB227+'time_series_19-covid-Deaths'!FB230</f>
        <v>99469</v>
      </c>
      <c r="FA5" s="2">
        <f>'time_series_19-covid-Deaths'!FC9+'time_series_19-covid-Deaths'!FC29+'time_series_19-covid-Deaths'!FC31+'time_series_19-covid-Deaths'!FC51+'time_series_19-covid-Deaths'!FC85+'time_series_19-covid-Deaths'!FC88+'time_series_19-covid-Deaths'!FC100+'time_series_19-covid-Deaths'!FC102+'time_series_19-covid-Deaths'!FC126+'time_series_19-covid-Deaths'!FC128+'time_series_19-covid-Deaths'!FC131+'time_series_19-covid-Deaths'!FC161+'time_series_19-covid-Deaths'!FC174+'time_series_19-covid-Deaths'!FC181+'time_series_19-covid-Deaths'!FC183+'time_series_19-covid-Deaths'!FC184+'time_series_19-covid-Deaths'!FC207+'time_series_19-covid-Deaths'!FC227+'time_series_19-covid-Deaths'!FC230</f>
        <v>102130</v>
      </c>
      <c r="FB5" s="2">
        <f>'time_series_19-covid-Deaths'!FD9+'time_series_19-covid-Deaths'!FD29+'time_series_19-covid-Deaths'!FD31+'time_series_19-covid-Deaths'!FD51+'time_series_19-covid-Deaths'!FD85+'time_series_19-covid-Deaths'!FD88+'time_series_19-covid-Deaths'!FD100+'time_series_19-covid-Deaths'!FD102+'time_series_19-covid-Deaths'!FD126+'time_series_19-covid-Deaths'!FD128+'time_series_19-covid-Deaths'!FD131+'time_series_19-covid-Deaths'!FD161+'time_series_19-covid-Deaths'!FD174+'time_series_19-covid-Deaths'!FD181+'time_series_19-covid-Deaths'!FD183+'time_series_19-covid-Deaths'!FD184+'time_series_19-covid-Deaths'!FD207+'time_series_19-covid-Deaths'!FD227+'time_series_19-covid-Deaths'!FD230</f>
        <v>104637</v>
      </c>
      <c r="FC5" s="2">
        <f>'time_series_19-covid-Deaths'!FE9+'time_series_19-covid-Deaths'!FE29+'time_series_19-covid-Deaths'!FE31+'time_series_19-covid-Deaths'!FE51+'time_series_19-covid-Deaths'!FE85+'time_series_19-covid-Deaths'!FE88+'time_series_19-covid-Deaths'!FE100+'time_series_19-covid-Deaths'!FE102+'time_series_19-covid-Deaths'!FE126+'time_series_19-covid-Deaths'!FE128+'time_series_19-covid-Deaths'!FE131+'time_series_19-covid-Deaths'!FE161+'time_series_19-covid-Deaths'!FE174+'time_series_19-covid-Deaths'!FE181+'time_series_19-covid-Deaths'!FE183+'time_series_19-covid-Deaths'!FE184+'time_series_19-covid-Deaths'!FE207+'time_series_19-covid-Deaths'!FE227+'time_series_19-covid-Deaths'!FE230</f>
        <v>107096</v>
      </c>
      <c r="FD5" s="2">
        <f>'time_series_19-covid-Deaths'!FF9+'time_series_19-covid-Deaths'!FF29+'time_series_19-covid-Deaths'!FF31+'time_series_19-covid-Deaths'!FF51+'time_series_19-covid-Deaths'!FF85+'time_series_19-covid-Deaths'!FF88+'time_series_19-covid-Deaths'!FF100+'time_series_19-covid-Deaths'!FF102+'time_series_19-covid-Deaths'!FF126+'time_series_19-covid-Deaths'!FF128+'time_series_19-covid-Deaths'!FF131+'time_series_19-covid-Deaths'!FF161+'time_series_19-covid-Deaths'!FF174+'time_series_19-covid-Deaths'!FF181+'time_series_19-covid-Deaths'!FF183+'time_series_19-covid-Deaths'!FF184+'time_series_19-covid-Deaths'!FF207+'time_series_19-covid-Deaths'!FF227+'time_series_19-covid-Deaths'!FF230</f>
        <v>109594</v>
      </c>
      <c r="FE5" s="2">
        <f>'time_series_19-covid-Deaths'!FG9+'time_series_19-covid-Deaths'!FG29+'time_series_19-covid-Deaths'!FG31+'time_series_19-covid-Deaths'!FG51+'time_series_19-covid-Deaths'!FG85+'time_series_19-covid-Deaths'!FG88+'time_series_19-covid-Deaths'!FG100+'time_series_19-covid-Deaths'!FG102+'time_series_19-covid-Deaths'!FG126+'time_series_19-covid-Deaths'!FG128+'time_series_19-covid-Deaths'!FG131+'time_series_19-covid-Deaths'!FG161+'time_series_19-covid-Deaths'!FG174+'time_series_19-covid-Deaths'!FG181+'time_series_19-covid-Deaths'!FG183+'time_series_19-covid-Deaths'!FG184+'time_series_19-covid-Deaths'!FG207+'time_series_19-covid-Deaths'!FG227+'time_series_19-covid-Deaths'!FG230</f>
        <v>111187</v>
      </c>
      <c r="FF5" s="2">
        <f>'time_series_19-covid-Deaths'!FH9+'time_series_19-covid-Deaths'!FH29+'time_series_19-covid-Deaths'!FH31+'time_series_19-covid-Deaths'!FH51+'time_series_19-covid-Deaths'!FH85+'time_series_19-covid-Deaths'!FH88+'time_series_19-covid-Deaths'!FH100+'time_series_19-covid-Deaths'!FH102+'time_series_19-covid-Deaths'!FH126+'time_series_19-covid-Deaths'!FH128+'time_series_19-covid-Deaths'!FH131+'time_series_19-covid-Deaths'!FH161+'time_series_19-covid-Deaths'!FH174+'time_series_19-covid-Deaths'!FH181+'time_series_19-covid-Deaths'!FH183+'time_series_19-covid-Deaths'!FH184+'time_series_19-covid-Deaths'!FH207+'time_series_19-covid-Deaths'!FH227+'time_series_19-covid-Deaths'!FH230</f>
        <v>112843</v>
      </c>
      <c r="FG5" s="2">
        <f>'time_series_19-covid-Deaths'!FI9+'time_series_19-covid-Deaths'!FI29+'time_series_19-covid-Deaths'!FI31+'time_series_19-covid-Deaths'!FI51+'time_series_19-covid-Deaths'!FI85+'time_series_19-covid-Deaths'!FI88+'time_series_19-covid-Deaths'!FI100+'time_series_19-covid-Deaths'!FI102+'time_series_19-covid-Deaths'!FI126+'time_series_19-covid-Deaths'!FI128+'time_series_19-covid-Deaths'!FI131+'time_series_19-covid-Deaths'!FI161+'time_series_19-covid-Deaths'!FI174+'time_series_19-covid-Deaths'!FI181+'time_series_19-covid-Deaths'!FI183+'time_series_19-covid-Deaths'!FI184+'time_series_19-covid-Deaths'!FI207+'time_series_19-covid-Deaths'!FI227+'time_series_19-covid-Deaths'!FI230</f>
        <v>115355</v>
      </c>
      <c r="FH5" s="2">
        <f>'time_series_19-covid-Deaths'!FJ9+'time_series_19-covid-Deaths'!FJ29+'time_series_19-covid-Deaths'!FJ31+'time_series_19-covid-Deaths'!FJ51+'time_series_19-covid-Deaths'!FJ85+'time_series_19-covid-Deaths'!FJ88+'time_series_19-covid-Deaths'!FJ100+'time_series_19-covid-Deaths'!FJ102+'time_series_19-covid-Deaths'!FJ126+'time_series_19-covid-Deaths'!FJ128+'time_series_19-covid-Deaths'!FJ131+'time_series_19-covid-Deaths'!FJ161+'time_series_19-covid-Deaths'!FJ174+'time_series_19-covid-Deaths'!FJ181+'time_series_19-covid-Deaths'!FJ183+'time_series_19-covid-Deaths'!FJ184+'time_series_19-covid-Deaths'!FJ207+'time_series_19-covid-Deaths'!FJ227+'time_series_19-covid-Deaths'!FJ230</f>
        <v>117784</v>
      </c>
      <c r="FI5" s="2">
        <f>'time_series_19-covid-Deaths'!FK9+'time_series_19-covid-Deaths'!FK29+'time_series_19-covid-Deaths'!FK31+'time_series_19-covid-Deaths'!FK51+'time_series_19-covid-Deaths'!FK85+'time_series_19-covid-Deaths'!FK88+'time_series_19-covid-Deaths'!FK100+'time_series_19-covid-Deaths'!FK102+'time_series_19-covid-Deaths'!FK126+'time_series_19-covid-Deaths'!FK128+'time_series_19-covid-Deaths'!FK131+'time_series_19-covid-Deaths'!FK161+'time_series_19-covid-Deaths'!FK174+'time_series_19-covid-Deaths'!FK181+'time_series_19-covid-Deaths'!FK183+'time_series_19-covid-Deaths'!FK184+'time_series_19-covid-Deaths'!FK207+'time_series_19-covid-Deaths'!FK227+'time_series_19-covid-Deaths'!FK230</f>
        <v>120507</v>
      </c>
      <c r="FJ5" s="2">
        <f>'time_series_19-covid-Deaths'!FL9+'time_series_19-covid-Deaths'!FL29+'time_series_19-covid-Deaths'!FL31+'time_series_19-covid-Deaths'!FL51+'time_series_19-covid-Deaths'!FL85+'time_series_19-covid-Deaths'!FL88+'time_series_19-covid-Deaths'!FL100+'time_series_19-covid-Deaths'!FL102+'time_series_19-covid-Deaths'!FL126+'time_series_19-covid-Deaths'!FL128+'time_series_19-covid-Deaths'!FL131+'time_series_19-covid-Deaths'!FL161+'time_series_19-covid-Deaths'!FL174+'time_series_19-covid-Deaths'!FL181+'time_series_19-covid-Deaths'!FL183+'time_series_19-covid-Deaths'!FL184+'time_series_19-covid-Deaths'!FL207+'time_series_19-covid-Deaths'!FL227+'time_series_19-covid-Deaths'!FL230</f>
        <v>123221</v>
      </c>
      <c r="FK5" s="2">
        <f>'time_series_19-covid-Deaths'!FM9+'time_series_19-covid-Deaths'!FM29+'time_series_19-covid-Deaths'!FM31+'time_series_19-covid-Deaths'!FM51+'time_series_19-covid-Deaths'!FM85+'time_series_19-covid-Deaths'!FM88+'time_series_19-covid-Deaths'!FM100+'time_series_19-covid-Deaths'!FM102+'time_series_19-covid-Deaths'!FM126+'time_series_19-covid-Deaths'!FM128+'time_series_19-covid-Deaths'!FM131+'time_series_19-covid-Deaths'!FM161+'time_series_19-covid-Deaths'!FM174+'time_series_19-covid-Deaths'!FM181+'time_series_19-covid-Deaths'!FM183+'time_series_19-covid-Deaths'!FM184+'time_series_19-covid-Deaths'!FM207+'time_series_19-covid-Deaths'!FM227+'time_series_19-covid-Deaths'!FM230</f>
        <v>125582</v>
      </c>
      <c r="FL5" s="2">
        <f>'time_series_19-covid-Deaths'!FN9+'time_series_19-covid-Deaths'!FN29+'time_series_19-covid-Deaths'!FN31+'time_series_19-covid-Deaths'!FN51+'time_series_19-covid-Deaths'!FN85+'time_series_19-covid-Deaths'!FN88+'time_series_19-covid-Deaths'!FN100+'time_series_19-covid-Deaths'!FN102+'time_series_19-covid-Deaths'!FN126+'time_series_19-covid-Deaths'!FN128+'time_series_19-covid-Deaths'!FN131+'time_series_19-covid-Deaths'!FN161+'time_series_19-covid-Deaths'!FN174+'time_series_19-covid-Deaths'!FN181+'time_series_19-covid-Deaths'!FN183+'time_series_19-covid-Deaths'!FN184+'time_series_19-covid-Deaths'!FN207+'time_series_19-covid-Deaths'!FN227+'time_series_19-covid-Deaths'!FN230</f>
        <v>127097</v>
      </c>
      <c r="FM5" s="2">
        <f>'time_series_19-covid-Deaths'!FO9+'time_series_19-covid-Deaths'!FO29+'time_series_19-covid-Deaths'!FO31+'time_series_19-covid-Deaths'!FO51+'time_series_19-covid-Deaths'!FO85+'time_series_19-covid-Deaths'!FO88+'time_series_19-covid-Deaths'!FO100+'time_series_19-covid-Deaths'!FO102+'time_series_19-covid-Deaths'!FO126+'time_series_19-covid-Deaths'!FO128+'time_series_19-covid-Deaths'!FO131+'time_series_19-covid-Deaths'!FO161+'time_series_19-covid-Deaths'!FO174+'time_series_19-covid-Deaths'!FO181+'time_series_19-covid-Deaths'!FO183+'time_series_19-covid-Deaths'!FO184+'time_series_19-covid-Deaths'!FO207+'time_series_19-covid-Deaths'!FO227+'time_series_19-covid-Deaths'!FO230</f>
        <v>128828</v>
      </c>
    </row>
    <row r="6" spans="1:169" x14ac:dyDescent="0.35">
      <c r="A6" s="4" t="s">
        <v>381</v>
      </c>
      <c r="B6" t="s">
        <v>382</v>
      </c>
      <c r="C6" s="2">
        <f>'time_series_19-covid-Deaths'!E4+'time_series_19-covid-Deaths'!E19+'time_series_19-covid-Deaths'!E109+'time_series_19-covid-Deaths'!E119+'time_series_19-covid-Deaths'!E123+'time_series_19-covid-Deaths'!E125+'time_series_19-covid-Deaths'!E132+'time_series_19-covid-Deaths'!E138+'time_series_19-covid-Deaths'!E140+'time_series_19-covid-Deaths'!E149+'time_series_19-covid-Deaths'!E158+'time_series_19-covid-Deaths'!E172+'time_series_19-covid-Deaths'!E178+'time_series_19-covid-Deaths'!E194+'time_series_19-covid-Deaths'!E204+'time_series_19-covid-Deaths'!E216+'time_series_19-covid-Deaths'!E226+SUM('time_series_19-covid-Deaths'!E25:E26)+SUM('time_series_19-covid-Deaths'!E94:E97)+SUM('time_series_19-covid-Deaths'!E153:E154)+SUM('time_series_19-covid-Deaths'!E162:E163)+SUM('time_series_19-covid-Deaths'!E186:E187)+SUM('time_series_19-covid-Deaths'!E200:E201)+SUM('time_series_19-covid-Deaths'!E208:E209)</f>
        <v>0</v>
      </c>
      <c r="D6" s="2">
        <f>'time_series_19-covid-Deaths'!F4+'time_series_19-covid-Deaths'!F19+'time_series_19-covid-Deaths'!F109+'time_series_19-covid-Deaths'!F119+'time_series_19-covid-Deaths'!F123+'time_series_19-covid-Deaths'!F125+'time_series_19-covid-Deaths'!F132+'time_series_19-covid-Deaths'!F138+'time_series_19-covid-Deaths'!F140+'time_series_19-covid-Deaths'!F149+'time_series_19-covid-Deaths'!F158+'time_series_19-covid-Deaths'!F172+'time_series_19-covid-Deaths'!F178+'time_series_19-covid-Deaths'!F194+'time_series_19-covid-Deaths'!F204+'time_series_19-covid-Deaths'!F216+'time_series_19-covid-Deaths'!F226+SUM('time_series_19-covid-Deaths'!F25:F26)+SUM('time_series_19-covid-Deaths'!F94:F97)+SUM('time_series_19-covid-Deaths'!F153:F154)+SUM('time_series_19-covid-Deaths'!F162:F163)+SUM('time_series_19-covid-Deaths'!F186:F187)+SUM('time_series_19-covid-Deaths'!F200:F201)+SUM('time_series_19-covid-Deaths'!F208:F209)</f>
        <v>0</v>
      </c>
      <c r="E6" s="2">
        <f>'time_series_19-covid-Deaths'!G4+'time_series_19-covid-Deaths'!G19+'time_series_19-covid-Deaths'!G109+'time_series_19-covid-Deaths'!G119+'time_series_19-covid-Deaths'!G123+'time_series_19-covid-Deaths'!G125+'time_series_19-covid-Deaths'!G132+'time_series_19-covid-Deaths'!G138+'time_series_19-covid-Deaths'!G140+'time_series_19-covid-Deaths'!G149+'time_series_19-covid-Deaths'!G158+'time_series_19-covid-Deaths'!G172+'time_series_19-covid-Deaths'!G178+'time_series_19-covid-Deaths'!G194+'time_series_19-covid-Deaths'!G204+'time_series_19-covid-Deaths'!G216+'time_series_19-covid-Deaths'!G226+SUM('time_series_19-covid-Deaths'!G25:G26)+SUM('time_series_19-covid-Deaths'!G94:G97)+SUM('time_series_19-covid-Deaths'!G153:G154)+SUM('time_series_19-covid-Deaths'!G162:G163)+SUM('time_series_19-covid-Deaths'!G186:G187)+SUM('time_series_19-covid-Deaths'!G200:G201)+SUM('time_series_19-covid-Deaths'!G208:G209)</f>
        <v>0</v>
      </c>
      <c r="F6" s="2">
        <f>'time_series_19-covid-Deaths'!H4+'time_series_19-covid-Deaths'!H19+'time_series_19-covid-Deaths'!H109+'time_series_19-covid-Deaths'!H119+'time_series_19-covid-Deaths'!H123+'time_series_19-covid-Deaths'!H125+'time_series_19-covid-Deaths'!H132+'time_series_19-covid-Deaths'!H138+'time_series_19-covid-Deaths'!H140+'time_series_19-covid-Deaths'!H149+'time_series_19-covid-Deaths'!H158+'time_series_19-covid-Deaths'!H172+'time_series_19-covid-Deaths'!H178+'time_series_19-covid-Deaths'!H194+'time_series_19-covid-Deaths'!H204+'time_series_19-covid-Deaths'!H216+'time_series_19-covid-Deaths'!H226+SUM('time_series_19-covid-Deaths'!H25:H26)+SUM('time_series_19-covid-Deaths'!H94:H97)+SUM('time_series_19-covid-Deaths'!H153:H154)+SUM('time_series_19-covid-Deaths'!H162:H163)+SUM('time_series_19-covid-Deaths'!H186:H187)+SUM('time_series_19-covid-Deaths'!H200:H201)+SUM('time_series_19-covid-Deaths'!H208:H209)</f>
        <v>0</v>
      </c>
      <c r="G6" s="2">
        <f>'time_series_19-covid-Deaths'!I4+'time_series_19-covid-Deaths'!I19+'time_series_19-covid-Deaths'!I109+'time_series_19-covid-Deaths'!I119+'time_series_19-covid-Deaths'!I123+'time_series_19-covid-Deaths'!I125+'time_series_19-covid-Deaths'!I132+'time_series_19-covid-Deaths'!I138+'time_series_19-covid-Deaths'!I140+'time_series_19-covid-Deaths'!I149+'time_series_19-covid-Deaths'!I158+'time_series_19-covid-Deaths'!I172+'time_series_19-covid-Deaths'!I178+'time_series_19-covid-Deaths'!I194+'time_series_19-covid-Deaths'!I204+'time_series_19-covid-Deaths'!I216+'time_series_19-covid-Deaths'!I226+SUM('time_series_19-covid-Deaths'!I25:I26)+SUM('time_series_19-covid-Deaths'!I94:I97)+SUM('time_series_19-covid-Deaths'!I153:I154)+SUM('time_series_19-covid-Deaths'!I162:I163)+SUM('time_series_19-covid-Deaths'!I186:I187)+SUM('time_series_19-covid-Deaths'!I200:I201)+SUM('time_series_19-covid-Deaths'!I208:I209)</f>
        <v>0</v>
      </c>
      <c r="H6" s="2">
        <f>'time_series_19-covid-Deaths'!J4+'time_series_19-covid-Deaths'!J19+'time_series_19-covid-Deaths'!J109+'time_series_19-covid-Deaths'!J119+'time_series_19-covid-Deaths'!J123+'time_series_19-covid-Deaths'!J125+'time_series_19-covid-Deaths'!J132+'time_series_19-covid-Deaths'!J138+'time_series_19-covid-Deaths'!J140+'time_series_19-covid-Deaths'!J149+'time_series_19-covid-Deaths'!J158+'time_series_19-covid-Deaths'!J172+'time_series_19-covid-Deaths'!J178+'time_series_19-covid-Deaths'!J194+'time_series_19-covid-Deaths'!J204+'time_series_19-covid-Deaths'!J216+'time_series_19-covid-Deaths'!J226+SUM('time_series_19-covid-Deaths'!J25:J26)+SUM('time_series_19-covid-Deaths'!J94:J97)+SUM('time_series_19-covid-Deaths'!J153:J154)+SUM('time_series_19-covid-Deaths'!J162:J163)+SUM('time_series_19-covid-Deaths'!J186:J187)+SUM('time_series_19-covid-Deaths'!J200:J201)+SUM('time_series_19-covid-Deaths'!J208:J209)</f>
        <v>0</v>
      </c>
      <c r="I6" s="2">
        <f>'time_series_19-covid-Deaths'!K4+'time_series_19-covid-Deaths'!K19+'time_series_19-covid-Deaths'!K109+'time_series_19-covid-Deaths'!K119+'time_series_19-covid-Deaths'!K123+'time_series_19-covid-Deaths'!K125+'time_series_19-covid-Deaths'!K132+'time_series_19-covid-Deaths'!K138+'time_series_19-covid-Deaths'!K140+'time_series_19-covid-Deaths'!K149+'time_series_19-covid-Deaths'!K158+'time_series_19-covid-Deaths'!K172+'time_series_19-covid-Deaths'!K178+'time_series_19-covid-Deaths'!K194+'time_series_19-covid-Deaths'!K204+'time_series_19-covid-Deaths'!K216+'time_series_19-covid-Deaths'!K226+SUM('time_series_19-covid-Deaths'!K25:K26)+SUM('time_series_19-covid-Deaths'!K94:K97)+SUM('time_series_19-covid-Deaths'!K153:K154)+SUM('time_series_19-covid-Deaths'!K162:K163)+SUM('time_series_19-covid-Deaths'!K186:K187)+SUM('time_series_19-covid-Deaths'!K200:K201)+SUM('time_series_19-covid-Deaths'!K208:K209)</f>
        <v>0</v>
      </c>
      <c r="J6" s="2">
        <f>'time_series_19-covid-Deaths'!L4+'time_series_19-covid-Deaths'!L19+'time_series_19-covid-Deaths'!L109+'time_series_19-covid-Deaths'!L119+'time_series_19-covid-Deaths'!L123+'time_series_19-covid-Deaths'!L125+'time_series_19-covid-Deaths'!L132+'time_series_19-covid-Deaths'!L138+'time_series_19-covid-Deaths'!L140+'time_series_19-covid-Deaths'!L149+'time_series_19-covid-Deaths'!L158+'time_series_19-covid-Deaths'!L172+'time_series_19-covid-Deaths'!L178+'time_series_19-covid-Deaths'!L194+'time_series_19-covid-Deaths'!L204+'time_series_19-covid-Deaths'!L216+'time_series_19-covid-Deaths'!L226+SUM('time_series_19-covid-Deaths'!L25:L26)+SUM('time_series_19-covid-Deaths'!L94:L97)+SUM('time_series_19-covid-Deaths'!L153:L154)+SUM('time_series_19-covid-Deaths'!L162:L163)+SUM('time_series_19-covid-Deaths'!L186:L187)+SUM('time_series_19-covid-Deaths'!L200:L201)+SUM('time_series_19-covid-Deaths'!L208:L209)</f>
        <v>0</v>
      </c>
      <c r="K6" s="2">
        <f>'time_series_19-covid-Deaths'!M4+'time_series_19-covid-Deaths'!M19+'time_series_19-covid-Deaths'!M109+'time_series_19-covid-Deaths'!M119+'time_series_19-covid-Deaths'!M123+'time_series_19-covid-Deaths'!M125+'time_series_19-covid-Deaths'!M132+'time_series_19-covid-Deaths'!M138+'time_series_19-covid-Deaths'!M140+'time_series_19-covid-Deaths'!M149+'time_series_19-covid-Deaths'!M158+'time_series_19-covid-Deaths'!M172+'time_series_19-covid-Deaths'!M178+'time_series_19-covid-Deaths'!M194+'time_series_19-covid-Deaths'!M204+'time_series_19-covid-Deaths'!M216+'time_series_19-covid-Deaths'!M226+SUM('time_series_19-covid-Deaths'!M25:M26)+SUM('time_series_19-covid-Deaths'!M94:M97)+SUM('time_series_19-covid-Deaths'!M153:M154)+SUM('time_series_19-covid-Deaths'!M162:M163)+SUM('time_series_19-covid-Deaths'!M186:M187)+SUM('time_series_19-covid-Deaths'!M200:M201)+SUM('time_series_19-covid-Deaths'!M208:M209)</f>
        <v>0</v>
      </c>
      <c r="L6" s="2">
        <f>'time_series_19-covid-Deaths'!N4+'time_series_19-covid-Deaths'!N19+'time_series_19-covid-Deaths'!N109+'time_series_19-covid-Deaths'!N119+'time_series_19-covid-Deaths'!N123+'time_series_19-covid-Deaths'!N125+'time_series_19-covid-Deaths'!N132+'time_series_19-covid-Deaths'!N138+'time_series_19-covid-Deaths'!N140+'time_series_19-covid-Deaths'!N149+'time_series_19-covid-Deaths'!N158+'time_series_19-covid-Deaths'!N172+'time_series_19-covid-Deaths'!N178+'time_series_19-covid-Deaths'!N194+'time_series_19-covid-Deaths'!N204+'time_series_19-covid-Deaths'!N216+'time_series_19-covid-Deaths'!N226+SUM('time_series_19-covid-Deaths'!N25:N26)+SUM('time_series_19-covid-Deaths'!N94:N97)+SUM('time_series_19-covid-Deaths'!N153:N154)+SUM('time_series_19-covid-Deaths'!N162:N163)+SUM('time_series_19-covid-Deaths'!N186:N187)+SUM('time_series_19-covid-Deaths'!N200:N201)+SUM('time_series_19-covid-Deaths'!N208:N209)</f>
        <v>0</v>
      </c>
      <c r="M6" s="2">
        <f>'time_series_19-covid-Deaths'!O4+'time_series_19-covid-Deaths'!O19+'time_series_19-covid-Deaths'!O109+'time_series_19-covid-Deaths'!O119+'time_series_19-covid-Deaths'!O123+'time_series_19-covid-Deaths'!O125+'time_series_19-covid-Deaths'!O132+'time_series_19-covid-Deaths'!O138+'time_series_19-covid-Deaths'!O140+'time_series_19-covid-Deaths'!O149+'time_series_19-covid-Deaths'!O158+'time_series_19-covid-Deaths'!O172+'time_series_19-covid-Deaths'!O178+'time_series_19-covid-Deaths'!O194+'time_series_19-covid-Deaths'!O204+'time_series_19-covid-Deaths'!O216+'time_series_19-covid-Deaths'!O226+SUM('time_series_19-covid-Deaths'!O25:O26)+SUM('time_series_19-covid-Deaths'!O94:O97)+SUM('time_series_19-covid-Deaths'!O153:O154)+SUM('time_series_19-covid-Deaths'!O162:O163)+SUM('time_series_19-covid-Deaths'!O186:O187)+SUM('time_series_19-covid-Deaths'!O200:O201)+SUM('time_series_19-covid-Deaths'!O208:O209)</f>
        <v>0</v>
      </c>
      <c r="N6" s="2">
        <f>'time_series_19-covid-Deaths'!P4+'time_series_19-covid-Deaths'!P19+'time_series_19-covid-Deaths'!P109+'time_series_19-covid-Deaths'!P119+'time_series_19-covid-Deaths'!P123+'time_series_19-covid-Deaths'!P125+'time_series_19-covid-Deaths'!P132+'time_series_19-covid-Deaths'!P138+'time_series_19-covid-Deaths'!P140+'time_series_19-covid-Deaths'!P149+'time_series_19-covid-Deaths'!P158+'time_series_19-covid-Deaths'!P172+'time_series_19-covid-Deaths'!P178+'time_series_19-covid-Deaths'!P194+'time_series_19-covid-Deaths'!P204+'time_series_19-covid-Deaths'!P216+'time_series_19-covid-Deaths'!P226+SUM('time_series_19-covid-Deaths'!P25:P26)+SUM('time_series_19-covid-Deaths'!P94:P97)+SUM('time_series_19-covid-Deaths'!P153:P154)+SUM('time_series_19-covid-Deaths'!P162:P163)+SUM('time_series_19-covid-Deaths'!P186:P187)+SUM('time_series_19-covid-Deaths'!P200:P201)+SUM('time_series_19-covid-Deaths'!P208:P209)</f>
        <v>0</v>
      </c>
      <c r="O6" s="2">
        <f>'time_series_19-covid-Deaths'!Q4+'time_series_19-covid-Deaths'!Q19+'time_series_19-covid-Deaths'!Q109+'time_series_19-covid-Deaths'!Q119+'time_series_19-covid-Deaths'!Q123+'time_series_19-covid-Deaths'!Q125+'time_series_19-covid-Deaths'!Q132+'time_series_19-covid-Deaths'!Q138+'time_series_19-covid-Deaths'!Q140+'time_series_19-covid-Deaths'!Q149+'time_series_19-covid-Deaths'!Q158+'time_series_19-covid-Deaths'!Q172+'time_series_19-covid-Deaths'!Q178+'time_series_19-covid-Deaths'!Q194+'time_series_19-covid-Deaths'!Q204+'time_series_19-covid-Deaths'!Q216+'time_series_19-covid-Deaths'!Q226+SUM('time_series_19-covid-Deaths'!Q25:Q26)+SUM('time_series_19-covid-Deaths'!Q94:Q97)+SUM('time_series_19-covid-Deaths'!Q153:Q154)+SUM('time_series_19-covid-Deaths'!Q162:Q163)+SUM('time_series_19-covid-Deaths'!Q186:Q187)+SUM('time_series_19-covid-Deaths'!Q200:Q201)+SUM('time_series_19-covid-Deaths'!Q208:Q209)</f>
        <v>0</v>
      </c>
      <c r="P6" s="2">
        <f>'time_series_19-covid-Deaths'!R4+'time_series_19-covid-Deaths'!R19+'time_series_19-covid-Deaths'!R109+'time_series_19-covid-Deaths'!R119+'time_series_19-covid-Deaths'!R123+'time_series_19-covid-Deaths'!R125+'time_series_19-covid-Deaths'!R132+'time_series_19-covid-Deaths'!R138+'time_series_19-covid-Deaths'!R140+'time_series_19-covid-Deaths'!R149+'time_series_19-covid-Deaths'!R158+'time_series_19-covid-Deaths'!R172+'time_series_19-covid-Deaths'!R178+'time_series_19-covid-Deaths'!R194+'time_series_19-covid-Deaths'!R204+'time_series_19-covid-Deaths'!R216+'time_series_19-covid-Deaths'!R226+SUM('time_series_19-covid-Deaths'!R25:R26)+SUM('time_series_19-covid-Deaths'!R94:R97)+SUM('time_series_19-covid-Deaths'!R153:R154)+SUM('time_series_19-covid-Deaths'!R162:R163)+SUM('time_series_19-covid-Deaths'!R186:R187)+SUM('time_series_19-covid-Deaths'!R200:R201)+SUM('time_series_19-covid-Deaths'!R208:R209)</f>
        <v>0</v>
      </c>
      <c r="Q6" s="2">
        <f>'time_series_19-covid-Deaths'!S4+'time_series_19-covid-Deaths'!S19+'time_series_19-covid-Deaths'!S109+'time_series_19-covid-Deaths'!S119+'time_series_19-covid-Deaths'!S123+'time_series_19-covid-Deaths'!S125+'time_series_19-covid-Deaths'!S132+'time_series_19-covid-Deaths'!S138+'time_series_19-covid-Deaths'!S140+'time_series_19-covid-Deaths'!S149+'time_series_19-covid-Deaths'!S158+'time_series_19-covid-Deaths'!S172+'time_series_19-covid-Deaths'!S178+'time_series_19-covid-Deaths'!S194+'time_series_19-covid-Deaths'!S204+'time_series_19-covid-Deaths'!S216+'time_series_19-covid-Deaths'!S226+SUM('time_series_19-covid-Deaths'!S25:S26)+SUM('time_series_19-covid-Deaths'!S94:S97)+SUM('time_series_19-covid-Deaths'!S153:S154)+SUM('time_series_19-covid-Deaths'!S162:S163)+SUM('time_series_19-covid-Deaths'!S186:S187)+SUM('time_series_19-covid-Deaths'!S200:S201)+SUM('time_series_19-covid-Deaths'!S208:S209)</f>
        <v>0</v>
      </c>
      <c r="R6" s="2">
        <f>'time_series_19-covid-Deaths'!T4+'time_series_19-covid-Deaths'!T19+'time_series_19-covid-Deaths'!T109+'time_series_19-covid-Deaths'!T119+'time_series_19-covid-Deaths'!T123+'time_series_19-covid-Deaths'!T125+'time_series_19-covid-Deaths'!T132+'time_series_19-covid-Deaths'!T138+'time_series_19-covid-Deaths'!T140+'time_series_19-covid-Deaths'!T149+'time_series_19-covid-Deaths'!T158+'time_series_19-covid-Deaths'!T172+'time_series_19-covid-Deaths'!T178+'time_series_19-covid-Deaths'!T194+'time_series_19-covid-Deaths'!T204+'time_series_19-covid-Deaths'!T216+'time_series_19-covid-Deaths'!T226+SUM('time_series_19-covid-Deaths'!T25:T26)+SUM('time_series_19-covid-Deaths'!T94:T97)+SUM('time_series_19-covid-Deaths'!T153:T154)+SUM('time_series_19-covid-Deaths'!T162:T163)+SUM('time_series_19-covid-Deaths'!T186:T187)+SUM('time_series_19-covid-Deaths'!T200:T201)+SUM('time_series_19-covid-Deaths'!T208:T209)</f>
        <v>0</v>
      </c>
      <c r="S6" s="2">
        <f>'time_series_19-covid-Deaths'!U4+'time_series_19-covid-Deaths'!U19+'time_series_19-covid-Deaths'!U109+'time_series_19-covid-Deaths'!U119+'time_series_19-covid-Deaths'!U123+'time_series_19-covid-Deaths'!U125+'time_series_19-covid-Deaths'!U132+'time_series_19-covid-Deaths'!U138+'time_series_19-covid-Deaths'!U140+'time_series_19-covid-Deaths'!U149+'time_series_19-covid-Deaths'!U158+'time_series_19-covid-Deaths'!U172+'time_series_19-covid-Deaths'!U178+'time_series_19-covid-Deaths'!U194+'time_series_19-covid-Deaths'!U204+'time_series_19-covid-Deaths'!U216+'time_series_19-covid-Deaths'!U226+SUM('time_series_19-covid-Deaths'!U25:U26)+SUM('time_series_19-covid-Deaths'!U94:U97)+SUM('time_series_19-covid-Deaths'!U153:U154)+SUM('time_series_19-covid-Deaths'!U162:U163)+SUM('time_series_19-covid-Deaths'!U186:U187)+SUM('time_series_19-covid-Deaths'!U200:U201)+SUM('time_series_19-covid-Deaths'!U208:U209)</f>
        <v>0</v>
      </c>
      <c r="T6" s="2">
        <f>'time_series_19-covid-Deaths'!V4+'time_series_19-covid-Deaths'!V19+'time_series_19-covid-Deaths'!V109+'time_series_19-covid-Deaths'!V119+'time_series_19-covid-Deaths'!V123+'time_series_19-covid-Deaths'!V125+'time_series_19-covid-Deaths'!V132+'time_series_19-covid-Deaths'!V138+'time_series_19-covid-Deaths'!V140+'time_series_19-covid-Deaths'!V149+'time_series_19-covid-Deaths'!V158+'time_series_19-covid-Deaths'!V172+'time_series_19-covid-Deaths'!V178+'time_series_19-covid-Deaths'!V194+'time_series_19-covid-Deaths'!V204+'time_series_19-covid-Deaths'!V216+'time_series_19-covid-Deaths'!V226+SUM('time_series_19-covid-Deaths'!V25:V26)+SUM('time_series_19-covid-Deaths'!V94:V97)+SUM('time_series_19-covid-Deaths'!V153:V154)+SUM('time_series_19-covid-Deaths'!V162:V163)+SUM('time_series_19-covid-Deaths'!V186:V187)+SUM('time_series_19-covid-Deaths'!V200:V201)+SUM('time_series_19-covid-Deaths'!V208:V209)</f>
        <v>0</v>
      </c>
      <c r="U6" s="2">
        <f>'time_series_19-covid-Deaths'!W4+'time_series_19-covid-Deaths'!W19+'time_series_19-covid-Deaths'!W109+'time_series_19-covid-Deaths'!W119+'time_series_19-covid-Deaths'!W123+'time_series_19-covid-Deaths'!W125+'time_series_19-covid-Deaths'!W132+'time_series_19-covid-Deaths'!W138+'time_series_19-covid-Deaths'!W140+'time_series_19-covid-Deaths'!W149+'time_series_19-covid-Deaths'!W158+'time_series_19-covid-Deaths'!W172+'time_series_19-covid-Deaths'!W178+'time_series_19-covid-Deaths'!W194+'time_series_19-covid-Deaths'!W204+'time_series_19-covid-Deaths'!W216+'time_series_19-covid-Deaths'!W226+SUM('time_series_19-covid-Deaths'!W25:W26)+SUM('time_series_19-covid-Deaths'!W94:W97)+SUM('time_series_19-covid-Deaths'!W153:W154)+SUM('time_series_19-covid-Deaths'!W162:W163)+SUM('time_series_19-covid-Deaths'!W186:W187)+SUM('time_series_19-covid-Deaths'!W200:W201)+SUM('time_series_19-covid-Deaths'!W208:W209)</f>
        <v>0</v>
      </c>
      <c r="V6" s="2">
        <f>'time_series_19-covid-Deaths'!X4+'time_series_19-covid-Deaths'!X19+'time_series_19-covid-Deaths'!X109+'time_series_19-covid-Deaths'!X119+'time_series_19-covid-Deaths'!X123+'time_series_19-covid-Deaths'!X125+'time_series_19-covid-Deaths'!X132+'time_series_19-covid-Deaths'!X138+'time_series_19-covid-Deaths'!X140+'time_series_19-covid-Deaths'!X149+'time_series_19-covid-Deaths'!X158+'time_series_19-covid-Deaths'!X172+'time_series_19-covid-Deaths'!X178+'time_series_19-covid-Deaths'!X194+'time_series_19-covid-Deaths'!X204+'time_series_19-covid-Deaths'!X216+'time_series_19-covid-Deaths'!X226+SUM('time_series_19-covid-Deaths'!X25:X26)+SUM('time_series_19-covid-Deaths'!X94:X97)+SUM('time_series_19-covid-Deaths'!X153:X154)+SUM('time_series_19-covid-Deaths'!X162:X163)+SUM('time_series_19-covid-Deaths'!X186:X187)+SUM('time_series_19-covid-Deaths'!X200:X201)+SUM('time_series_19-covid-Deaths'!X208:X209)</f>
        <v>0</v>
      </c>
      <c r="W6" s="2">
        <f>'time_series_19-covid-Deaths'!Y4+'time_series_19-covid-Deaths'!Y19+'time_series_19-covid-Deaths'!Y109+'time_series_19-covid-Deaths'!Y119+'time_series_19-covid-Deaths'!Y123+'time_series_19-covid-Deaths'!Y125+'time_series_19-covid-Deaths'!Y132+'time_series_19-covid-Deaths'!Y138+'time_series_19-covid-Deaths'!Y140+'time_series_19-covid-Deaths'!Y149+'time_series_19-covid-Deaths'!Y158+'time_series_19-covid-Deaths'!Y172+'time_series_19-covid-Deaths'!Y178+'time_series_19-covid-Deaths'!Y194+'time_series_19-covid-Deaths'!Y204+'time_series_19-covid-Deaths'!Y216+'time_series_19-covid-Deaths'!Y226+SUM('time_series_19-covid-Deaths'!Y25:Y26)+SUM('time_series_19-covid-Deaths'!Y94:Y97)+SUM('time_series_19-covid-Deaths'!Y153:Y154)+SUM('time_series_19-covid-Deaths'!Y162:Y163)+SUM('time_series_19-covid-Deaths'!Y186:Y187)+SUM('time_series_19-covid-Deaths'!Y200:Y201)+SUM('time_series_19-covid-Deaths'!Y208:Y209)</f>
        <v>0</v>
      </c>
      <c r="X6" s="2">
        <f>'time_series_19-covid-Deaths'!Z4+'time_series_19-covid-Deaths'!Z19+'time_series_19-covid-Deaths'!Z109+'time_series_19-covid-Deaths'!Z119+'time_series_19-covid-Deaths'!Z123+'time_series_19-covid-Deaths'!Z125+'time_series_19-covid-Deaths'!Z132+'time_series_19-covid-Deaths'!Z138+'time_series_19-covid-Deaths'!Z140+'time_series_19-covid-Deaths'!Z149+'time_series_19-covid-Deaths'!Z158+'time_series_19-covid-Deaths'!Z172+'time_series_19-covid-Deaths'!Z178+'time_series_19-covid-Deaths'!Z194+'time_series_19-covid-Deaths'!Z204+'time_series_19-covid-Deaths'!Z216+'time_series_19-covid-Deaths'!Z226+SUM('time_series_19-covid-Deaths'!Z25:Z26)+SUM('time_series_19-covid-Deaths'!Z94:Z97)+SUM('time_series_19-covid-Deaths'!Z153:Z154)+SUM('time_series_19-covid-Deaths'!Z162:Z163)+SUM('time_series_19-covid-Deaths'!Z186:Z187)+SUM('time_series_19-covid-Deaths'!Z200:Z201)+SUM('time_series_19-covid-Deaths'!Z208:Z209)</f>
        <v>0</v>
      </c>
      <c r="Y6" s="2">
        <f>'time_series_19-covid-Deaths'!AA4+'time_series_19-covid-Deaths'!AA19+'time_series_19-covid-Deaths'!AA109+'time_series_19-covid-Deaths'!AA119+'time_series_19-covid-Deaths'!AA123+'time_series_19-covid-Deaths'!AA125+'time_series_19-covid-Deaths'!AA132+'time_series_19-covid-Deaths'!AA138+'time_series_19-covid-Deaths'!AA140+'time_series_19-covid-Deaths'!AA149+'time_series_19-covid-Deaths'!AA158+'time_series_19-covid-Deaths'!AA172+'time_series_19-covid-Deaths'!AA178+'time_series_19-covid-Deaths'!AA194+'time_series_19-covid-Deaths'!AA204+'time_series_19-covid-Deaths'!AA216+'time_series_19-covid-Deaths'!AA226+SUM('time_series_19-covid-Deaths'!AA25:AA26)+SUM('time_series_19-covid-Deaths'!AA94:AA97)+SUM('time_series_19-covid-Deaths'!AA153:AA154)+SUM('time_series_19-covid-Deaths'!AA162:AA163)+SUM('time_series_19-covid-Deaths'!AA186:AA187)+SUM('time_series_19-covid-Deaths'!AA200:AA201)+SUM('time_series_19-covid-Deaths'!AA208:AA209)</f>
        <v>0</v>
      </c>
      <c r="Z6" s="2">
        <f>'time_series_19-covid-Deaths'!AB4+'time_series_19-covid-Deaths'!AB19+'time_series_19-covid-Deaths'!AB109+'time_series_19-covid-Deaths'!AB119+'time_series_19-covid-Deaths'!AB123+'time_series_19-covid-Deaths'!AB125+'time_series_19-covid-Deaths'!AB132+'time_series_19-covid-Deaths'!AB138+'time_series_19-covid-Deaths'!AB140+'time_series_19-covid-Deaths'!AB149+'time_series_19-covid-Deaths'!AB158+'time_series_19-covid-Deaths'!AB172+'time_series_19-covid-Deaths'!AB178+'time_series_19-covid-Deaths'!AB194+'time_series_19-covid-Deaths'!AB204+'time_series_19-covid-Deaths'!AB216+'time_series_19-covid-Deaths'!AB226+SUM('time_series_19-covid-Deaths'!AB25:AB26)+SUM('time_series_19-covid-Deaths'!AB94:AB97)+SUM('time_series_19-covid-Deaths'!AB153:AB154)+SUM('time_series_19-covid-Deaths'!AB162:AB163)+SUM('time_series_19-covid-Deaths'!AB186:AB187)+SUM('time_series_19-covid-Deaths'!AB200:AB201)+SUM('time_series_19-covid-Deaths'!AB208:AB209)</f>
        <v>0</v>
      </c>
      <c r="AA6" s="2">
        <f>'time_series_19-covid-Deaths'!AC4+'time_series_19-covid-Deaths'!AC19+'time_series_19-covid-Deaths'!AC109+'time_series_19-covid-Deaths'!AC119+'time_series_19-covid-Deaths'!AC123+'time_series_19-covid-Deaths'!AC125+'time_series_19-covid-Deaths'!AC132+'time_series_19-covid-Deaths'!AC138+'time_series_19-covid-Deaths'!AC140+'time_series_19-covid-Deaths'!AC149+'time_series_19-covid-Deaths'!AC158+'time_series_19-covid-Deaths'!AC172+'time_series_19-covid-Deaths'!AC178+'time_series_19-covid-Deaths'!AC194+'time_series_19-covid-Deaths'!AC204+'time_series_19-covid-Deaths'!AC216+'time_series_19-covid-Deaths'!AC226+SUM('time_series_19-covid-Deaths'!AC25:AC26)+SUM('time_series_19-covid-Deaths'!AC94:AC97)+SUM('time_series_19-covid-Deaths'!AC153:AC154)+SUM('time_series_19-covid-Deaths'!AC162:AC163)+SUM('time_series_19-covid-Deaths'!AC186:AC187)+SUM('time_series_19-covid-Deaths'!AC200:AC201)+SUM('time_series_19-covid-Deaths'!AC208:AC209)</f>
        <v>1</v>
      </c>
      <c r="AB6" s="2">
        <f>'time_series_19-covid-Deaths'!AD4+'time_series_19-covid-Deaths'!AD19+'time_series_19-covid-Deaths'!AD109+'time_series_19-covid-Deaths'!AD119+'time_series_19-covid-Deaths'!AD123+'time_series_19-covid-Deaths'!AD125+'time_series_19-covid-Deaths'!AD132+'time_series_19-covid-Deaths'!AD138+'time_series_19-covid-Deaths'!AD140+'time_series_19-covid-Deaths'!AD149+'time_series_19-covid-Deaths'!AD158+'time_series_19-covid-Deaths'!AD172+'time_series_19-covid-Deaths'!AD178+'time_series_19-covid-Deaths'!AD194+'time_series_19-covid-Deaths'!AD204+'time_series_19-covid-Deaths'!AD216+'time_series_19-covid-Deaths'!AD226+SUM('time_series_19-covid-Deaths'!AD25:AD26)+SUM('time_series_19-covid-Deaths'!AD94:AD97)+SUM('time_series_19-covid-Deaths'!AD153:AD154)+SUM('time_series_19-covid-Deaths'!AD162:AD163)+SUM('time_series_19-covid-Deaths'!AD186:AD187)+SUM('time_series_19-covid-Deaths'!AD200:AD201)+SUM('time_series_19-covid-Deaths'!AD208:AD209)</f>
        <v>1</v>
      </c>
      <c r="AC6" s="2">
        <f>'time_series_19-covid-Deaths'!AE4+'time_series_19-covid-Deaths'!AE19+'time_series_19-covid-Deaths'!AE109+'time_series_19-covid-Deaths'!AE119+'time_series_19-covid-Deaths'!AE123+'time_series_19-covid-Deaths'!AE125+'time_series_19-covid-Deaths'!AE132+'time_series_19-covid-Deaths'!AE138+'time_series_19-covid-Deaths'!AE140+'time_series_19-covid-Deaths'!AE149+'time_series_19-covid-Deaths'!AE158+'time_series_19-covid-Deaths'!AE172+'time_series_19-covid-Deaths'!AE178+'time_series_19-covid-Deaths'!AE194+'time_series_19-covid-Deaths'!AE204+'time_series_19-covid-Deaths'!AE216+'time_series_19-covid-Deaths'!AE226+SUM('time_series_19-covid-Deaths'!AE25:AE26)+SUM('time_series_19-covid-Deaths'!AE94:AE97)+SUM('time_series_19-covid-Deaths'!AE153:AE154)+SUM('time_series_19-covid-Deaths'!AE162:AE163)+SUM('time_series_19-covid-Deaths'!AE186:AE187)+SUM('time_series_19-covid-Deaths'!AE200:AE201)+SUM('time_series_19-covid-Deaths'!AE208:AE209)</f>
        <v>1</v>
      </c>
      <c r="AD6" s="2">
        <f>'time_series_19-covid-Deaths'!AF4+'time_series_19-covid-Deaths'!AF19+'time_series_19-covid-Deaths'!AF109+'time_series_19-covid-Deaths'!AF119+'time_series_19-covid-Deaths'!AF123+'time_series_19-covid-Deaths'!AF125+'time_series_19-covid-Deaths'!AF132+'time_series_19-covid-Deaths'!AF138+'time_series_19-covid-Deaths'!AF140+'time_series_19-covid-Deaths'!AF149+'time_series_19-covid-Deaths'!AF158+'time_series_19-covid-Deaths'!AF172+'time_series_19-covid-Deaths'!AF178+'time_series_19-covid-Deaths'!AF194+'time_series_19-covid-Deaths'!AF204+'time_series_19-covid-Deaths'!AF216+'time_series_19-covid-Deaths'!AF226+SUM('time_series_19-covid-Deaths'!AF25:AF26)+SUM('time_series_19-covid-Deaths'!AF94:AF97)+SUM('time_series_19-covid-Deaths'!AF153:AF154)+SUM('time_series_19-covid-Deaths'!AF162:AF163)+SUM('time_series_19-covid-Deaths'!AF186:AF187)+SUM('time_series_19-covid-Deaths'!AF200:AF201)+SUM('time_series_19-covid-Deaths'!AF208:AF209)</f>
        <v>1</v>
      </c>
      <c r="AE6" s="2">
        <f>'time_series_19-covid-Deaths'!AG4+'time_series_19-covid-Deaths'!AG19+'time_series_19-covid-Deaths'!AG109+'time_series_19-covid-Deaths'!AG119+'time_series_19-covid-Deaths'!AG123+'time_series_19-covid-Deaths'!AG125+'time_series_19-covid-Deaths'!AG132+'time_series_19-covid-Deaths'!AG138+'time_series_19-covid-Deaths'!AG140+'time_series_19-covid-Deaths'!AG149+'time_series_19-covid-Deaths'!AG158+'time_series_19-covid-Deaths'!AG172+'time_series_19-covid-Deaths'!AG178+'time_series_19-covid-Deaths'!AG194+'time_series_19-covid-Deaths'!AG204+'time_series_19-covid-Deaths'!AG216+'time_series_19-covid-Deaths'!AG226+SUM('time_series_19-covid-Deaths'!AG25:AG26)+SUM('time_series_19-covid-Deaths'!AG94:AG97)+SUM('time_series_19-covid-Deaths'!AG153:AG154)+SUM('time_series_19-covid-Deaths'!AG162:AG163)+SUM('time_series_19-covid-Deaths'!AG186:AG187)+SUM('time_series_19-covid-Deaths'!AG200:AG201)+SUM('time_series_19-covid-Deaths'!AG208:AG209)</f>
        <v>1</v>
      </c>
      <c r="AF6" s="2">
        <f>'time_series_19-covid-Deaths'!AH4+'time_series_19-covid-Deaths'!AH19+'time_series_19-covid-Deaths'!AH109+'time_series_19-covid-Deaths'!AH119+'time_series_19-covid-Deaths'!AH123+'time_series_19-covid-Deaths'!AH125+'time_series_19-covid-Deaths'!AH132+'time_series_19-covid-Deaths'!AH138+'time_series_19-covid-Deaths'!AH140+'time_series_19-covid-Deaths'!AH149+'time_series_19-covid-Deaths'!AH158+'time_series_19-covid-Deaths'!AH172+'time_series_19-covid-Deaths'!AH178+'time_series_19-covid-Deaths'!AH194+'time_series_19-covid-Deaths'!AH204+'time_series_19-covid-Deaths'!AH216+'time_series_19-covid-Deaths'!AH226+SUM('time_series_19-covid-Deaths'!AH25:AH26)+SUM('time_series_19-covid-Deaths'!AH94:AH97)+SUM('time_series_19-covid-Deaths'!AH153:AH154)+SUM('time_series_19-covid-Deaths'!AH162:AH163)+SUM('time_series_19-covid-Deaths'!AH186:AH187)+SUM('time_series_19-covid-Deaths'!AH200:AH201)+SUM('time_series_19-covid-Deaths'!AH208:AH209)</f>
        <v>1</v>
      </c>
      <c r="AG6" s="2">
        <f>'time_series_19-covid-Deaths'!AI4+'time_series_19-covid-Deaths'!AI19+'time_series_19-covid-Deaths'!AI109+'time_series_19-covid-Deaths'!AI119+'time_series_19-covid-Deaths'!AI123+'time_series_19-covid-Deaths'!AI125+'time_series_19-covid-Deaths'!AI132+'time_series_19-covid-Deaths'!AI138+'time_series_19-covid-Deaths'!AI140+'time_series_19-covid-Deaths'!AI149+'time_series_19-covid-Deaths'!AI158+'time_series_19-covid-Deaths'!AI172+'time_series_19-covid-Deaths'!AI178+'time_series_19-covid-Deaths'!AI194+'time_series_19-covid-Deaths'!AI204+'time_series_19-covid-Deaths'!AI216+'time_series_19-covid-Deaths'!AI226+SUM('time_series_19-covid-Deaths'!AI25:AI26)+SUM('time_series_19-covid-Deaths'!AI94:AI97)+SUM('time_series_19-covid-Deaths'!AI153:AI154)+SUM('time_series_19-covid-Deaths'!AI162:AI163)+SUM('time_series_19-covid-Deaths'!AI186:AI187)+SUM('time_series_19-covid-Deaths'!AI200:AI201)+SUM('time_series_19-covid-Deaths'!AI208:AI209)</f>
        <v>2</v>
      </c>
      <c r="AH6" s="2">
        <f>'time_series_19-covid-Deaths'!AJ4+'time_series_19-covid-Deaths'!AJ19+'time_series_19-covid-Deaths'!AJ109+'time_series_19-covid-Deaths'!AJ119+'time_series_19-covid-Deaths'!AJ123+'time_series_19-covid-Deaths'!AJ125+'time_series_19-covid-Deaths'!AJ132+'time_series_19-covid-Deaths'!AJ138+'time_series_19-covid-Deaths'!AJ140+'time_series_19-covid-Deaths'!AJ149+'time_series_19-covid-Deaths'!AJ158+'time_series_19-covid-Deaths'!AJ172+'time_series_19-covid-Deaths'!AJ178+'time_series_19-covid-Deaths'!AJ194+'time_series_19-covid-Deaths'!AJ204+'time_series_19-covid-Deaths'!AJ216+'time_series_19-covid-Deaths'!AJ226+SUM('time_series_19-covid-Deaths'!AJ25:AJ26)+SUM('time_series_19-covid-Deaths'!AJ94:AJ97)+SUM('time_series_19-covid-Deaths'!AJ153:AJ154)+SUM('time_series_19-covid-Deaths'!AJ162:AJ163)+SUM('time_series_19-covid-Deaths'!AJ186:AJ187)+SUM('time_series_19-covid-Deaths'!AJ200:AJ201)+SUM('time_series_19-covid-Deaths'!AJ208:AJ209)</f>
        <v>3</v>
      </c>
      <c r="AI6" s="2">
        <f>'time_series_19-covid-Deaths'!AK4+'time_series_19-covid-Deaths'!AK19+'time_series_19-covid-Deaths'!AK109+'time_series_19-covid-Deaths'!AK119+'time_series_19-covid-Deaths'!AK123+'time_series_19-covid-Deaths'!AK125+'time_series_19-covid-Deaths'!AK132+'time_series_19-covid-Deaths'!AK138+'time_series_19-covid-Deaths'!AK140+'time_series_19-covid-Deaths'!AK149+'time_series_19-covid-Deaths'!AK158+'time_series_19-covid-Deaths'!AK172+'time_series_19-covid-Deaths'!AK178+'time_series_19-covid-Deaths'!AK194+'time_series_19-covid-Deaths'!AK204+'time_series_19-covid-Deaths'!AK216+'time_series_19-covid-Deaths'!AK226+SUM('time_series_19-covid-Deaths'!AK25:AK26)+SUM('time_series_19-covid-Deaths'!AK94:AK97)+SUM('time_series_19-covid-Deaths'!AK153:AK154)+SUM('time_series_19-covid-Deaths'!AK162:AK163)+SUM('time_series_19-covid-Deaths'!AK186:AK187)+SUM('time_series_19-covid-Deaths'!AK200:AK201)+SUM('time_series_19-covid-Deaths'!AK208:AK209)</f>
        <v>4</v>
      </c>
      <c r="AJ6" s="2">
        <f>'time_series_19-covid-Deaths'!AL4+'time_series_19-covid-Deaths'!AL19+'time_series_19-covid-Deaths'!AL109+'time_series_19-covid-Deaths'!AL119+'time_series_19-covid-Deaths'!AL123+'time_series_19-covid-Deaths'!AL125+'time_series_19-covid-Deaths'!AL132+'time_series_19-covid-Deaths'!AL138+'time_series_19-covid-Deaths'!AL140+'time_series_19-covid-Deaths'!AL149+'time_series_19-covid-Deaths'!AL158+'time_series_19-covid-Deaths'!AL172+'time_series_19-covid-Deaths'!AL178+'time_series_19-covid-Deaths'!AL194+'time_series_19-covid-Deaths'!AL204+'time_series_19-covid-Deaths'!AL216+'time_series_19-covid-Deaths'!AL226+SUM('time_series_19-covid-Deaths'!AL25:AL26)+SUM('time_series_19-covid-Deaths'!AL94:AL97)+SUM('time_series_19-covid-Deaths'!AL153:AL154)+SUM('time_series_19-covid-Deaths'!AL162:AL163)+SUM('time_series_19-covid-Deaths'!AL186:AL187)+SUM('time_series_19-covid-Deaths'!AL200:AL201)+SUM('time_series_19-covid-Deaths'!AL208:AL209)</f>
        <v>8</v>
      </c>
      <c r="AK6" s="2">
        <f>'time_series_19-covid-Deaths'!AM4+'time_series_19-covid-Deaths'!AM19+'time_series_19-covid-Deaths'!AM109+'time_series_19-covid-Deaths'!AM119+'time_series_19-covid-Deaths'!AM123+'time_series_19-covid-Deaths'!AM125+'time_series_19-covid-Deaths'!AM132+'time_series_19-covid-Deaths'!AM138+'time_series_19-covid-Deaths'!AM140+'time_series_19-covid-Deaths'!AM149+'time_series_19-covid-Deaths'!AM158+'time_series_19-covid-Deaths'!AM172+'time_series_19-covid-Deaths'!AM178+'time_series_19-covid-Deaths'!AM194+'time_series_19-covid-Deaths'!AM204+'time_series_19-covid-Deaths'!AM216+'time_series_19-covid-Deaths'!AM226+SUM('time_series_19-covid-Deaths'!AM25:AM26)+SUM('time_series_19-covid-Deaths'!AM94:AM97)+SUM('time_series_19-covid-Deaths'!AM153:AM154)+SUM('time_series_19-covid-Deaths'!AM162:AM163)+SUM('time_series_19-covid-Deaths'!AM186:AM187)+SUM('time_series_19-covid-Deaths'!AM200:AM201)+SUM('time_series_19-covid-Deaths'!AM208:AM209)</f>
        <v>11</v>
      </c>
      <c r="AL6" s="2">
        <f>'time_series_19-covid-Deaths'!AN4+'time_series_19-covid-Deaths'!AN19+'time_series_19-covid-Deaths'!AN109+'time_series_19-covid-Deaths'!AN119+'time_series_19-covid-Deaths'!AN123+'time_series_19-covid-Deaths'!AN125+'time_series_19-covid-Deaths'!AN132+'time_series_19-covid-Deaths'!AN138+'time_series_19-covid-Deaths'!AN140+'time_series_19-covid-Deaths'!AN149+'time_series_19-covid-Deaths'!AN158+'time_series_19-covid-Deaths'!AN172+'time_series_19-covid-Deaths'!AN178+'time_series_19-covid-Deaths'!AN194+'time_series_19-covid-Deaths'!AN204+'time_series_19-covid-Deaths'!AN216+'time_series_19-covid-Deaths'!AN226+SUM('time_series_19-covid-Deaths'!AN25:AN26)+SUM('time_series_19-covid-Deaths'!AN94:AN97)+SUM('time_series_19-covid-Deaths'!AN153:AN154)+SUM('time_series_19-covid-Deaths'!AN162:AN163)+SUM('time_series_19-covid-Deaths'!AN186:AN187)+SUM('time_series_19-covid-Deaths'!AN200:AN201)+SUM('time_series_19-covid-Deaths'!AN208:AN209)</f>
        <v>14</v>
      </c>
      <c r="AM6" s="2">
        <f>'time_series_19-covid-Deaths'!AO4+'time_series_19-covid-Deaths'!AO19+'time_series_19-covid-Deaths'!AO109+'time_series_19-covid-Deaths'!AO119+'time_series_19-covid-Deaths'!AO123+'time_series_19-covid-Deaths'!AO125+'time_series_19-covid-Deaths'!AO132+'time_series_19-covid-Deaths'!AO138+'time_series_19-covid-Deaths'!AO140+'time_series_19-covid-Deaths'!AO149+'time_series_19-covid-Deaths'!AO158+'time_series_19-covid-Deaths'!AO172+'time_series_19-covid-Deaths'!AO178+'time_series_19-covid-Deaths'!AO194+'time_series_19-covid-Deaths'!AO204+'time_series_19-covid-Deaths'!AO216+'time_series_19-covid-Deaths'!AO226+SUM('time_series_19-covid-Deaths'!AO25:AO26)+SUM('time_series_19-covid-Deaths'!AO94:AO97)+SUM('time_series_19-covid-Deaths'!AO153:AO154)+SUM('time_series_19-covid-Deaths'!AO162:AO163)+SUM('time_series_19-covid-Deaths'!AO186:AO187)+SUM('time_series_19-covid-Deaths'!AO200:AO201)+SUM('time_series_19-covid-Deaths'!AO208:AO209)</f>
        <v>19</v>
      </c>
      <c r="AN6" s="2">
        <f>'time_series_19-covid-Deaths'!AP4+'time_series_19-covid-Deaths'!AP19+'time_series_19-covid-Deaths'!AP109+'time_series_19-covid-Deaths'!AP119+'time_series_19-covid-Deaths'!AP123+'time_series_19-covid-Deaths'!AP125+'time_series_19-covid-Deaths'!AP132+'time_series_19-covid-Deaths'!AP138+'time_series_19-covid-Deaths'!AP140+'time_series_19-covid-Deaths'!AP149+'time_series_19-covid-Deaths'!AP158+'time_series_19-covid-Deaths'!AP172+'time_series_19-covid-Deaths'!AP178+'time_series_19-covid-Deaths'!AP194+'time_series_19-covid-Deaths'!AP204+'time_series_19-covid-Deaths'!AP216+'time_series_19-covid-Deaths'!AP226+SUM('time_series_19-covid-Deaths'!AP25:AP26)+SUM('time_series_19-covid-Deaths'!AP94:AP97)+SUM('time_series_19-covid-Deaths'!AP153:AP154)+SUM('time_series_19-covid-Deaths'!AP162:AP163)+SUM('time_series_19-covid-Deaths'!AP186:AP187)+SUM('time_series_19-covid-Deaths'!AP200:AP201)+SUM('time_series_19-covid-Deaths'!AP208:AP209)</f>
        <v>23</v>
      </c>
      <c r="AO6" s="2">
        <f>'time_series_19-covid-Deaths'!AQ4+'time_series_19-covid-Deaths'!AQ19+'time_series_19-covid-Deaths'!AQ109+'time_series_19-covid-Deaths'!AQ119+'time_series_19-covid-Deaths'!AQ123+'time_series_19-covid-Deaths'!AQ125+'time_series_19-covid-Deaths'!AQ132+'time_series_19-covid-Deaths'!AQ138+'time_series_19-covid-Deaths'!AQ140+'time_series_19-covid-Deaths'!AQ149+'time_series_19-covid-Deaths'!AQ158+'time_series_19-covid-Deaths'!AQ172+'time_series_19-covid-Deaths'!AQ178+'time_series_19-covid-Deaths'!AQ194+'time_series_19-covid-Deaths'!AQ204+'time_series_19-covid-Deaths'!AQ216+'time_series_19-covid-Deaths'!AQ226+SUM('time_series_19-covid-Deaths'!AQ25:AQ26)+SUM('time_series_19-covid-Deaths'!AQ94:AQ97)+SUM('time_series_19-covid-Deaths'!AQ153:AQ154)+SUM('time_series_19-covid-Deaths'!AQ162:AQ163)+SUM('time_series_19-covid-Deaths'!AQ186:AQ187)+SUM('time_series_19-covid-Deaths'!AQ200:AQ201)+SUM('time_series_19-covid-Deaths'!AQ208:AQ209)</f>
        <v>31</v>
      </c>
      <c r="AP6" s="2">
        <f>'time_series_19-covid-Deaths'!AR4+'time_series_19-covid-Deaths'!AR19+'time_series_19-covid-Deaths'!AR109+'time_series_19-covid-Deaths'!AR119+'time_series_19-covid-Deaths'!AR123+'time_series_19-covid-Deaths'!AR125+'time_series_19-covid-Deaths'!AR132+'time_series_19-covid-Deaths'!AR138+'time_series_19-covid-Deaths'!AR140+'time_series_19-covid-Deaths'!AR149+'time_series_19-covid-Deaths'!AR158+'time_series_19-covid-Deaths'!AR172+'time_series_19-covid-Deaths'!AR178+'time_series_19-covid-Deaths'!AR194+'time_series_19-covid-Deaths'!AR204+'time_series_19-covid-Deaths'!AR216+'time_series_19-covid-Deaths'!AR226+SUM('time_series_19-covid-Deaths'!AR25:AR26)+SUM('time_series_19-covid-Deaths'!AR94:AR97)+SUM('time_series_19-covid-Deaths'!AR153:AR154)+SUM('time_series_19-covid-Deaths'!AR162:AR163)+SUM('time_series_19-covid-Deaths'!AR186:AR187)+SUM('time_series_19-covid-Deaths'!AR200:AR201)+SUM('time_series_19-covid-Deaths'!AR208:AR209)</f>
        <v>36</v>
      </c>
      <c r="AQ6" s="2">
        <f>'time_series_19-covid-Deaths'!AS4+'time_series_19-covid-Deaths'!AS19+'time_series_19-covid-Deaths'!AS109+'time_series_19-covid-Deaths'!AS119+'time_series_19-covid-Deaths'!AS123+'time_series_19-covid-Deaths'!AS125+'time_series_19-covid-Deaths'!AS132+'time_series_19-covid-Deaths'!AS138+'time_series_19-covid-Deaths'!AS140+'time_series_19-covid-Deaths'!AS149+'time_series_19-covid-Deaths'!AS158+'time_series_19-covid-Deaths'!AS172+'time_series_19-covid-Deaths'!AS178+'time_series_19-covid-Deaths'!AS194+'time_series_19-covid-Deaths'!AS204+'time_series_19-covid-Deaths'!AS216+'time_series_19-covid-Deaths'!AS226+SUM('time_series_19-covid-Deaths'!AS25:AS26)+SUM('time_series_19-covid-Deaths'!AS94:AS97)+SUM('time_series_19-covid-Deaths'!AS153:AS154)+SUM('time_series_19-covid-Deaths'!AS162:AS163)+SUM('time_series_19-covid-Deaths'!AS186:AS187)+SUM('time_series_19-covid-Deaths'!AS200:AS201)+SUM('time_series_19-covid-Deaths'!AS208:AS209)</f>
        <v>55</v>
      </c>
      <c r="AR6" s="2">
        <f>'time_series_19-covid-Deaths'!AT4+'time_series_19-covid-Deaths'!AT19+'time_series_19-covid-Deaths'!AT109+'time_series_19-covid-Deaths'!AT119+'time_series_19-covid-Deaths'!AT123+'time_series_19-covid-Deaths'!AT125+'time_series_19-covid-Deaths'!AT132+'time_series_19-covid-Deaths'!AT138+'time_series_19-covid-Deaths'!AT140+'time_series_19-covid-Deaths'!AT149+'time_series_19-covid-Deaths'!AT158+'time_series_19-covid-Deaths'!AT172+'time_series_19-covid-Deaths'!AT178+'time_series_19-covid-Deaths'!AT194+'time_series_19-covid-Deaths'!AT204+'time_series_19-covid-Deaths'!AT216+'time_series_19-covid-Deaths'!AT226+SUM('time_series_19-covid-Deaths'!AT25:AT26)+SUM('time_series_19-covid-Deaths'!AT94:AT97)+SUM('time_series_19-covid-Deaths'!AT153:AT154)+SUM('time_series_19-covid-Deaths'!AT162:AT163)+SUM('time_series_19-covid-Deaths'!AT186:AT187)+SUM('time_series_19-covid-Deaths'!AT200:AT201)+SUM('time_series_19-covid-Deaths'!AT208:AT209)</f>
        <v>85</v>
      </c>
      <c r="AS6" s="2">
        <f>'time_series_19-covid-Deaths'!AU4+'time_series_19-covid-Deaths'!AU19+'time_series_19-covid-Deaths'!AU109+'time_series_19-covid-Deaths'!AU119+'time_series_19-covid-Deaths'!AU123+'time_series_19-covid-Deaths'!AU125+'time_series_19-covid-Deaths'!AU132+'time_series_19-covid-Deaths'!AU138+'time_series_19-covid-Deaths'!AU140+'time_series_19-covid-Deaths'!AU149+'time_series_19-covid-Deaths'!AU158+'time_series_19-covid-Deaths'!AU172+'time_series_19-covid-Deaths'!AU178+'time_series_19-covid-Deaths'!AU194+'time_series_19-covid-Deaths'!AU204+'time_series_19-covid-Deaths'!AU216+'time_series_19-covid-Deaths'!AU226+SUM('time_series_19-covid-Deaths'!AU25:AU26)+SUM('time_series_19-covid-Deaths'!AU94:AU97)+SUM('time_series_19-covid-Deaths'!AU153:AU154)+SUM('time_series_19-covid-Deaths'!AU162:AU163)+SUM('time_series_19-covid-Deaths'!AU186:AU187)+SUM('time_series_19-covid-Deaths'!AU200:AU201)+SUM('time_series_19-covid-Deaths'!AU208:AU209)</f>
        <v>114</v>
      </c>
      <c r="AT6" s="2">
        <f>'time_series_19-covid-Deaths'!AV4+'time_series_19-covid-Deaths'!AV19+'time_series_19-covid-Deaths'!AV109+'time_series_19-covid-Deaths'!AV119+'time_series_19-covid-Deaths'!AV123+'time_series_19-covid-Deaths'!AV125+'time_series_19-covid-Deaths'!AV132+'time_series_19-covid-Deaths'!AV138+'time_series_19-covid-Deaths'!AV140+'time_series_19-covid-Deaths'!AV149+'time_series_19-covid-Deaths'!AV158+'time_series_19-covid-Deaths'!AV172+'time_series_19-covid-Deaths'!AV178+'time_series_19-covid-Deaths'!AV194+'time_series_19-covid-Deaths'!AV204+'time_series_19-covid-Deaths'!AV216+'time_series_19-covid-Deaths'!AV226+SUM('time_series_19-covid-Deaths'!AV25:AV26)+SUM('time_series_19-covid-Deaths'!AV94:AV97)+SUM('time_series_19-covid-Deaths'!AV153:AV154)+SUM('time_series_19-covid-Deaths'!AV162:AV163)+SUM('time_series_19-covid-Deaths'!AV186:AV187)+SUM('time_series_19-covid-Deaths'!AV200:AV201)+SUM('time_series_19-covid-Deaths'!AV208:AV209)</f>
        <v>159</v>
      </c>
      <c r="AU6" s="2">
        <f>'time_series_19-covid-Deaths'!AW4+'time_series_19-covid-Deaths'!AW19+'time_series_19-covid-Deaths'!AW109+'time_series_19-covid-Deaths'!AW119+'time_series_19-covid-Deaths'!AW123+'time_series_19-covid-Deaths'!AW125+'time_series_19-covid-Deaths'!AW132+'time_series_19-covid-Deaths'!AW138+'time_series_19-covid-Deaths'!AW140+'time_series_19-covid-Deaths'!AW149+'time_series_19-covid-Deaths'!AW158+'time_series_19-covid-Deaths'!AW172+'time_series_19-covid-Deaths'!AW178+'time_series_19-covid-Deaths'!AW194+'time_series_19-covid-Deaths'!AW204+'time_series_19-covid-Deaths'!AW216+'time_series_19-covid-Deaths'!AW226+SUM('time_series_19-covid-Deaths'!AW25:AW26)+SUM('time_series_19-covid-Deaths'!AW94:AW97)+SUM('time_series_19-covid-Deaths'!AW153:AW154)+SUM('time_series_19-covid-Deaths'!AW162:AW163)+SUM('time_series_19-covid-Deaths'!AW186:AW187)+SUM('time_series_19-covid-Deaths'!AW200:AW201)+SUM('time_series_19-covid-Deaths'!AW208:AW209)</f>
        <v>215</v>
      </c>
      <c r="AV6" s="2">
        <f>'time_series_19-covid-Deaths'!AX4+'time_series_19-covid-Deaths'!AX19+'time_series_19-covid-Deaths'!AX109+'time_series_19-covid-Deaths'!AX119+'time_series_19-covid-Deaths'!AX123+'time_series_19-covid-Deaths'!AX125+'time_series_19-covid-Deaths'!AX132+'time_series_19-covid-Deaths'!AX138+'time_series_19-covid-Deaths'!AX140+'time_series_19-covid-Deaths'!AX149+'time_series_19-covid-Deaths'!AX158+'time_series_19-covid-Deaths'!AX172+'time_series_19-covid-Deaths'!AX178+'time_series_19-covid-Deaths'!AX194+'time_series_19-covid-Deaths'!AX204+'time_series_19-covid-Deaths'!AX216+'time_series_19-covid-Deaths'!AX226+SUM('time_series_19-covid-Deaths'!AX25:AX26)+SUM('time_series_19-covid-Deaths'!AX94:AX97)+SUM('time_series_19-covid-Deaths'!AX153:AX154)+SUM('time_series_19-covid-Deaths'!AX162:AX163)+SUM('time_series_19-covid-Deaths'!AX186:AX187)+SUM('time_series_19-covid-Deaths'!AX200:AX201)+SUM('time_series_19-covid-Deaths'!AX208:AX209)</f>
        <v>259</v>
      </c>
      <c r="AW6" s="2">
        <f>'time_series_19-covid-Deaths'!AY4+'time_series_19-covid-Deaths'!AY19+'time_series_19-covid-Deaths'!AY109+'time_series_19-covid-Deaths'!AY119+'time_series_19-covid-Deaths'!AY123+'time_series_19-covid-Deaths'!AY125+'time_series_19-covid-Deaths'!AY132+'time_series_19-covid-Deaths'!AY138+'time_series_19-covid-Deaths'!AY140+'time_series_19-covid-Deaths'!AY149+'time_series_19-covid-Deaths'!AY158+'time_series_19-covid-Deaths'!AY172+'time_series_19-covid-Deaths'!AY178+'time_series_19-covid-Deaths'!AY194+'time_series_19-covid-Deaths'!AY204+'time_series_19-covid-Deaths'!AY216+'time_series_19-covid-Deaths'!AY226+SUM('time_series_19-covid-Deaths'!AY25:AY26)+SUM('time_series_19-covid-Deaths'!AY94:AY97)+SUM('time_series_19-covid-Deaths'!AY153:AY154)+SUM('time_series_19-covid-Deaths'!AY162:AY163)+SUM('time_series_19-covid-Deaths'!AY186:AY187)+SUM('time_series_19-covid-Deaths'!AY200:AY201)+SUM('time_series_19-covid-Deaths'!AY208:AY209)</f>
        <v>410</v>
      </c>
      <c r="AX6" s="2">
        <f>'time_series_19-covid-Deaths'!AZ4+'time_series_19-covid-Deaths'!AZ19+'time_series_19-covid-Deaths'!AZ109+'time_series_19-covid-Deaths'!AZ119+'time_series_19-covid-Deaths'!AZ123+'time_series_19-covid-Deaths'!AZ125+'time_series_19-covid-Deaths'!AZ132+'time_series_19-covid-Deaths'!AZ138+'time_series_19-covid-Deaths'!AZ140+'time_series_19-covid-Deaths'!AZ149+'time_series_19-covid-Deaths'!AZ158+'time_series_19-covid-Deaths'!AZ172+'time_series_19-covid-Deaths'!AZ178+'time_series_19-covid-Deaths'!AZ194+'time_series_19-covid-Deaths'!AZ204+'time_series_19-covid-Deaths'!AZ216+'time_series_19-covid-Deaths'!AZ226+SUM('time_series_19-covid-Deaths'!AZ25:AZ26)+SUM('time_series_19-covid-Deaths'!AZ94:AZ97)+SUM('time_series_19-covid-Deaths'!AZ153:AZ154)+SUM('time_series_19-covid-Deaths'!AZ162:AZ163)+SUM('time_series_19-covid-Deaths'!AZ186:AZ187)+SUM('time_series_19-covid-Deaths'!AZ200:AZ201)+SUM('time_series_19-covid-Deaths'!AZ208:AZ209)</f>
        <v>521</v>
      </c>
      <c r="AY6" s="2">
        <f>'time_series_19-covid-Deaths'!BA4+'time_series_19-covid-Deaths'!BA19+'time_series_19-covid-Deaths'!BA109+'time_series_19-covid-Deaths'!BA119+'time_series_19-covid-Deaths'!BA123+'time_series_19-covid-Deaths'!BA125+'time_series_19-covid-Deaths'!BA132+'time_series_19-covid-Deaths'!BA138+'time_series_19-covid-Deaths'!BA140+'time_series_19-covid-Deaths'!BA149+'time_series_19-covid-Deaths'!BA158+'time_series_19-covid-Deaths'!BA172+'time_series_19-covid-Deaths'!BA178+'time_series_19-covid-Deaths'!BA194+'time_series_19-covid-Deaths'!BA204+'time_series_19-covid-Deaths'!BA216+'time_series_19-covid-Deaths'!BA226+SUM('time_series_19-covid-Deaths'!BA25:BA26)+SUM('time_series_19-covid-Deaths'!BA94:BA97)+SUM('time_series_19-covid-Deaths'!BA153:BA154)+SUM('time_series_19-covid-Deaths'!BA162:BA163)+SUM('time_series_19-covid-Deaths'!BA186:BA187)+SUM('time_series_19-covid-Deaths'!BA200:BA201)+SUM('time_series_19-covid-Deaths'!BA208:BA209)</f>
        <v>717</v>
      </c>
      <c r="AZ6" s="2">
        <f>'time_series_19-covid-Deaths'!BB4+'time_series_19-covid-Deaths'!BB19+'time_series_19-covid-Deaths'!BB109+'time_series_19-covid-Deaths'!BB119+'time_series_19-covid-Deaths'!BB123+'time_series_19-covid-Deaths'!BB125+'time_series_19-covid-Deaths'!BB132+'time_series_19-covid-Deaths'!BB138+'time_series_19-covid-Deaths'!BB140+'time_series_19-covid-Deaths'!BB149+'time_series_19-covid-Deaths'!BB158+'time_series_19-covid-Deaths'!BB172+'time_series_19-covid-Deaths'!BB178+'time_series_19-covid-Deaths'!BB194+'time_series_19-covid-Deaths'!BB204+'time_series_19-covid-Deaths'!BB216+'time_series_19-covid-Deaths'!BB226+SUM('time_series_19-covid-Deaths'!BB25:BB26)+SUM('time_series_19-covid-Deaths'!BB94:BB97)+SUM('time_series_19-covid-Deaths'!BB153:BB154)+SUM('time_series_19-covid-Deaths'!BB162:BB163)+SUM('time_series_19-covid-Deaths'!BB186:BB187)+SUM('time_series_19-covid-Deaths'!BB200:BB201)+SUM('time_series_19-covid-Deaths'!BB208:BB209)</f>
        <v>957</v>
      </c>
      <c r="BA6" s="2">
        <f>'time_series_19-covid-Deaths'!BC4+'time_series_19-covid-Deaths'!BC19+'time_series_19-covid-Deaths'!BC109+'time_series_19-covid-Deaths'!BC119+'time_series_19-covid-Deaths'!BC123+'time_series_19-covid-Deaths'!BC125+'time_series_19-covid-Deaths'!BC132+'time_series_19-covid-Deaths'!BC138+'time_series_19-covid-Deaths'!BC140+'time_series_19-covid-Deaths'!BC149+'time_series_19-covid-Deaths'!BC158+'time_series_19-covid-Deaths'!BC172+'time_series_19-covid-Deaths'!BC178+'time_series_19-covid-Deaths'!BC194+'time_series_19-covid-Deaths'!BC204+'time_series_19-covid-Deaths'!BC216+'time_series_19-covid-Deaths'!BC226+SUM('time_series_19-covid-Deaths'!BC25:BC26)+SUM('time_series_19-covid-Deaths'!BC94:BC97)+SUM('time_series_19-covid-Deaths'!BC153:BC154)+SUM('time_series_19-covid-Deaths'!BC162:BC163)+SUM('time_series_19-covid-Deaths'!BC186:BC187)+SUM('time_series_19-covid-Deaths'!BC200:BC201)+SUM('time_series_19-covid-Deaths'!BC208:BC209)</f>
        <v>1152</v>
      </c>
      <c r="BB6" s="2">
        <f>'time_series_19-covid-Deaths'!BD4+'time_series_19-covid-Deaths'!BD19+'time_series_19-covid-Deaths'!BD109+'time_series_19-covid-Deaths'!BD119+'time_series_19-covid-Deaths'!BD123+'time_series_19-covid-Deaths'!BD125+'time_series_19-covid-Deaths'!BD132+'time_series_19-covid-Deaths'!BD138+'time_series_19-covid-Deaths'!BD140+'time_series_19-covid-Deaths'!BD149+'time_series_19-covid-Deaths'!BD158+'time_series_19-covid-Deaths'!BD172+'time_series_19-covid-Deaths'!BD178+'time_series_19-covid-Deaths'!BD194+'time_series_19-covid-Deaths'!BD204+'time_series_19-covid-Deaths'!BD216+'time_series_19-covid-Deaths'!BD226+SUM('time_series_19-covid-Deaths'!BD25:BD26)+SUM('time_series_19-covid-Deaths'!BD94:BD97)+SUM('time_series_19-covid-Deaths'!BD153:BD154)+SUM('time_series_19-covid-Deaths'!BD162:BD163)+SUM('time_series_19-covid-Deaths'!BD186:BD187)+SUM('time_series_19-covid-Deaths'!BD200:BD201)+SUM('time_series_19-covid-Deaths'!BD208:BD209)</f>
        <v>1531</v>
      </c>
      <c r="BC6" s="2">
        <f>'time_series_19-covid-Deaths'!BE4+'time_series_19-covid-Deaths'!BE19+'time_series_19-covid-Deaths'!BE109+'time_series_19-covid-Deaths'!BE119+'time_series_19-covid-Deaths'!BE123+'time_series_19-covid-Deaths'!BE125+'time_series_19-covid-Deaths'!BE132+'time_series_19-covid-Deaths'!BE138+'time_series_19-covid-Deaths'!BE140+'time_series_19-covid-Deaths'!BE149+'time_series_19-covid-Deaths'!BE158+'time_series_19-covid-Deaths'!BE172+'time_series_19-covid-Deaths'!BE178+'time_series_19-covid-Deaths'!BE194+'time_series_19-covid-Deaths'!BE204+'time_series_19-covid-Deaths'!BE216+'time_series_19-covid-Deaths'!BE226+SUM('time_series_19-covid-Deaths'!BE25:BE26)+SUM('time_series_19-covid-Deaths'!BE94:BE97)+SUM('time_series_19-covid-Deaths'!BE153:BE154)+SUM('time_series_19-covid-Deaths'!BE162:BE163)+SUM('time_series_19-covid-Deaths'!BE186:BE187)+SUM('time_series_19-covid-Deaths'!BE200:BE201)+SUM('time_series_19-covid-Deaths'!BE208:BE209)</f>
        <v>1816</v>
      </c>
      <c r="BD6" s="2">
        <f>'time_series_19-covid-Deaths'!BF4+'time_series_19-covid-Deaths'!BF19+'time_series_19-covid-Deaths'!BF109+'time_series_19-covid-Deaths'!BF119+'time_series_19-covid-Deaths'!BF123+'time_series_19-covid-Deaths'!BF125+'time_series_19-covid-Deaths'!BF132+'time_series_19-covid-Deaths'!BF138+'time_series_19-covid-Deaths'!BF140+'time_series_19-covid-Deaths'!BF149+'time_series_19-covid-Deaths'!BF158+'time_series_19-covid-Deaths'!BF172+'time_series_19-covid-Deaths'!BF178+'time_series_19-covid-Deaths'!BF194+'time_series_19-covid-Deaths'!BF204+'time_series_19-covid-Deaths'!BF216+'time_series_19-covid-Deaths'!BF226+SUM('time_series_19-covid-Deaths'!BF25:BF26)+SUM('time_series_19-covid-Deaths'!BF94:BF97)+SUM('time_series_19-covid-Deaths'!BF153:BF154)+SUM('time_series_19-covid-Deaths'!BF162:BF163)+SUM('time_series_19-covid-Deaths'!BF186:BF187)+SUM('time_series_19-covid-Deaths'!BF200:BF201)+SUM('time_series_19-covid-Deaths'!BF208:BF209)</f>
        <v>2308</v>
      </c>
      <c r="BE6" s="2">
        <f>'time_series_19-covid-Deaths'!BG4+'time_series_19-covid-Deaths'!BG19+'time_series_19-covid-Deaths'!BG109+'time_series_19-covid-Deaths'!BG119+'time_series_19-covid-Deaths'!BG123+'time_series_19-covid-Deaths'!BG125+'time_series_19-covid-Deaths'!BG132+'time_series_19-covid-Deaths'!BG138+'time_series_19-covid-Deaths'!BG140+'time_series_19-covid-Deaths'!BG149+'time_series_19-covid-Deaths'!BG158+'time_series_19-covid-Deaths'!BG172+'time_series_19-covid-Deaths'!BG178+'time_series_19-covid-Deaths'!BG194+'time_series_19-covid-Deaths'!BG204+'time_series_19-covid-Deaths'!BG216+'time_series_19-covid-Deaths'!BG226+SUM('time_series_19-covid-Deaths'!BG25:BG26)+SUM('time_series_19-covid-Deaths'!BG94:BG97)+SUM('time_series_19-covid-Deaths'!BG153:BG154)+SUM('time_series_19-covid-Deaths'!BG162:BG163)+SUM('time_series_19-covid-Deaths'!BG186:BG187)+SUM('time_series_19-covid-Deaths'!BG200:BG201)+SUM('time_series_19-covid-Deaths'!BG208:BG209)</f>
        <v>2809</v>
      </c>
      <c r="BF6" s="2">
        <f>'time_series_19-covid-Deaths'!BH4+'time_series_19-covid-Deaths'!BH19+'time_series_19-covid-Deaths'!BH109+'time_series_19-covid-Deaths'!BH119+'time_series_19-covid-Deaths'!BH123+'time_series_19-covid-Deaths'!BH125+'time_series_19-covid-Deaths'!BH132+'time_series_19-covid-Deaths'!BH138+'time_series_19-covid-Deaths'!BH140+'time_series_19-covid-Deaths'!BH149+'time_series_19-covid-Deaths'!BH158+'time_series_19-covid-Deaths'!BH172+'time_series_19-covid-Deaths'!BH178+'time_series_19-covid-Deaths'!BH194+'time_series_19-covid-Deaths'!BH204+'time_series_19-covid-Deaths'!BH216+'time_series_19-covid-Deaths'!BH226+SUM('time_series_19-covid-Deaths'!BH25:BH26)+SUM('time_series_19-covid-Deaths'!BH94:BH97)+SUM('time_series_19-covid-Deaths'!BH153:BH154)+SUM('time_series_19-covid-Deaths'!BH162:BH163)+SUM('time_series_19-covid-Deaths'!BH186:BH187)+SUM('time_series_19-covid-Deaths'!BH200:BH201)+SUM('time_series_19-covid-Deaths'!BH208:BH209)</f>
        <v>3411</v>
      </c>
      <c r="BG6" s="2">
        <f>'time_series_19-covid-Deaths'!BI4+'time_series_19-covid-Deaths'!BI19+'time_series_19-covid-Deaths'!BI109+'time_series_19-covid-Deaths'!BI119+'time_series_19-covid-Deaths'!BI123+'time_series_19-covid-Deaths'!BI125+'time_series_19-covid-Deaths'!BI132+'time_series_19-covid-Deaths'!BI138+'time_series_19-covid-Deaths'!BI140+'time_series_19-covid-Deaths'!BI149+'time_series_19-covid-Deaths'!BI158+'time_series_19-covid-Deaths'!BI172+'time_series_19-covid-Deaths'!BI178+'time_series_19-covid-Deaths'!BI194+'time_series_19-covid-Deaths'!BI204+'time_series_19-covid-Deaths'!BI216+'time_series_19-covid-Deaths'!BI226+SUM('time_series_19-covid-Deaths'!BI25:BI26)+SUM('time_series_19-covid-Deaths'!BI94:BI97)+SUM('time_series_19-covid-Deaths'!BI153:BI154)+SUM('time_series_19-covid-Deaths'!BI162:BI163)+SUM('time_series_19-covid-Deaths'!BI186:BI187)+SUM('time_series_19-covid-Deaths'!BI200:BI201)+SUM('time_series_19-covid-Deaths'!BI208:BI209)</f>
        <v>4050</v>
      </c>
      <c r="BH6" s="2">
        <f>'time_series_19-covid-Deaths'!BJ4+'time_series_19-covid-Deaths'!BJ19+'time_series_19-covid-Deaths'!BJ109+'time_series_19-covid-Deaths'!BJ119+'time_series_19-covid-Deaths'!BJ123+'time_series_19-covid-Deaths'!BJ125+'time_series_19-covid-Deaths'!BJ132+'time_series_19-covid-Deaths'!BJ138+'time_series_19-covid-Deaths'!BJ140+'time_series_19-covid-Deaths'!BJ149+'time_series_19-covid-Deaths'!BJ158+'time_series_19-covid-Deaths'!BJ172+'time_series_19-covid-Deaths'!BJ178+'time_series_19-covid-Deaths'!BJ194+'time_series_19-covid-Deaths'!BJ204+'time_series_19-covid-Deaths'!BJ216+'time_series_19-covid-Deaths'!BJ226+SUM('time_series_19-covid-Deaths'!BJ25:BJ26)+SUM('time_series_19-covid-Deaths'!BJ94:BJ97)+SUM('time_series_19-covid-Deaths'!BJ153:BJ154)+SUM('time_series_19-covid-Deaths'!BJ162:BJ163)+SUM('time_series_19-covid-Deaths'!BJ186:BJ187)+SUM('time_series_19-covid-Deaths'!BJ200:BJ201)+SUM('time_series_19-covid-Deaths'!BJ208:BJ209)</f>
        <v>4889</v>
      </c>
      <c r="BI6" s="2">
        <f>'time_series_19-covid-Deaths'!BK4+'time_series_19-covid-Deaths'!BK19+'time_series_19-covid-Deaths'!BK109+'time_series_19-covid-Deaths'!BK119+'time_series_19-covid-Deaths'!BK123+'time_series_19-covid-Deaths'!BK125+'time_series_19-covid-Deaths'!BK132+'time_series_19-covid-Deaths'!BK138+'time_series_19-covid-Deaths'!BK140+'time_series_19-covid-Deaths'!BK149+'time_series_19-covid-Deaths'!BK158+'time_series_19-covid-Deaths'!BK172+'time_series_19-covid-Deaths'!BK178+'time_series_19-covid-Deaths'!BK194+'time_series_19-covid-Deaths'!BK204+'time_series_19-covid-Deaths'!BK216+'time_series_19-covid-Deaths'!BK226+SUM('time_series_19-covid-Deaths'!BK25:BK26)+SUM('time_series_19-covid-Deaths'!BK94:BK97)+SUM('time_series_19-covid-Deaths'!BK153:BK154)+SUM('time_series_19-covid-Deaths'!BK162:BK163)+SUM('time_series_19-covid-Deaths'!BK186:BK187)+SUM('time_series_19-covid-Deaths'!BK200:BK201)+SUM('time_series_19-covid-Deaths'!BK208:BK209)</f>
        <v>6071</v>
      </c>
      <c r="BJ6" s="2">
        <f>'time_series_19-covid-Deaths'!BL4+'time_series_19-covid-Deaths'!BL19+'time_series_19-covid-Deaths'!BL109+'time_series_19-covid-Deaths'!BL119+'time_series_19-covid-Deaths'!BL123+'time_series_19-covid-Deaths'!BL125+'time_series_19-covid-Deaths'!BL132+'time_series_19-covid-Deaths'!BL138+'time_series_19-covid-Deaths'!BL140+'time_series_19-covid-Deaths'!BL149+'time_series_19-covid-Deaths'!BL158+'time_series_19-covid-Deaths'!BL172+'time_series_19-covid-Deaths'!BL178+'time_series_19-covid-Deaths'!BL194+'time_series_19-covid-Deaths'!BL204+'time_series_19-covid-Deaths'!BL216+'time_series_19-covid-Deaths'!BL226+SUM('time_series_19-covid-Deaths'!BL25:BL26)+SUM('time_series_19-covid-Deaths'!BL94:BL97)+SUM('time_series_19-covid-Deaths'!BL153:BL154)+SUM('time_series_19-covid-Deaths'!BL162:BL163)+SUM('time_series_19-covid-Deaths'!BL186:BL187)+SUM('time_series_19-covid-Deaths'!BL200:BL201)+SUM('time_series_19-covid-Deaths'!BL208:BL209)</f>
        <v>7503</v>
      </c>
      <c r="BK6" s="2">
        <f>'time_series_19-covid-Deaths'!BM4+'time_series_19-covid-Deaths'!BM19+'time_series_19-covid-Deaths'!BM109+'time_series_19-covid-Deaths'!BM119+'time_series_19-covid-Deaths'!BM123+'time_series_19-covid-Deaths'!BM125+'time_series_19-covid-Deaths'!BM132+'time_series_19-covid-Deaths'!BM138+'time_series_19-covid-Deaths'!BM140+'time_series_19-covid-Deaths'!BM149+'time_series_19-covid-Deaths'!BM158+'time_series_19-covid-Deaths'!BM172+'time_series_19-covid-Deaths'!BM178+'time_series_19-covid-Deaths'!BM194+'time_series_19-covid-Deaths'!BM204+'time_series_19-covid-Deaths'!BM216+'time_series_19-covid-Deaths'!BM226+SUM('time_series_19-covid-Deaths'!BM25:BM26)+SUM('time_series_19-covid-Deaths'!BM94:BM97)+SUM('time_series_19-covid-Deaths'!BM153:BM154)+SUM('time_series_19-covid-Deaths'!BM162:BM163)+SUM('time_series_19-covid-Deaths'!BM186:BM187)+SUM('time_series_19-covid-Deaths'!BM200:BM201)+SUM('time_series_19-covid-Deaths'!BM208:BM209)</f>
        <v>8822</v>
      </c>
      <c r="BL6" s="2">
        <f>'time_series_19-covid-Deaths'!BN4+'time_series_19-covid-Deaths'!BN19+'time_series_19-covid-Deaths'!BN109+'time_series_19-covid-Deaths'!BN119+'time_series_19-covid-Deaths'!BN123+'time_series_19-covid-Deaths'!BN125+'time_series_19-covid-Deaths'!BN132+'time_series_19-covid-Deaths'!BN138+'time_series_19-covid-Deaths'!BN140+'time_series_19-covid-Deaths'!BN149+'time_series_19-covid-Deaths'!BN158+'time_series_19-covid-Deaths'!BN172+'time_series_19-covid-Deaths'!BN178+'time_series_19-covid-Deaths'!BN194+'time_series_19-covid-Deaths'!BN204+'time_series_19-covid-Deaths'!BN216+'time_series_19-covid-Deaths'!BN226+SUM('time_series_19-covid-Deaths'!BN25:BN26)+SUM('time_series_19-covid-Deaths'!BN94:BN97)+SUM('time_series_19-covid-Deaths'!BN153:BN154)+SUM('time_series_19-covid-Deaths'!BN162:BN163)+SUM('time_series_19-covid-Deaths'!BN186:BN187)+SUM('time_series_19-covid-Deaths'!BN200:BN201)+SUM('time_series_19-covid-Deaths'!BN208:BN209)</f>
        <v>10368</v>
      </c>
      <c r="BM6" s="2">
        <f>'time_series_19-covid-Deaths'!BO4+'time_series_19-covid-Deaths'!BO19+'time_series_19-covid-Deaths'!BO109+'time_series_19-covid-Deaths'!BO119+'time_series_19-covid-Deaths'!BO123+'time_series_19-covid-Deaths'!BO125+'time_series_19-covid-Deaths'!BO132+'time_series_19-covid-Deaths'!BO138+'time_series_19-covid-Deaths'!BO140+'time_series_19-covid-Deaths'!BO149+'time_series_19-covid-Deaths'!BO158+'time_series_19-covid-Deaths'!BO172+'time_series_19-covid-Deaths'!BO178+'time_series_19-covid-Deaths'!BO194+'time_series_19-covid-Deaths'!BO204+'time_series_19-covid-Deaths'!BO216+'time_series_19-covid-Deaths'!BO226+SUM('time_series_19-covid-Deaths'!BO25:BO26)+SUM('time_series_19-covid-Deaths'!BO94:BO97)+SUM('time_series_19-covid-Deaths'!BO153:BO154)+SUM('time_series_19-covid-Deaths'!BO162:BO163)+SUM('time_series_19-covid-Deaths'!BO186:BO187)+SUM('time_series_19-covid-Deaths'!BO200:BO201)+SUM('time_series_19-covid-Deaths'!BO208:BO209)</f>
        <v>12189</v>
      </c>
      <c r="BN6" s="2">
        <f>'time_series_19-covid-Deaths'!BP4+'time_series_19-covid-Deaths'!BP19+'time_series_19-covid-Deaths'!BP109+'time_series_19-covid-Deaths'!BP119+'time_series_19-covid-Deaths'!BP123+'time_series_19-covid-Deaths'!BP125+'time_series_19-covid-Deaths'!BP132+'time_series_19-covid-Deaths'!BP138+'time_series_19-covid-Deaths'!BP140+'time_series_19-covid-Deaths'!BP149+'time_series_19-covid-Deaths'!BP158+'time_series_19-covid-Deaths'!BP172+'time_series_19-covid-Deaths'!BP178+'time_series_19-covid-Deaths'!BP194+'time_series_19-covid-Deaths'!BP204+'time_series_19-covid-Deaths'!BP216+'time_series_19-covid-Deaths'!BP226+SUM('time_series_19-covid-Deaths'!BP25:BP26)+SUM('time_series_19-covid-Deaths'!BP94:BP97)+SUM('time_series_19-covid-Deaths'!BP153:BP154)+SUM('time_series_19-covid-Deaths'!BP162:BP163)+SUM('time_series_19-covid-Deaths'!BP186:BP187)+SUM('time_series_19-covid-Deaths'!BP200:BP201)+SUM('time_series_19-covid-Deaths'!BP208:BP209)</f>
        <v>14418</v>
      </c>
      <c r="BO6" s="2">
        <f>'time_series_19-covid-Deaths'!BQ4+'time_series_19-covid-Deaths'!BQ19+'time_series_19-covid-Deaths'!BQ109+'time_series_19-covid-Deaths'!BQ119+'time_series_19-covid-Deaths'!BQ123+'time_series_19-covid-Deaths'!BQ125+'time_series_19-covid-Deaths'!BQ132+'time_series_19-covid-Deaths'!BQ138+'time_series_19-covid-Deaths'!BQ140+'time_series_19-covid-Deaths'!BQ149+'time_series_19-covid-Deaths'!BQ158+'time_series_19-covid-Deaths'!BQ172+'time_series_19-covid-Deaths'!BQ178+'time_series_19-covid-Deaths'!BQ194+'time_series_19-covid-Deaths'!BQ204+'time_series_19-covid-Deaths'!BQ216+'time_series_19-covid-Deaths'!BQ226+SUM('time_series_19-covid-Deaths'!BQ25:BQ26)+SUM('time_series_19-covid-Deaths'!BQ94:BQ97)+SUM('time_series_19-covid-Deaths'!BQ153:BQ154)+SUM('time_series_19-covid-Deaths'!BQ162:BQ163)+SUM('time_series_19-covid-Deaths'!BQ186:BQ187)+SUM('time_series_19-covid-Deaths'!BQ200:BQ201)+SUM('time_series_19-covid-Deaths'!BQ208:BQ209)</f>
        <v>16713</v>
      </c>
      <c r="BP6" s="2">
        <f>'time_series_19-covid-Deaths'!BR4+'time_series_19-covid-Deaths'!BR19+'time_series_19-covid-Deaths'!BR109+'time_series_19-covid-Deaths'!BR119+'time_series_19-covid-Deaths'!BR123+'time_series_19-covid-Deaths'!BR125+'time_series_19-covid-Deaths'!BR132+'time_series_19-covid-Deaths'!BR138+'time_series_19-covid-Deaths'!BR140+'time_series_19-covid-Deaths'!BR149+'time_series_19-covid-Deaths'!BR158+'time_series_19-covid-Deaths'!BR172+'time_series_19-covid-Deaths'!BR178+'time_series_19-covid-Deaths'!BR194+'time_series_19-covid-Deaths'!BR204+'time_series_19-covid-Deaths'!BR216+'time_series_19-covid-Deaths'!BR226+SUM('time_series_19-covid-Deaths'!BR25:BR26)+SUM('time_series_19-covid-Deaths'!BR94:BR97)+SUM('time_series_19-covid-Deaths'!BR153:BR154)+SUM('time_series_19-covid-Deaths'!BR162:BR163)+SUM('time_series_19-covid-Deaths'!BR186:BR187)+SUM('time_series_19-covid-Deaths'!BR200:BR201)+SUM('time_series_19-covid-Deaths'!BR208:BR209)</f>
        <v>19390</v>
      </c>
      <c r="BQ6" s="2">
        <f>'time_series_19-covid-Deaths'!BS4+'time_series_19-covid-Deaths'!BS19+'time_series_19-covid-Deaths'!BS109+'time_series_19-covid-Deaths'!BS119+'time_series_19-covid-Deaths'!BS123+'time_series_19-covid-Deaths'!BS125+'time_series_19-covid-Deaths'!BS132+'time_series_19-covid-Deaths'!BS138+'time_series_19-covid-Deaths'!BS140+'time_series_19-covid-Deaths'!BS149+'time_series_19-covid-Deaths'!BS158+'time_series_19-covid-Deaths'!BS172+'time_series_19-covid-Deaths'!BS178+'time_series_19-covid-Deaths'!BS194+'time_series_19-covid-Deaths'!BS204+'time_series_19-covid-Deaths'!BS216+'time_series_19-covid-Deaths'!BS226+SUM('time_series_19-covid-Deaths'!BS25:BS26)+SUM('time_series_19-covid-Deaths'!BS94:BS97)+SUM('time_series_19-covid-Deaths'!BS153:BS154)+SUM('time_series_19-covid-Deaths'!BS162:BS163)+SUM('time_series_19-covid-Deaths'!BS186:BS187)+SUM('time_series_19-covid-Deaths'!BS200:BS201)+SUM('time_series_19-covid-Deaths'!BS208:BS209)</f>
        <v>22117</v>
      </c>
      <c r="BR6" s="2">
        <f>'time_series_19-covid-Deaths'!BT4+'time_series_19-covid-Deaths'!BT19+'time_series_19-covid-Deaths'!BT109+'time_series_19-covid-Deaths'!BT119+'time_series_19-covid-Deaths'!BT123+'time_series_19-covid-Deaths'!BT125+'time_series_19-covid-Deaths'!BT132+'time_series_19-covid-Deaths'!BT138+'time_series_19-covid-Deaths'!BT140+'time_series_19-covid-Deaths'!BT149+'time_series_19-covid-Deaths'!BT158+'time_series_19-covid-Deaths'!BT172+'time_series_19-covid-Deaths'!BT178+'time_series_19-covid-Deaths'!BT194+'time_series_19-covid-Deaths'!BT204+'time_series_19-covid-Deaths'!BT216+'time_series_19-covid-Deaths'!BT226+SUM('time_series_19-covid-Deaths'!BT25:BT26)+SUM('time_series_19-covid-Deaths'!BT94:BT97)+SUM('time_series_19-covid-Deaths'!BT153:BT154)+SUM('time_series_19-covid-Deaths'!BT162:BT163)+SUM('time_series_19-covid-Deaths'!BT186:BT187)+SUM('time_series_19-covid-Deaths'!BT200:BT201)+SUM('time_series_19-covid-Deaths'!BT208:BT209)</f>
        <v>24655</v>
      </c>
      <c r="BS6" s="2">
        <f>'time_series_19-covid-Deaths'!BU4+'time_series_19-covid-Deaths'!BU19+'time_series_19-covid-Deaths'!BU109+'time_series_19-covid-Deaths'!BU119+'time_series_19-covid-Deaths'!BU123+'time_series_19-covid-Deaths'!BU125+'time_series_19-covid-Deaths'!BU132+'time_series_19-covid-Deaths'!BU138+'time_series_19-covid-Deaths'!BU140+'time_series_19-covid-Deaths'!BU149+'time_series_19-covid-Deaths'!BU158+'time_series_19-covid-Deaths'!BU172+'time_series_19-covid-Deaths'!BU178+'time_series_19-covid-Deaths'!BU194+'time_series_19-covid-Deaths'!BU204+'time_series_19-covid-Deaths'!BU216+'time_series_19-covid-Deaths'!BU226+SUM('time_series_19-covid-Deaths'!BU25:BU26)+SUM('time_series_19-covid-Deaths'!BU94:BU97)+SUM('time_series_19-covid-Deaths'!BU153:BU154)+SUM('time_series_19-covid-Deaths'!BU162:BU163)+SUM('time_series_19-covid-Deaths'!BU186:BU187)+SUM('time_series_19-covid-Deaths'!BU200:BU201)+SUM('time_series_19-covid-Deaths'!BU208:BU209)</f>
        <v>27684</v>
      </c>
      <c r="BT6" s="2">
        <f>'time_series_19-covid-Deaths'!BV4+'time_series_19-covid-Deaths'!BV19+'time_series_19-covid-Deaths'!BV109+'time_series_19-covid-Deaths'!BV119+'time_series_19-covid-Deaths'!BV123+'time_series_19-covid-Deaths'!BV125+'time_series_19-covid-Deaths'!BV132+'time_series_19-covid-Deaths'!BV138+'time_series_19-covid-Deaths'!BV140+'time_series_19-covid-Deaths'!BV149+'time_series_19-covid-Deaths'!BV158+'time_series_19-covid-Deaths'!BV172+'time_series_19-covid-Deaths'!BV178+'time_series_19-covid-Deaths'!BV194+'time_series_19-covid-Deaths'!BV204+'time_series_19-covid-Deaths'!BV216+'time_series_19-covid-Deaths'!BV226+SUM('time_series_19-covid-Deaths'!BV25:BV26)+SUM('time_series_19-covid-Deaths'!BV94:BV97)+SUM('time_series_19-covid-Deaths'!BV153:BV154)+SUM('time_series_19-covid-Deaths'!BV162:BV163)+SUM('time_series_19-covid-Deaths'!BV186:BV187)+SUM('time_series_19-covid-Deaths'!BV200:BV201)+SUM('time_series_19-covid-Deaths'!BV208:BV209)</f>
        <v>30913</v>
      </c>
      <c r="BU6" s="2">
        <f>'time_series_19-covid-Deaths'!BW4+'time_series_19-covid-Deaths'!BW19+'time_series_19-covid-Deaths'!BW109+'time_series_19-covid-Deaths'!BW119+'time_series_19-covid-Deaths'!BW123+'time_series_19-covid-Deaths'!BW125+'time_series_19-covid-Deaths'!BW132+'time_series_19-covid-Deaths'!BW138+'time_series_19-covid-Deaths'!BW140+'time_series_19-covid-Deaths'!BW149+'time_series_19-covid-Deaths'!BW158+'time_series_19-covid-Deaths'!BW172+'time_series_19-covid-Deaths'!BW178+'time_series_19-covid-Deaths'!BW194+'time_series_19-covid-Deaths'!BW204+'time_series_19-covid-Deaths'!BW216+'time_series_19-covid-Deaths'!BW226+SUM('time_series_19-covid-Deaths'!BW25:BW26)+SUM('time_series_19-covid-Deaths'!BW94:BW97)+SUM('time_series_19-covid-Deaths'!BW153:BW154)+SUM('time_series_19-covid-Deaths'!BW162:BW163)+SUM('time_series_19-covid-Deaths'!BW186:BW187)+SUM('time_series_19-covid-Deaths'!BW200:BW201)+SUM('time_series_19-covid-Deaths'!BW208:BW209)</f>
        <v>34802</v>
      </c>
      <c r="BV6" s="2">
        <f>'time_series_19-covid-Deaths'!BX4+'time_series_19-covid-Deaths'!BX19+'time_series_19-covid-Deaths'!BX109+'time_series_19-covid-Deaths'!BX119+'time_series_19-covid-Deaths'!BX123+'time_series_19-covid-Deaths'!BX125+'time_series_19-covid-Deaths'!BX132+'time_series_19-covid-Deaths'!BX138+'time_series_19-covid-Deaths'!BX140+'time_series_19-covid-Deaths'!BX149+'time_series_19-covid-Deaths'!BX158+'time_series_19-covid-Deaths'!BX172+'time_series_19-covid-Deaths'!BX178+'time_series_19-covid-Deaths'!BX194+'time_series_19-covid-Deaths'!BX204+'time_series_19-covid-Deaths'!BX216+'time_series_19-covid-Deaths'!BX226+SUM('time_series_19-covid-Deaths'!BX25:BX26)+SUM('time_series_19-covid-Deaths'!BX94:BX97)+SUM('time_series_19-covid-Deaths'!BX153:BX154)+SUM('time_series_19-covid-Deaths'!BX162:BX163)+SUM('time_series_19-covid-Deaths'!BX186:BX187)+SUM('time_series_19-covid-Deaths'!BX200:BX201)+SUM('time_series_19-covid-Deaths'!BX208:BX209)</f>
        <v>39000</v>
      </c>
      <c r="BW6" s="2">
        <f>'time_series_19-covid-Deaths'!BY4+'time_series_19-covid-Deaths'!BY19+'time_series_19-covid-Deaths'!BY109+'time_series_19-covid-Deaths'!BY119+'time_series_19-covid-Deaths'!BY123+'time_series_19-covid-Deaths'!BY125+'time_series_19-covid-Deaths'!BY132+'time_series_19-covid-Deaths'!BY138+'time_series_19-covid-Deaths'!BY140+'time_series_19-covid-Deaths'!BY149+'time_series_19-covid-Deaths'!BY158+'time_series_19-covid-Deaths'!BY172+'time_series_19-covid-Deaths'!BY178+'time_series_19-covid-Deaths'!BY194+'time_series_19-covid-Deaths'!BY204+'time_series_19-covid-Deaths'!BY216+'time_series_19-covid-Deaths'!BY226+SUM('time_series_19-covid-Deaths'!BY25:BY26)+SUM('time_series_19-covid-Deaths'!BY94:BY97)+SUM('time_series_19-covid-Deaths'!BY153:BY154)+SUM('time_series_19-covid-Deaths'!BY162:BY163)+SUM('time_series_19-covid-Deaths'!BY186:BY187)+SUM('time_series_19-covid-Deaths'!BY200:BY201)+SUM('time_series_19-covid-Deaths'!BY208:BY209)</f>
        <v>43213</v>
      </c>
      <c r="BX6" s="2">
        <f>'time_series_19-covid-Deaths'!BZ4+'time_series_19-covid-Deaths'!BZ19+'time_series_19-covid-Deaths'!BZ109+'time_series_19-covid-Deaths'!BZ119+'time_series_19-covid-Deaths'!BZ123+'time_series_19-covid-Deaths'!BZ125+'time_series_19-covid-Deaths'!BZ132+'time_series_19-covid-Deaths'!BZ138+'time_series_19-covid-Deaths'!BZ140+'time_series_19-covid-Deaths'!BZ149+'time_series_19-covid-Deaths'!BZ158+'time_series_19-covid-Deaths'!BZ172+'time_series_19-covid-Deaths'!BZ178+'time_series_19-covid-Deaths'!BZ194+'time_series_19-covid-Deaths'!BZ204+'time_series_19-covid-Deaths'!BZ216+'time_series_19-covid-Deaths'!BZ226+SUM('time_series_19-covid-Deaths'!BZ25:BZ26)+SUM('time_series_19-covid-Deaths'!BZ94:BZ97)+SUM('time_series_19-covid-Deaths'!BZ153:BZ154)+SUM('time_series_19-covid-Deaths'!BZ162:BZ163)+SUM('time_series_19-covid-Deaths'!BZ186:BZ187)+SUM('time_series_19-covid-Deaths'!BZ200:BZ201)+SUM('time_series_19-covid-Deaths'!BZ208:BZ209)</f>
        <v>47219</v>
      </c>
      <c r="BY6" s="2">
        <f>'time_series_19-covid-Deaths'!CA4+'time_series_19-covid-Deaths'!CA19+'time_series_19-covid-Deaths'!CA109+'time_series_19-covid-Deaths'!CA119+'time_series_19-covid-Deaths'!CA123+'time_series_19-covid-Deaths'!CA125+'time_series_19-covid-Deaths'!CA132+'time_series_19-covid-Deaths'!CA138+'time_series_19-covid-Deaths'!CA140+'time_series_19-covid-Deaths'!CA149+'time_series_19-covid-Deaths'!CA158+'time_series_19-covid-Deaths'!CA172+'time_series_19-covid-Deaths'!CA178+'time_series_19-covid-Deaths'!CA194+'time_series_19-covid-Deaths'!CA204+'time_series_19-covid-Deaths'!CA216+'time_series_19-covid-Deaths'!CA226+SUM('time_series_19-covid-Deaths'!CA25:CA26)+SUM('time_series_19-covid-Deaths'!CA94:CA97)+SUM('time_series_19-covid-Deaths'!CA153:CA154)+SUM('time_series_19-covid-Deaths'!CA162:CA163)+SUM('time_series_19-covid-Deaths'!CA186:CA187)+SUM('time_series_19-covid-Deaths'!CA200:CA201)+SUM('time_series_19-covid-Deaths'!CA208:CA209)</f>
        <v>50316</v>
      </c>
      <c r="BZ6" s="2">
        <f>'time_series_19-covid-Deaths'!CB4+'time_series_19-covid-Deaths'!CB19+'time_series_19-covid-Deaths'!CB109+'time_series_19-covid-Deaths'!CB119+'time_series_19-covid-Deaths'!CB123+'time_series_19-covid-Deaths'!CB125+'time_series_19-covid-Deaths'!CB132+'time_series_19-covid-Deaths'!CB138+'time_series_19-covid-Deaths'!CB140+'time_series_19-covid-Deaths'!CB149+'time_series_19-covid-Deaths'!CB158+'time_series_19-covid-Deaths'!CB172+'time_series_19-covid-Deaths'!CB178+'time_series_19-covid-Deaths'!CB194+'time_series_19-covid-Deaths'!CB204+'time_series_19-covid-Deaths'!CB216+'time_series_19-covid-Deaths'!CB226+SUM('time_series_19-covid-Deaths'!CB25:CB26)+SUM('time_series_19-covid-Deaths'!CB94:CB97)+SUM('time_series_19-covid-Deaths'!CB153:CB154)+SUM('time_series_19-covid-Deaths'!CB162:CB163)+SUM('time_series_19-covid-Deaths'!CB186:CB187)+SUM('time_series_19-covid-Deaths'!CB200:CB201)+SUM('time_series_19-covid-Deaths'!CB208:CB209)</f>
        <v>53880</v>
      </c>
      <c r="CA6" s="2">
        <f>'time_series_19-covid-Deaths'!CC4+'time_series_19-covid-Deaths'!CC19+'time_series_19-covid-Deaths'!CC109+'time_series_19-covid-Deaths'!CC119+'time_series_19-covid-Deaths'!CC123+'time_series_19-covid-Deaths'!CC125+'time_series_19-covid-Deaths'!CC132+'time_series_19-covid-Deaths'!CC138+'time_series_19-covid-Deaths'!CC140+'time_series_19-covid-Deaths'!CC149+'time_series_19-covid-Deaths'!CC158+'time_series_19-covid-Deaths'!CC172+'time_series_19-covid-Deaths'!CC178+'time_series_19-covid-Deaths'!CC194+'time_series_19-covid-Deaths'!CC204+'time_series_19-covid-Deaths'!CC216+'time_series_19-covid-Deaths'!CC226+SUM('time_series_19-covid-Deaths'!CC25:CC26)+SUM('time_series_19-covid-Deaths'!CC94:CC97)+SUM('time_series_19-covid-Deaths'!CC153:CC154)+SUM('time_series_19-covid-Deaths'!CC162:CC163)+SUM('time_series_19-covid-Deaths'!CC186:CC187)+SUM('time_series_19-covid-Deaths'!CC200:CC201)+SUM('time_series_19-covid-Deaths'!CC208:CC209)</f>
        <v>58920</v>
      </c>
      <c r="CB6" s="2">
        <f>'time_series_19-covid-Deaths'!CD4+'time_series_19-covid-Deaths'!CD19+'time_series_19-covid-Deaths'!CD109+'time_series_19-covid-Deaths'!CD119+'time_series_19-covid-Deaths'!CD123+'time_series_19-covid-Deaths'!CD125+'time_series_19-covid-Deaths'!CD132+'time_series_19-covid-Deaths'!CD138+'time_series_19-covid-Deaths'!CD140+'time_series_19-covid-Deaths'!CD149+'time_series_19-covid-Deaths'!CD158+'time_series_19-covid-Deaths'!CD172+'time_series_19-covid-Deaths'!CD178+'time_series_19-covid-Deaths'!CD194+'time_series_19-covid-Deaths'!CD204+'time_series_19-covid-Deaths'!CD216+'time_series_19-covid-Deaths'!CD226+SUM('time_series_19-covid-Deaths'!CD25:CD26)+SUM('time_series_19-covid-Deaths'!CD94:CD97)+SUM('time_series_19-covid-Deaths'!CD153:CD154)+SUM('time_series_19-covid-Deaths'!CD162:CD163)+SUM('time_series_19-covid-Deaths'!CD186:CD187)+SUM('time_series_19-covid-Deaths'!CD200:CD201)+SUM('time_series_19-covid-Deaths'!CD208:CD209)</f>
        <v>62915</v>
      </c>
      <c r="CC6" s="2">
        <f>'time_series_19-covid-Deaths'!CE4+'time_series_19-covid-Deaths'!CE19+'time_series_19-covid-Deaths'!CE109+'time_series_19-covid-Deaths'!CE119+'time_series_19-covid-Deaths'!CE123+'time_series_19-covid-Deaths'!CE125+'time_series_19-covid-Deaths'!CE132+'time_series_19-covid-Deaths'!CE138+'time_series_19-covid-Deaths'!CE140+'time_series_19-covid-Deaths'!CE149+'time_series_19-covid-Deaths'!CE158+'time_series_19-covid-Deaths'!CE172+'time_series_19-covid-Deaths'!CE178+'time_series_19-covid-Deaths'!CE194+'time_series_19-covid-Deaths'!CE204+'time_series_19-covid-Deaths'!CE216+'time_series_19-covid-Deaths'!CE226+SUM('time_series_19-covid-Deaths'!CE25:CE26)+SUM('time_series_19-covid-Deaths'!CE94:CE97)+SUM('time_series_19-covid-Deaths'!CE153:CE154)+SUM('time_series_19-covid-Deaths'!CE162:CE163)+SUM('time_series_19-covid-Deaths'!CE186:CE187)+SUM('time_series_19-covid-Deaths'!CE200:CE201)+SUM('time_series_19-covid-Deaths'!CE208:CE209)</f>
        <v>67733</v>
      </c>
      <c r="CD6" s="2">
        <f>'time_series_19-covid-Deaths'!CF4+'time_series_19-covid-Deaths'!CF19+'time_series_19-covid-Deaths'!CF109+'time_series_19-covid-Deaths'!CF119+'time_series_19-covid-Deaths'!CF123+'time_series_19-covid-Deaths'!CF125+'time_series_19-covid-Deaths'!CF132+'time_series_19-covid-Deaths'!CF138+'time_series_19-covid-Deaths'!CF140+'time_series_19-covid-Deaths'!CF149+'time_series_19-covid-Deaths'!CF158+'time_series_19-covid-Deaths'!CF172+'time_series_19-covid-Deaths'!CF178+'time_series_19-covid-Deaths'!CF194+'time_series_19-covid-Deaths'!CF204+'time_series_19-covid-Deaths'!CF216+'time_series_19-covid-Deaths'!CF226+SUM('time_series_19-covid-Deaths'!CF25:CF26)+SUM('time_series_19-covid-Deaths'!CF94:CF97)+SUM('time_series_19-covid-Deaths'!CF153:CF154)+SUM('time_series_19-covid-Deaths'!CF162:CF163)+SUM('time_series_19-covid-Deaths'!CF186:CF187)+SUM('time_series_19-covid-Deaths'!CF200:CF201)+SUM('time_series_19-covid-Deaths'!CF208:CF209)</f>
        <v>72214</v>
      </c>
      <c r="CE6" s="2">
        <f>'time_series_19-covid-Deaths'!CG4+'time_series_19-covid-Deaths'!CG19+'time_series_19-covid-Deaths'!CG109+'time_series_19-covid-Deaths'!CG119+'time_series_19-covid-Deaths'!CG123+'time_series_19-covid-Deaths'!CG125+'time_series_19-covid-Deaths'!CG132+'time_series_19-covid-Deaths'!CG138+'time_series_19-covid-Deaths'!CG140+'time_series_19-covid-Deaths'!CG149+'time_series_19-covid-Deaths'!CG158+'time_series_19-covid-Deaths'!CG172+'time_series_19-covid-Deaths'!CG178+'time_series_19-covid-Deaths'!CG194+'time_series_19-covid-Deaths'!CG204+'time_series_19-covid-Deaths'!CG216+'time_series_19-covid-Deaths'!CG226+SUM('time_series_19-covid-Deaths'!CG25:CG26)+SUM('time_series_19-covid-Deaths'!CG94:CG97)+SUM('time_series_19-covid-Deaths'!CG153:CG154)+SUM('time_series_19-covid-Deaths'!CG162:CG163)+SUM('time_series_19-covid-Deaths'!CG186:CG187)+SUM('time_series_19-covid-Deaths'!CG200:CG201)+SUM('time_series_19-covid-Deaths'!CG208:CG209)</f>
        <v>75579</v>
      </c>
      <c r="CF6" s="2">
        <f>'time_series_19-covid-Deaths'!CH4+'time_series_19-covid-Deaths'!CH19+'time_series_19-covid-Deaths'!CH109+'time_series_19-covid-Deaths'!CH119+'time_series_19-covid-Deaths'!CH123+'time_series_19-covid-Deaths'!CH125+'time_series_19-covid-Deaths'!CH132+'time_series_19-covid-Deaths'!CH138+'time_series_19-covid-Deaths'!CH140+'time_series_19-covid-Deaths'!CH149+'time_series_19-covid-Deaths'!CH158+'time_series_19-covid-Deaths'!CH172+'time_series_19-covid-Deaths'!CH178+'time_series_19-covid-Deaths'!CH194+'time_series_19-covid-Deaths'!CH204+'time_series_19-covid-Deaths'!CH216+'time_series_19-covid-Deaths'!CH226+SUM('time_series_19-covid-Deaths'!CH25:CH26)+SUM('time_series_19-covid-Deaths'!CH94:CH97)+SUM('time_series_19-covid-Deaths'!CH153:CH154)+SUM('time_series_19-covid-Deaths'!CH162:CH163)+SUM('time_series_19-covid-Deaths'!CH186:CH187)+SUM('time_series_19-covid-Deaths'!CH200:CH201)+SUM('time_series_19-covid-Deaths'!CH208:CH209)</f>
        <v>78828</v>
      </c>
      <c r="CG6" s="2">
        <f>'time_series_19-covid-Deaths'!CI4+'time_series_19-covid-Deaths'!CI19+'time_series_19-covid-Deaths'!CI109+'time_series_19-covid-Deaths'!CI119+'time_series_19-covid-Deaths'!CI123+'time_series_19-covid-Deaths'!CI125+'time_series_19-covid-Deaths'!CI132+'time_series_19-covid-Deaths'!CI138+'time_series_19-covid-Deaths'!CI140+'time_series_19-covid-Deaths'!CI149+'time_series_19-covid-Deaths'!CI158+'time_series_19-covid-Deaths'!CI172+'time_series_19-covid-Deaths'!CI178+'time_series_19-covid-Deaths'!CI194+'time_series_19-covid-Deaths'!CI204+'time_series_19-covid-Deaths'!CI216+'time_series_19-covid-Deaths'!CI226+SUM('time_series_19-covid-Deaths'!CI25:CI26)+SUM('time_series_19-covid-Deaths'!CI94:CI97)+SUM('time_series_19-covid-Deaths'!CI153:CI154)+SUM('time_series_19-covid-Deaths'!CI162:CI163)+SUM('time_series_19-covid-Deaths'!CI186:CI187)+SUM('time_series_19-covid-Deaths'!CI200:CI201)+SUM('time_series_19-covid-Deaths'!CI208:CI209)</f>
        <v>82113</v>
      </c>
      <c r="CH6" s="2">
        <f>'time_series_19-covid-Deaths'!CJ4+'time_series_19-covid-Deaths'!CJ19+'time_series_19-covid-Deaths'!CJ109+'time_series_19-covid-Deaths'!CJ119+'time_series_19-covid-Deaths'!CJ123+'time_series_19-covid-Deaths'!CJ125+'time_series_19-covid-Deaths'!CJ132+'time_series_19-covid-Deaths'!CJ138+'time_series_19-covid-Deaths'!CJ140+'time_series_19-covid-Deaths'!CJ149+'time_series_19-covid-Deaths'!CJ158+'time_series_19-covid-Deaths'!CJ172+'time_series_19-covid-Deaths'!CJ178+'time_series_19-covid-Deaths'!CJ194+'time_series_19-covid-Deaths'!CJ204+'time_series_19-covid-Deaths'!CJ216+'time_series_19-covid-Deaths'!CJ226+SUM('time_series_19-covid-Deaths'!CJ25:CJ26)+SUM('time_series_19-covid-Deaths'!CJ94:CJ97)+SUM('time_series_19-covid-Deaths'!CJ153:CJ154)+SUM('time_series_19-covid-Deaths'!CJ162:CJ163)+SUM('time_series_19-covid-Deaths'!CJ186:CJ187)+SUM('time_series_19-covid-Deaths'!CJ200:CJ201)+SUM('time_series_19-covid-Deaths'!CJ208:CJ209)</f>
        <v>85716</v>
      </c>
      <c r="CI6" s="2">
        <f>'time_series_19-covid-Deaths'!CK4+'time_series_19-covid-Deaths'!CK19+'time_series_19-covid-Deaths'!CK109+'time_series_19-covid-Deaths'!CK119+'time_series_19-covid-Deaths'!CK123+'time_series_19-covid-Deaths'!CK125+'time_series_19-covid-Deaths'!CK132+'time_series_19-covid-Deaths'!CK138+'time_series_19-covid-Deaths'!CK140+'time_series_19-covid-Deaths'!CK149+'time_series_19-covid-Deaths'!CK158+'time_series_19-covid-Deaths'!CK172+'time_series_19-covid-Deaths'!CK178+'time_series_19-covid-Deaths'!CK194+'time_series_19-covid-Deaths'!CK204+'time_series_19-covid-Deaths'!CK216+'time_series_19-covid-Deaths'!CK226+SUM('time_series_19-covid-Deaths'!CK25:CK26)+SUM('time_series_19-covid-Deaths'!CK94:CK97)+SUM('time_series_19-covid-Deaths'!CK153:CK154)+SUM('time_series_19-covid-Deaths'!CK162:CK163)+SUM('time_series_19-covid-Deaths'!CK186:CK187)+SUM('time_series_19-covid-Deaths'!CK200:CK201)+SUM('time_series_19-covid-Deaths'!CK208:CK209)</f>
        <v>90729</v>
      </c>
      <c r="CJ6" s="2">
        <f>'time_series_19-covid-Deaths'!CL4+'time_series_19-covid-Deaths'!CL19+'time_series_19-covid-Deaths'!CL109+'time_series_19-covid-Deaths'!CL119+'time_series_19-covid-Deaths'!CL123+'time_series_19-covid-Deaths'!CL125+'time_series_19-covid-Deaths'!CL132+'time_series_19-covid-Deaths'!CL138+'time_series_19-covid-Deaths'!CL140+'time_series_19-covid-Deaths'!CL149+'time_series_19-covid-Deaths'!CL158+'time_series_19-covid-Deaths'!CL172+'time_series_19-covid-Deaths'!CL178+'time_series_19-covid-Deaths'!CL194+'time_series_19-covid-Deaths'!CL204+'time_series_19-covid-Deaths'!CL216+'time_series_19-covid-Deaths'!CL226+SUM('time_series_19-covid-Deaths'!CL25:CL26)+SUM('time_series_19-covid-Deaths'!CL94:CL97)+SUM('time_series_19-covid-Deaths'!CL153:CL154)+SUM('time_series_19-covid-Deaths'!CL162:CL163)+SUM('time_series_19-covid-Deaths'!CL186:CL187)+SUM('time_series_19-covid-Deaths'!CL200:CL201)+SUM('time_series_19-covid-Deaths'!CL208:CL209)</f>
        <v>94953</v>
      </c>
      <c r="CK6" s="2">
        <f>'time_series_19-covid-Deaths'!CM4+'time_series_19-covid-Deaths'!CM19+'time_series_19-covid-Deaths'!CM109+'time_series_19-covid-Deaths'!CM119+'time_series_19-covid-Deaths'!CM123+'time_series_19-covid-Deaths'!CM125+'time_series_19-covid-Deaths'!CM132+'time_series_19-covid-Deaths'!CM138+'time_series_19-covid-Deaths'!CM140+'time_series_19-covid-Deaths'!CM149+'time_series_19-covid-Deaths'!CM158+'time_series_19-covid-Deaths'!CM172+'time_series_19-covid-Deaths'!CM178+'time_series_19-covid-Deaths'!CM194+'time_series_19-covid-Deaths'!CM204+'time_series_19-covid-Deaths'!CM216+'time_series_19-covid-Deaths'!CM226+SUM('time_series_19-covid-Deaths'!CM25:CM26)+SUM('time_series_19-covid-Deaths'!CM94:CM97)+SUM('time_series_19-covid-Deaths'!CM153:CM154)+SUM('time_series_19-covid-Deaths'!CM162:CM163)+SUM('time_series_19-covid-Deaths'!CM186:CM187)+SUM('time_series_19-covid-Deaths'!CM200:CM201)+SUM('time_series_19-covid-Deaths'!CM208:CM209)</f>
        <v>99077</v>
      </c>
      <c r="CL6" s="2">
        <f>'time_series_19-covid-Deaths'!CN4+'time_series_19-covid-Deaths'!CN19+'time_series_19-covid-Deaths'!CN109+'time_series_19-covid-Deaths'!CN119+'time_series_19-covid-Deaths'!CN123+'time_series_19-covid-Deaths'!CN125+'time_series_19-covid-Deaths'!CN132+'time_series_19-covid-Deaths'!CN138+'time_series_19-covid-Deaths'!CN140+'time_series_19-covid-Deaths'!CN149+'time_series_19-covid-Deaths'!CN158+'time_series_19-covid-Deaths'!CN172+'time_series_19-covid-Deaths'!CN178+'time_series_19-covid-Deaths'!CN194+'time_series_19-covid-Deaths'!CN204+'time_series_19-covid-Deaths'!CN216+'time_series_19-covid-Deaths'!CN226+SUM('time_series_19-covid-Deaths'!CN25:CN26)+SUM('time_series_19-covid-Deaths'!CN94:CN97)+SUM('time_series_19-covid-Deaths'!CN153:CN154)+SUM('time_series_19-covid-Deaths'!CN162:CN163)+SUM('time_series_19-covid-Deaths'!CN186:CN187)+SUM('time_series_19-covid-Deaths'!CN200:CN201)+SUM('time_series_19-covid-Deaths'!CN208:CN209)</f>
        <v>102324</v>
      </c>
      <c r="CM6" s="2">
        <f>'time_series_19-covid-Deaths'!CO4+'time_series_19-covid-Deaths'!CO19+'time_series_19-covid-Deaths'!CO109+'time_series_19-covid-Deaths'!CO119+'time_series_19-covid-Deaths'!CO123+'time_series_19-covid-Deaths'!CO125+'time_series_19-covid-Deaths'!CO132+'time_series_19-covid-Deaths'!CO138+'time_series_19-covid-Deaths'!CO140+'time_series_19-covid-Deaths'!CO149+'time_series_19-covid-Deaths'!CO158+'time_series_19-covid-Deaths'!CO172+'time_series_19-covid-Deaths'!CO178+'time_series_19-covid-Deaths'!CO194+'time_series_19-covid-Deaths'!CO204+'time_series_19-covid-Deaths'!CO216+'time_series_19-covid-Deaths'!CO226+SUM('time_series_19-covid-Deaths'!CO25:CO26)+SUM('time_series_19-covid-Deaths'!CO94:CO97)+SUM('time_series_19-covid-Deaths'!CO153:CO154)+SUM('time_series_19-covid-Deaths'!CO162:CO163)+SUM('time_series_19-covid-Deaths'!CO186:CO187)+SUM('time_series_19-covid-Deaths'!CO200:CO201)+SUM('time_series_19-covid-Deaths'!CO208:CO209)</f>
        <v>104824</v>
      </c>
      <c r="CN6" s="2">
        <f>'time_series_19-covid-Deaths'!CP4+'time_series_19-covid-Deaths'!CP19+'time_series_19-covid-Deaths'!CP109+'time_series_19-covid-Deaths'!CP119+'time_series_19-covid-Deaths'!CP123+'time_series_19-covid-Deaths'!CP125+'time_series_19-covid-Deaths'!CP132+'time_series_19-covid-Deaths'!CP138+'time_series_19-covid-Deaths'!CP140+'time_series_19-covid-Deaths'!CP149+'time_series_19-covid-Deaths'!CP158+'time_series_19-covid-Deaths'!CP172+'time_series_19-covid-Deaths'!CP178+'time_series_19-covid-Deaths'!CP194+'time_series_19-covid-Deaths'!CP204+'time_series_19-covid-Deaths'!CP216+'time_series_19-covid-Deaths'!CP226+SUM('time_series_19-covid-Deaths'!CP25:CP26)+SUM('time_series_19-covid-Deaths'!CP94:CP97)+SUM('time_series_19-covid-Deaths'!CP153:CP154)+SUM('time_series_19-covid-Deaths'!CP162:CP163)+SUM('time_series_19-covid-Deaths'!CP186:CP187)+SUM('time_series_19-covid-Deaths'!CP200:CP201)+SUM('time_series_19-covid-Deaths'!CP208:CP209)</f>
        <v>107670</v>
      </c>
      <c r="CO6" s="2">
        <f>'time_series_19-covid-Deaths'!CQ4+'time_series_19-covid-Deaths'!CQ19+'time_series_19-covid-Deaths'!CQ109+'time_series_19-covid-Deaths'!CQ119+'time_series_19-covid-Deaths'!CQ123+'time_series_19-covid-Deaths'!CQ125+'time_series_19-covid-Deaths'!CQ132+'time_series_19-covid-Deaths'!CQ138+'time_series_19-covid-Deaths'!CQ140+'time_series_19-covid-Deaths'!CQ149+'time_series_19-covid-Deaths'!CQ158+'time_series_19-covid-Deaths'!CQ172+'time_series_19-covid-Deaths'!CQ178+'time_series_19-covid-Deaths'!CQ194+'time_series_19-covid-Deaths'!CQ204+'time_series_19-covid-Deaths'!CQ216+'time_series_19-covid-Deaths'!CQ226+SUM('time_series_19-covid-Deaths'!CQ25:CQ26)+SUM('time_series_19-covid-Deaths'!CQ94:CQ97)+SUM('time_series_19-covid-Deaths'!CQ153:CQ154)+SUM('time_series_19-covid-Deaths'!CQ162:CQ163)+SUM('time_series_19-covid-Deaths'!CQ186:CQ187)+SUM('time_series_19-covid-Deaths'!CQ200:CQ201)+SUM('time_series_19-covid-Deaths'!CQ208:CQ209)</f>
        <v>111394</v>
      </c>
      <c r="CP6" s="2">
        <f>'time_series_19-covid-Deaths'!CR4+'time_series_19-covid-Deaths'!CR19+'time_series_19-covid-Deaths'!CR109+'time_series_19-covid-Deaths'!CR119+'time_series_19-covid-Deaths'!CR123+'time_series_19-covid-Deaths'!CR125+'time_series_19-covid-Deaths'!CR132+'time_series_19-covid-Deaths'!CR138+'time_series_19-covid-Deaths'!CR140+'time_series_19-covid-Deaths'!CR149+'time_series_19-covid-Deaths'!CR158+'time_series_19-covid-Deaths'!CR172+'time_series_19-covid-Deaths'!CR178+'time_series_19-covid-Deaths'!CR194+'time_series_19-covid-Deaths'!CR204+'time_series_19-covid-Deaths'!CR216+'time_series_19-covid-Deaths'!CR226+SUM('time_series_19-covid-Deaths'!CR25:CR26)+SUM('time_series_19-covid-Deaths'!CR94:CR97)+SUM('time_series_19-covid-Deaths'!CR153:CR154)+SUM('time_series_19-covid-Deaths'!CR162:CR163)+SUM('time_series_19-covid-Deaths'!CR186:CR187)+SUM('time_series_19-covid-Deaths'!CR200:CR201)+SUM('time_series_19-covid-Deaths'!CR208:CR209)</f>
        <v>114780</v>
      </c>
      <c r="CQ6" s="2">
        <f>'time_series_19-covid-Deaths'!CS4+'time_series_19-covid-Deaths'!CS19+'time_series_19-covid-Deaths'!CS109+'time_series_19-covid-Deaths'!CS119+'time_series_19-covid-Deaths'!CS123+'time_series_19-covid-Deaths'!CS125+'time_series_19-covid-Deaths'!CS132+'time_series_19-covid-Deaths'!CS138+'time_series_19-covid-Deaths'!CS140+'time_series_19-covid-Deaths'!CS149+'time_series_19-covid-Deaths'!CS158+'time_series_19-covid-Deaths'!CS172+'time_series_19-covid-Deaths'!CS178+'time_series_19-covid-Deaths'!CS194+'time_series_19-covid-Deaths'!CS204+'time_series_19-covid-Deaths'!CS216+'time_series_19-covid-Deaths'!CS226+SUM('time_series_19-covid-Deaths'!CS25:CS26)+SUM('time_series_19-covid-Deaths'!CS94:CS97)+SUM('time_series_19-covid-Deaths'!CS153:CS154)+SUM('time_series_19-covid-Deaths'!CS162:CS163)+SUM('time_series_19-covid-Deaths'!CS186:CS187)+SUM('time_series_19-covid-Deaths'!CS200:CS201)+SUM('time_series_19-covid-Deaths'!CS208:CS209)</f>
        <v>117987</v>
      </c>
      <c r="CR6" s="2">
        <f>'time_series_19-covid-Deaths'!CT4+'time_series_19-covid-Deaths'!CT19+'time_series_19-covid-Deaths'!CT109+'time_series_19-covid-Deaths'!CT119+'time_series_19-covid-Deaths'!CT123+'time_series_19-covid-Deaths'!CT125+'time_series_19-covid-Deaths'!CT132+'time_series_19-covid-Deaths'!CT138+'time_series_19-covid-Deaths'!CT140+'time_series_19-covid-Deaths'!CT149+'time_series_19-covid-Deaths'!CT158+'time_series_19-covid-Deaths'!CT172+'time_series_19-covid-Deaths'!CT178+'time_series_19-covid-Deaths'!CT194+'time_series_19-covid-Deaths'!CT204+'time_series_19-covid-Deaths'!CT216+'time_series_19-covid-Deaths'!CT226+SUM('time_series_19-covid-Deaths'!CT25:CT26)+SUM('time_series_19-covid-Deaths'!CT94:CT97)+SUM('time_series_19-covid-Deaths'!CT153:CT154)+SUM('time_series_19-covid-Deaths'!CT162:CT163)+SUM('time_series_19-covid-Deaths'!CT186:CT187)+SUM('time_series_19-covid-Deaths'!CT200:CT201)+SUM('time_series_19-covid-Deaths'!CT208:CT209)</f>
        <v>121300</v>
      </c>
      <c r="CS6" s="2">
        <f>'time_series_19-covid-Deaths'!CU4+'time_series_19-covid-Deaths'!CU19+'time_series_19-covid-Deaths'!CU109+'time_series_19-covid-Deaths'!CU119+'time_series_19-covid-Deaths'!CU123+'time_series_19-covid-Deaths'!CU125+'time_series_19-covid-Deaths'!CU132+'time_series_19-covid-Deaths'!CU138+'time_series_19-covid-Deaths'!CU140+'time_series_19-covid-Deaths'!CU149+'time_series_19-covid-Deaths'!CU158+'time_series_19-covid-Deaths'!CU172+'time_series_19-covid-Deaths'!CU178+'time_series_19-covid-Deaths'!CU194+'time_series_19-covid-Deaths'!CU204+'time_series_19-covid-Deaths'!CU216+'time_series_19-covid-Deaths'!CU226+SUM('time_series_19-covid-Deaths'!CU25:CU26)+SUM('time_series_19-covid-Deaths'!CU94:CU97)+SUM('time_series_19-covid-Deaths'!CU153:CU154)+SUM('time_series_19-covid-Deaths'!CU162:CU163)+SUM('time_series_19-covid-Deaths'!CU186:CU187)+SUM('time_series_19-covid-Deaths'!CU200:CU201)+SUM('time_series_19-covid-Deaths'!CU208:CU209)</f>
        <v>124094</v>
      </c>
      <c r="CT6" s="2">
        <f>'time_series_19-covid-Deaths'!CV4+'time_series_19-covid-Deaths'!CV19+'time_series_19-covid-Deaths'!CV109+'time_series_19-covid-Deaths'!CV119+'time_series_19-covid-Deaths'!CV123+'time_series_19-covid-Deaths'!CV125+'time_series_19-covid-Deaths'!CV132+'time_series_19-covid-Deaths'!CV138+'time_series_19-covid-Deaths'!CV140+'time_series_19-covid-Deaths'!CV149+'time_series_19-covid-Deaths'!CV158+'time_series_19-covid-Deaths'!CV172+'time_series_19-covid-Deaths'!CV178+'time_series_19-covid-Deaths'!CV194+'time_series_19-covid-Deaths'!CV204+'time_series_19-covid-Deaths'!CV216+'time_series_19-covid-Deaths'!CV226+SUM('time_series_19-covid-Deaths'!CV25:CV26)+SUM('time_series_19-covid-Deaths'!CV94:CV97)+SUM('time_series_19-covid-Deaths'!CV153:CV154)+SUM('time_series_19-covid-Deaths'!CV162:CV163)+SUM('time_series_19-covid-Deaths'!CV186:CV187)+SUM('time_series_19-covid-Deaths'!CV200:CV201)+SUM('time_series_19-covid-Deaths'!CV208:CV209)</f>
        <v>125860</v>
      </c>
      <c r="CU6" s="2">
        <f>'time_series_19-covid-Deaths'!CW4+'time_series_19-covid-Deaths'!CW19+'time_series_19-covid-Deaths'!CW109+'time_series_19-covid-Deaths'!CW119+'time_series_19-covid-Deaths'!CW123+'time_series_19-covid-Deaths'!CW125+'time_series_19-covid-Deaths'!CW132+'time_series_19-covid-Deaths'!CW138+'time_series_19-covid-Deaths'!CW140+'time_series_19-covid-Deaths'!CW149+'time_series_19-covid-Deaths'!CW158+'time_series_19-covid-Deaths'!CW172+'time_series_19-covid-Deaths'!CW178+'time_series_19-covid-Deaths'!CW194+'time_series_19-covid-Deaths'!CW204+'time_series_19-covid-Deaths'!CW216+'time_series_19-covid-Deaths'!CW226+SUM('time_series_19-covid-Deaths'!CW25:CW26)+SUM('time_series_19-covid-Deaths'!CW94:CW97)+SUM('time_series_19-covid-Deaths'!CW153:CW154)+SUM('time_series_19-covid-Deaths'!CW162:CW163)+SUM('time_series_19-covid-Deaths'!CW186:CW187)+SUM('time_series_19-covid-Deaths'!CW200:CW201)+SUM('time_series_19-covid-Deaths'!CW208:CW209)</f>
        <v>127945</v>
      </c>
      <c r="CV6" s="2">
        <f>'time_series_19-covid-Deaths'!CX4+'time_series_19-covid-Deaths'!CX19+'time_series_19-covid-Deaths'!CX109+'time_series_19-covid-Deaths'!CX119+'time_series_19-covid-Deaths'!CX123+'time_series_19-covid-Deaths'!CX125+'time_series_19-covid-Deaths'!CX132+'time_series_19-covid-Deaths'!CX138+'time_series_19-covid-Deaths'!CX140+'time_series_19-covid-Deaths'!CX149+'time_series_19-covid-Deaths'!CX158+'time_series_19-covid-Deaths'!CX172+'time_series_19-covid-Deaths'!CX178+'time_series_19-covid-Deaths'!CX194+'time_series_19-covid-Deaths'!CX204+'time_series_19-covid-Deaths'!CX216+'time_series_19-covid-Deaths'!CX226+SUM('time_series_19-covid-Deaths'!CX25:CX26)+SUM('time_series_19-covid-Deaths'!CX94:CX97)+SUM('time_series_19-covid-Deaths'!CX153:CX154)+SUM('time_series_19-covid-Deaths'!CX162:CX163)+SUM('time_series_19-covid-Deaths'!CX186:CX187)+SUM('time_series_19-covid-Deaths'!CX200:CX201)+SUM('time_series_19-covid-Deaths'!CX208:CX209)</f>
        <v>130649</v>
      </c>
      <c r="CW6" s="2">
        <f>'time_series_19-covid-Deaths'!CY4+'time_series_19-covid-Deaths'!CY19+'time_series_19-covid-Deaths'!CY109+'time_series_19-covid-Deaths'!CY119+'time_series_19-covid-Deaths'!CY123+'time_series_19-covid-Deaths'!CY125+'time_series_19-covid-Deaths'!CY132+'time_series_19-covid-Deaths'!CY138+'time_series_19-covid-Deaths'!CY140+'time_series_19-covid-Deaths'!CY149+'time_series_19-covid-Deaths'!CY158+'time_series_19-covid-Deaths'!CY172+'time_series_19-covid-Deaths'!CY178+'time_series_19-covid-Deaths'!CY194+'time_series_19-covid-Deaths'!CY204+'time_series_19-covid-Deaths'!CY216+'time_series_19-covid-Deaths'!CY226+SUM('time_series_19-covid-Deaths'!CY25:CY26)+SUM('time_series_19-covid-Deaths'!CY94:CY97)+SUM('time_series_19-covid-Deaths'!CY153:CY154)+SUM('time_series_19-covid-Deaths'!CY162:CY163)+SUM('time_series_19-covid-Deaths'!CY186:CY187)+SUM('time_series_19-covid-Deaths'!CY200:CY201)+SUM('time_series_19-covid-Deaths'!CY208:CY209)</f>
        <v>133471</v>
      </c>
      <c r="CX6" s="2">
        <f>'time_series_19-covid-Deaths'!CZ4+'time_series_19-covid-Deaths'!CZ19+'time_series_19-covid-Deaths'!CZ109+'time_series_19-covid-Deaths'!CZ119+'time_series_19-covid-Deaths'!CZ123+'time_series_19-covid-Deaths'!CZ125+'time_series_19-covid-Deaths'!CZ132+'time_series_19-covid-Deaths'!CZ138+'time_series_19-covid-Deaths'!CZ140+'time_series_19-covid-Deaths'!CZ149+'time_series_19-covid-Deaths'!CZ158+'time_series_19-covid-Deaths'!CZ172+'time_series_19-covid-Deaths'!CZ178+'time_series_19-covid-Deaths'!CZ194+'time_series_19-covid-Deaths'!CZ204+'time_series_19-covid-Deaths'!CZ216+'time_series_19-covid-Deaths'!CZ226+SUM('time_series_19-covid-Deaths'!CZ25:CZ26)+SUM('time_series_19-covid-Deaths'!CZ94:CZ97)+SUM('time_series_19-covid-Deaths'!CZ153:CZ154)+SUM('time_series_19-covid-Deaths'!CZ162:CZ163)+SUM('time_series_19-covid-Deaths'!CZ186:CZ187)+SUM('time_series_19-covid-Deaths'!CZ200:CZ201)+SUM('time_series_19-covid-Deaths'!CZ208:CZ209)</f>
        <v>135694</v>
      </c>
      <c r="CY6" s="2">
        <f>'time_series_19-covid-Deaths'!DA4+'time_series_19-covid-Deaths'!DA19+'time_series_19-covid-Deaths'!DA109+'time_series_19-covid-Deaths'!DA119+'time_series_19-covid-Deaths'!DA123+'time_series_19-covid-Deaths'!DA125+'time_series_19-covid-Deaths'!DA132+'time_series_19-covid-Deaths'!DA138+'time_series_19-covid-Deaths'!DA140+'time_series_19-covid-Deaths'!DA149+'time_series_19-covid-Deaths'!DA158+'time_series_19-covid-Deaths'!DA172+'time_series_19-covid-Deaths'!DA178+'time_series_19-covid-Deaths'!DA194+'time_series_19-covid-Deaths'!DA204+'time_series_19-covid-Deaths'!DA216+'time_series_19-covid-Deaths'!DA226+SUM('time_series_19-covid-Deaths'!DA25:DA26)+SUM('time_series_19-covid-Deaths'!DA94:DA97)+SUM('time_series_19-covid-Deaths'!DA153:DA154)+SUM('time_series_19-covid-Deaths'!DA162:DA163)+SUM('time_series_19-covid-Deaths'!DA186:DA187)+SUM('time_series_19-covid-Deaths'!DA200:DA201)+SUM('time_series_19-covid-Deaths'!DA208:DA209)</f>
        <v>137515</v>
      </c>
      <c r="CZ6" s="2">
        <f>'time_series_19-covid-Deaths'!DB4+'time_series_19-covid-Deaths'!DB19+'time_series_19-covid-Deaths'!DB109+'time_series_19-covid-Deaths'!DB119+'time_series_19-covid-Deaths'!DB123+'time_series_19-covid-Deaths'!DB125+'time_series_19-covid-Deaths'!DB132+'time_series_19-covid-Deaths'!DB138+'time_series_19-covid-Deaths'!DB140+'time_series_19-covid-Deaths'!DB149+'time_series_19-covid-Deaths'!DB158+'time_series_19-covid-Deaths'!DB172+'time_series_19-covid-Deaths'!DB178+'time_series_19-covid-Deaths'!DB194+'time_series_19-covid-Deaths'!DB204+'time_series_19-covid-Deaths'!DB216+'time_series_19-covid-Deaths'!DB226+SUM('time_series_19-covid-Deaths'!DB25:DB26)+SUM('time_series_19-covid-Deaths'!DB94:DB97)+SUM('time_series_19-covid-Deaths'!DB153:DB154)+SUM('time_series_19-covid-Deaths'!DB162:DB163)+SUM('time_series_19-covid-Deaths'!DB186:DB187)+SUM('time_series_19-covid-Deaths'!DB200:DB201)+SUM('time_series_19-covid-Deaths'!DB208:DB209)</f>
        <v>139772</v>
      </c>
      <c r="DA6" s="2">
        <f>'time_series_19-covid-Deaths'!DC4+'time_series_19-covid-Deaths'!DC19+'time_series_19-covid-Deaths'!DC109+'time_series_19-covid-Deaths'!DC119+'time_series_19-covid-Deaths'!DC123+'time_series_19-covid-Deaths'!DC125+'time_series_19-covid-Deaths'!DC132+'time_series_19-covid-Deaths'!DC138+'time_series_19-covid-Deaths'!DC140+'time_series_19-covid-Deaths'!DC149+'time_series_19-covid-Deaths'!DC158+'time_series_19-covid-Deaths'!DC172+'time_series_19-covid-Deaths'!DC178+'time_series_19-covid-Deaths'!DC194+'time_series_19-covid-Deaths'!DC204+'time_series_19-covid-Deaths'!DC216+'time_series_19-covid-Deaths'!DC226+SUM('time_series_19-covid-Deaths'!DC25:DC26)+SUM('time_series_19-covid-Deaths'!DC94:DC97)+SUM('time_series_19-covid-Deaths'!DC153:DC154)+SUM('time_series_19-covid-Deaths'!DC162:DC163)+SUM('time_series_19-covid-Deaths'!DC186:DC187)+SUM('time_series_19-covid-Deaths'!DC200:DC201)+SUM('time_series_19-covid-Deaths'!DC208:DC209)</f>
        <v>140923</v>
      </c>
      <c r="DB6" s="2">
        <f>'time_series_19-covid-Deaths'!DD4+'time_series_19-covid-Deaths'!DD19+'time_series_19-covid-Deaths'!DD109+'time_series_19-covid-Deaths'!DD119+'time_series_19-covid-Deaths'!DD123+'time_series_19-covid-Deaths'!DD125+'time_series_19-covid-Deaths'!DD132+'time_series_19-covid-Deaths'!DD138+'time_series_19-covid-Deaths'!DD140+'time_series_19-covid-Deaths'!DD149+'time_series_19-covid-Deaths'!DD158+'time_series_19-covid-Deaths'!DD172+'time_series_19-covid-Deaths'!DD178+'time_series_19-covid-Deaths'!DD194+'time_series_19-covid-Deaths'!DD204+'time_series_19-covid-Deaths'!DD216+'time_series_19-covid-Deaths'!DD226+SUM('time_series_19-covid-Deaths'!DD25:DD26)+SUM('time_series_19-covid-Deaths'!DD94:DD97)+SUM('time_series_19-covid-Deaths'!DD153:DD154)+SUM('time_series_19-covid-Deaths'!DD162:DD163)+SUM('time_series_19-covid-Deaths'!DD186:DD187)+SUM('time_series_19-covid-Deaths'!DD200:DD201)+SUM('time_series_19-covid-Deaths'!DD208:DD209)</f>
        <v>142393</v>
      </c>
      <c r="DC6" s="2">
        <f>'time_series_19-covid-Deaths'!DE4+'time_series_19-covid-Deaths'!DE19+'time_series_19-covid-Deaths'!DE109+'time_series_19-covid-Deaths'!DE119+'time_series_19-covid-Deaths'!DE123+'time_series_19-covid-Deaths'!DE125+'time_series_19-covid-Deaths'!DE132+'time_series_19-covid-Deaths'!DE138+'time_series_19-covid-Deaths'!DE140+'time_series_19-covid-Deaths'!DE149+'time_series_19-covid-Deaths'!DE158+'time_series_19-covid-Deaths'!DE172+'time_series_19-covid-Deaths'!DE178+'time_series_19-covid-Deaths'!DE194+'time_series_19-covid-Deaths'!DE204+'time_series_19-covid-Deaths'!DE216+'time_series_19-covid-Deaths'!DE226+SUM('time_series_19-covid-Deaths'!DE25:DE26)+SUM('time_series_19-covid-Deaths'!DE94:DE97)+SUM('time_series_19-covid-Deaths'!DE153:DE154)+SUM('time_series_19-covid-Deaths'!DE162:DE163)+SUM('time_series_19-covid-Deaths'!DE186:DE187)+SUM('time_series_19-covid-Deaths'!DE200:DE201)+SUM('time_series_19-covid-Deaths'!DE208:DE209)</f>
        <v>144270</v>
      </c>
      <c r="DD6" s="2">
        <f>'time_series_19-covid-Deaths'!DF4+'time_series_19-covid-Deaths'!DF19+'time_series_19-covid-Deaths'!DF109+'time_series_19-covid-Deaths'!DF119+'time_series_19-covid-Deaths'!DF123+'time_series_19-covid-Deaths'!DF125+'time_series_19-covid-Deaths'!DF132+'time_series_19-covid-Deaths'!DF138+'time_series_19-covid-Deaths'!DF140+'time_series_19-covid-Deaths'!DF149+'time_series_19-covid-Deaths'!DF158+'time_series_19-covid-Deaths'!DF172+'time_series_19-covid-Deaths'!DF178+'time_series_19-covid-Deaths'!DF194+'time_series_19-covid-Deaths'!DF204+'time_series_19-covid-Deaths'!DF216+'time_series_19-covid-Deaths'!DF226+SUM('time_series_19-covid-Deaths'!DF25:DF26)+SUM('time_series_19-covid-Deaths'!DF94:DF97)+SUM('time_series_19-covid-Deaths'!DF153:DF154)+SUM('time_series_19-covid-Deaths'!DF162:DF163)+SUM('time_series_19-covid-Deaths'!DF186:DF187)+SUM('time_series_19-covid-Deaths'!DF200:DF201)+SUM('time_series_19-covid-Deaths'!DF208:DF209)</f>
        <v>146721</v>
      </c>
      <c r="DE6" s="2">
        <f>'time_series_19-covid-Deaths'!DG4+'time_series_19-covid-Deaths'!DG19+'time_series_19-covid-Deaths'!DG109+'time_series_19-covid-Deaths'!DG119+'time_series_19-covid-Deaths'!DG123+'time_series_19-covid-Deaths'!DG125+'time_series_19-covid-Deaths'!DG132+'time_series_19-covid-Deaths'!DG138+'time_series_19-covid-Deaths'!DG140+'time_series_19-covid-Deaths'!DG149+'time_series_19-covid-Deaths'!DG158+'time_series_19-covid-Deaths'!DG172+'time_series_19-covid-Deaths'!DG178+'time_series_19-covid-Deaths'!DG194+'time_series_19-covid-Deaths'!DG204+'time_series_19-covid-Deaths'!DG216+'time_series_19-covid-Deaths'!DG226+SUM('time_series_19-covid-Deaths'!DG25:DG26)+SUM('time_series_19-covid-Deaths'!DG94:DG97)+SUM('time_series_19-covid-Deaths'!DG153:DG154)+SUM('time_series_19-covid-Deaths'!DG162:DG163)+SUM('time_series_19-covid-Deaths'!DG186:DG187)+SUM('time_series_19-covid-Deaths'!DG200:DG201)+SUM('time_series_19-covid-Deaths'!DG208:DG209)</f>
        <v>148471</v>
      </c>
      <c r="DF6" s="2">
        <f>'time_series_19-covid-Deaths'!DH4+'time_series_19-covid-Deaths'!DH19+'time_series_19-covid-Deaths'!DH109+'time_series_19-covid-Deaths'!DH119+'time_series_19-covid-Deaths'!DH123+'time_series_19-covid-Deaths'!DH125+'time_series_19-covid-Deaths'!DH132+'time_series_19-covid-Deaths'!DH138+'time_series_19-covid-Deaths'!DH140+'time_series_19-covid-Deaths'!DH149+'time_series_19-covid-Deaths'!DH158+'time_series_19-covid-Deaths'!DH172+'time_series_19-covid-Deaths'!DH178+'time_series_19-covid-Deaths'!DH194+'time_series_19-covid-Deaths'!DH204+'time_series_19-covid-Deaths'!DH216+'time_series_19-covid-Deaths'!DH226+SUM('time_series_19-covid-Deaths'!DH25:DH26)+SUM('time_series_19-covid-Deaths'!DH94:DH97)+SUM('time_series_19-covid-Deaths'!DH153:DH154)+SUM('time_series_19-covid-Deaths'!DH162:DH163)+SUM('time_series_19-covid-Deaths'!DH186:DH187)+SUM('time_series_19-covid-Deaths'!DH200:DH201)+SUM('time_series_19-covid-Deaths'!DH208:DH209)</f>
        <v>150403</v>
      </c>
      <c r="DG6" s="2">
        <f>'time_series_19-covid-Deaths'!DI4+'time_series_19-covid-Deaths'!DI19+'time_series_19-covid-Deaths'!DI109+'time_series_19-covid-Deaths'!DI119+'time_series_19-covid-Deaths'!DI123+'time_series_19-covid-Deaths'!DI125+'time_series_19-covid-Deaths'!DI132+'time_series_19-covid-Deaths'!DI138+'time_series_19-covid-Deaths'!DI140+'time_series_19-covid-Deaths'!DI149+'time_series_19-covid-Deaths'!DI158+'time_series_19-covid-Deaths'!DI172+'time_series_19-covid-Deaths'!DI178+'time_series_19-covid-Deaths'!DI194+'time_series_19-covid-Deaths'!DI204+'time_series_19-covid-Deaths'!DI216+'time_series_19-covid-Deaths'!DI226+SUM('time_series_19-covid-Deaths'!DI25:DI26)+SUM('time_series_19-covid-Deaths'!DI94:DI97)+SUM('time_series_19-covid-Deaths'!DI153:DI154)+SUM('time_series_19-covid-Deaths'!DI162:DI163)+SUM('time_series_19-covid-Deaths'!DI186:DI187)+SUM('time_series_19-covid-Deaths'!DI200:DI201)+SUM('time_series_19-covid-Deaths'!DI208:DI209)</f>
        <v>151549</v>
      </c>
      <c r="DH6" s="2">
        <f>'time_series_19-covid-Deaths'!DJ4+'time_series_19-covid-Deaths'!DJ19+'time_series_19-covid-Deaths'!DJ109+'time_series_19-covid-Deaths'!DJ119+'time_series_19-covid-Deaths'!DJ123+'time_series_19-covid-Deaths'!DJ125+'time_series_19-covid-Deaths'!DJ132+'time_series_19-covid-Deaths'!DJ138+'time_series_19-covid-Deaths'!DJ140+'time_series_19-covid-Deaths'!DJ149+'time_series_19-covid-Deaths'!DJ158+'time_series_19-covid-Deaths'!DJ172+'time_series_19-covid-Deaths'!DJ178+'time_series_19-covid-Deaths'!DJ194+'time_series_19-covid-Deaths'!DJ204+'time_series_19-covid-Deaths'!DJ216+'time_series_19-covid-Deaths'!DJ226+SUM('time_series_19-covid-Deaths'!DJ25:DJ26)+SUM('time_series_19-covid-Deaths'!DJ94:DJ97)+SUM('time_series_19-covid-Deaths'!DJ153:DJ154)+SUM('time_series_19-covid-Deaths'!DJ162:DJ163)+SUM('time_series_19-covid-Deaths'!DJ186:DJ187)+SUM('time_series_19-covid-Deaths'!DJ200:DJ201)+SUM('time_series_19-covid-Deaths'!DJ208:DJ209)</f>
        <v>152434</v>
      </c>
      <c r="DI6" s="2">
        <f>'time_series_19-covid-Deaths'!DK4+'time_series_19-covid-Deaths'!DK19+'time_series_19-covid-Deaths'!DK109+'time_series_19-covid-Deaths'!DK119+'time_series_19-covid-Deaths'!DK123+'time_series_19-covid-Deaths'!DK125+'time_series_19-covid-Deaths'!DK132+'time_series_19-covid-Deaths'!DK138+'time_series_19-covid-Deaths'!DK140+'time_series_19-covid-Deaths'!DK149+'time_series_19-covid-Deaths'!DK158+'time_series_19-covid-Deaths'!DK172+'time_series_19-covid-Deaths'!DK178+'time_series_19-covid-Deaths'!DK194+'time_series_19-covid-Deaths'!DK204+'time_series_19-covid-Deaths'!DK216+'time_series_19-covid-Deaths'!DK226+SUM('time_series_19-covid-Deaths'!DK25:DK26)+SUM('time_series_19-covid-Deaths'!DK94:DK97)+SUM('time_series_19-covid-Deaths'!DK153:DK154)+SUM('time_series_19-covid-Deaths'!DK162:DK163)+SUM('time_series_19-covid-Deaths'!DK186:DK187)+SUM('time_series_19-covid-Deaths'!DK200:DK201)+SUM('time_series_19-covid-Deaths'!DK208:DK209)</f>
        <v>153530</v>
      </c>
      <c r="DJ6" s="2">
        <f>'time_series_19-covid-Deaths'!DL4+'time_series_19-covid-Deaths'!DL19+'time_series_19-covid-Deaths'!DL109+'time_series_19-covid-Deaths'!DL119+'time_series_19-covid-Deaths'!DL123+'time_series_19-covid-Deaths'!DL125+'time_series_19-covid-Deaths'!DL132+'time_series_19-covid-Deaths'!DL138+'time_series_19-covid-Deaths'!DL140+'time_series_19-covid-Deaths'!DL149+'time_series_19-covid-Deaths'!DL158+'time_series_19-covid-Deaths'!DL172+'time_series_19-covid-Deaths'!DL178+'time_series_19-covid-Deaths'!DL194+'time_series_19-covid-Deaths'!DL204+'time_series_19-covid-Deaths'!DL216+'time_series_19-covid-Deaths'!DL226+SUM('time_series_19-covid-Deaths'!DL25:DL26)+SUM('time_series_19-covid-Deaths'!DL94:DL97)+SUM('time_series_19-covid-Deaths'!DL153:DL154)+SUM('time_series_19-covid-Deaths'!DL162:DL163)+SUM('time_series_19-covid-Deaths'!DL186:DL187)+SUM('time_series_19-covid-Deaths'!DL200:DL201)+SUM('time_series_19-covid-Deaths'!DL208:DL209)</f>
        <v>155264</v>
      </c>
      <c r="DK6" s="2">
        <f>'time_series_19-covid-Deaths'!DM4+'time_series_19-covid-Deaths'!DM19+'time_series_19-covid-Deaths'!DM109+'time_series_19-covid-Deaths'!DM119+'time_series_19-covid-Deaths'!DM123+'time_series_19-covid-Deaths'!DM125+'time_series_19-covid-Deaths'!DM132+'time_series_19-covid-Deaths'!DM138+'time_series_19-covid-Deaths'!DM140+'time_series_19-covid-Deaths'!DM149+'time_series_19-covid-Deaths'!DM158+'time_series_19-covid-Deaths'!DM172+'time_series_19-covid-Deaths'!DM178+'time_series_19-covid-Deaths'!DM194+'time_series_19-covid-Deaths'!DM204+'time_series_19-covid-Deaths'!DM216+'time_series_19-covid-Deaths'!DM226+SUM('time_series_19-covid-Deaths'!DM25:DM26)+SUM('time_series_19-covid-Deaths'!DM94:DM97)+SUM('time_series_19-covid-Deaths'!DM153:DM154)+SUM('time_series_19-covid-Deaths'!DM162:DM163)+SUM('time_series_19-covid-Deaths'!DM186:DM187)+SUM('time_series_19-covid-Deaths'!DM200:DM201)+SUM('time_series_19-covid-Deaths'!DM208:DM209)</f>
        <v>156773</v>
      </c>
      <c r="DL6" s="2">
        <f>'time_series_19-covid-Deaths'!DN4+'time_series_19-covid-Deaths'!DN19+'time_series_19-covid-Deaths'!DN109+'time_series_19-covid-Deaths'!DN119+'time_series_19-covid-Deaths'!DN123+'time_series_19-covid-Deaths'!DN125+'time_series_19-covid-Deaths'!DN132+'time_series_19-covid-Deaths'!DN138+'time_series_19-covid-Deaths'!DN140+'time_series_19-covid-Deaths'!DN149+'time_series_19-covid-Deaths'!DN158+'time_series_19-covid-Deaths'!DN172+'time_series_19-covid-Deaths'!DN178+'time_series_19-covid-Deaths'!DN194+'time_series_19-covid-Deaths'!DN204+'time_series_19-covid-Deaths'!DN216+'time_series_19-covid-Deaths'!DN226+SUM('time_series_19-covid-Deaths'!DN25:DN26)+SUM('time_series_19-covid-Deaths'!DN94:DN97)+SUM('time_series_19-covid-Deaths'!DN153:DN154)+SUM('time_series_19-covid-Deaths'!DN162:DN163)+SUM('time_series_19-covid-Deaths'!DN186:DN187)+SUM('time_series_19-covid-Deaths'!DN200:DN201)+SUM('time_series_19-covid-Deaths'!DN208:DN209)</f>
        <v>158342</v>
      </c>
      <c r="DM6" s="2">
        <f>'time_series_19-covid-Deaths'!DO4+'time_series_19-covid-Deaths'!DO19+'time_series_19-covid-Deaths'!DO109+'time_series_19-covid-Deaths'!DO119+'time_series_19-covid-Deaths'!DO123+'time_series_19-covid-Deaths'!DO125+'time_series_19-covid-Deaths'!DO132+'time_series_19-covid-Deaths'!DO138+'time_series_19-covid-Deaths'!DO140+'time_series_19-covid-Deaths'!DO149+'time_series_19-covid-Deaths'!DO158+'time_series_19-covid-Deaths'!DO172+'time_series_19-covid-Deaths'!DO178+'time_series_19-covid-Deaths'!DO194+'time_series_19-covid-Deaths'!DO204+'time_series_19-covid-Deaths'!DO216+'time_series_19-covid-Deaths'!DO226+SUM('time_series_19-covid-Deaths'!DO25:DO26)+SUM('time_series_19-covid-Deaths'!DO94:DO97)+SUM('time_series_19-covid-Deaths'!DO153:DO154)+SUM('time_series_19-covid-Deaths'!DO162:DO163)+SUM('time_series_19-covid-Deaths'!DO186:DO187)+SUM('time_series_19-covid-Deaths'!DO200:DO201)+SUM('time_series_19-covid-Deaths'!DO208:DO209)</f>
        <v>159579</v>
      </c>
      <c r="DN6" s="2">
        <f>'time_series_19-covid-Deaths'!DP4+'time_series_19-covid-Deaths'!DP19+'time_series_19-covid-Deaths'!DP109+'time_series_19-covid-Deaths'!DP119+'time_series_19-covid-Deaths'!DP123+'time_series_19-covid-Deaths'!DP125+'time_series_19-covid-Deaths'!DP132+'time_series_19-covid-Deaths'!DP138+'time_series_19-covid-Deaths'!DP140+'time_series_19-covid-Deaths'!DP149+'time_series_19-covid-Deaths'!DP158+'time_series_19-covid-Deaths'!DP172+'time_series_19-covid-Deaths'!DP178+'time_series_19-covid-Deaths'!DP194+'time_series_19-covid-Deaths'!DP204+'time_series_19-covid-Deaths'!DP216+'time_series_19-covid-Deaths'!DP226+SUM('time_series_19-covid-Deaths'!DP25:DP26)+SUM('time_series_19-covid-Deaths'!DP94:DP97)+SUM('time_series_19-covid-Deaths'!DP153:DP154)+SUM('time_series_19-covid-Deaths'!DP162:DP163)+SUM('time_series_19-covid-Deaths'!DP186:DP187)+SUM('time_series_19-covid-Deaths'!DP200:DP201)+SUM('time_series_19-covid-Deaths'!DP208:DP209)</f>
        <v>160553</v>
      </c>
      <c r="DO6" s="2">
        <f>'time_series_19-covid-Deaths'!DQ4+'time_series_19-covid-Deaths'!DQ19+'time_series_19-covid-Deaths'!DQ109+'time_series_19-covid-Deaths'!DQ119+'time_series_19-covid-Deaths'!DQ123+'time_series_19-covid-Deaths'!DQ125+'time_series_19-covid-Deaths'!DQ132+'time_series_19-covid-Deaths'!DQ138+'time_series_19-covid-Deaths'!DQ140+'time_series_19-covid-Deaths'!DQ149+'time_series_19-covid-Deaths'!DQ158+'time_series_19-covid-Deaths'!DQ172+'time_series_19-covid-Deaths'!DQ178+'time_series_19-covid-Deaths'!DQ194+'time_series_19-covid-Deaths'!DQ204+'time_series_19-covid-Deaths'!DQ216+'time_series_19-covid-Deaths'!DQ226+SUM('time_series_19-covid-Deaths'!DQ25:DQ26)+SUM('time_series_19-covid-Deaths'!DQ94:DQ97)+SUM('time_series_19-covid-Deaths'!DQ153:DQ154)+SUM('time_series_19-covid-Deaths'!DQ162:DQ163)+SUM('time_series_19-covid-Deaths'!DQ186:DQ187)+SUM('time_series_19-covid-Deaths'!DQ200:DQ201)+SUM('time_series_19-covid-Deaths'!DQ208:DQ209)</f>
        <v>161639</v>
      </c>
      <c r="DP6" s="2">
        <f>'time_series_19-covid-Deaths'!DR4+'time_series_19-covid-Deaths'!DR19+'time_series_19-covid-Deaths'!DR109+'time_series_19-covid-Deaths'!DR119+'time_series_19-covid-Deaths'!DR123+'time_series_19-covid-Deaths'!DR125+'time_series_19-covid-Deaths'!DR132+'time_series_19-covid-Deaths'!DR138+'time_series_19-covid-Deaths'!DR140+'time_series_19-covid-Deaths'!DR149+'time_series_19-covid-Deaths'!DR158+'time_series_19-covid-Deaths'!DR172+'time_series_19-covid-Deaths'!DR178+'time_series_19-covid-Deaths'!DR194+'time_series_19-covid-Deaths'!DR204+'time_series_19-covid-Deaths'!DR216+'time_series_19-covid-Deaths'!DR226+SUM('time_series_19-covid-Deaths'!DR25:DR26)+SUM('time_series_19-covid-Deaths'!DR94:DR97)+SUM('time_series_19-covid-Deaths'!DR153:DR154)+SUM('time_series_19-covid-Deaths'!DR162:DR163)+SUM('time_series_19-covid-Deaths'!DR186:DR187)+SUM('time_series_19-covid-Deaths'!DR200:DR201)+SUM('time_series_19-covid-Deaths'!DR208:DR209)</f>
        <v>162372</v>
      </c>
      <c r="DQ6" s="2">
        <f>'time_series_19-covid-Deaths'!DS4+'time_series_19-covid-Deaths'!DS19+'time_series_19-covid-Deaths'!DS109+'time_series_19-covid-Deaths'!DS119+'time_series_19-covid-Deaths'!DS123+'time_series_19-covid-Deaths'!DS125+'time_series_19-covid-Deaths'!DS132+'time_series_19-covid-Deaths'!DS138+'time_series_19-covid-Deaths'!DS140+'time_series_19-covid-Deaths'!DS149+'time_series_19-covid-Deaths'!DS158+'time_series_19-covid-Deaths'!DS172+'time_series_19-covid-Deaths'!DS178+'time_series_19-covid-Deaths'!DS194+'time_series_19-covid-Deaths'!DS204+'time_series_19-covid-Deaths'!DS216+'time_series_19-covid-Deaths'!DS226+SUM('time_series_19-covid-Deaths'!DS25:DS26)+SUM('time_series_19-covid-Deaths'!DS94:DS97)+SUM('time_series_19-covid-Deaths'!DS153:DS154)+SUM('time_series_19-covid-Deaths'!DS162:DS163)+SUM('time_series_19-covid-Deaths'!DS186:DS187)+SUM('time_series_19-covid-Deaths'!DS200:DS201)+SUM('time_series_19-covid-Deaths'!DS208:DS209)</f>
        <v>163208</v>
      </c>
      <c r="DR6" s="2">
        <f>'time_series_19-covid-Deaths'!DT4+'time_series_19-covid-Deaths'!DT19+'time_series_19-covid-Deaths'!DT109+'time_series_19-covid-Deaths'!DT119+'time_series_19-covid-Deaths'!DT123+'time_series_19-covid-Deaths'!DT125+'time_series_19-covid-Deaths'!DT132+'time_series_19-covid-Deaths'!DT138+'time_series_19-covid-Deaths'!DT140+'time_series_19-covid-Deaths'!DT149+'time_series_19-covid-Deaths'!DT158+'time_series_19-covid-Deaths'!DT172+'time_series_19-covid-Deaths'!DT178+'time_series_19-covid-Deaths'!DT194+'time_series_19-covid-Deaths'!DT204+'time_series_19-covid-Deaths'!DT216+'time_series_19-covid-Deaths'!DT226+SUM('time_series_19-covid-Deaths'!DT25:DT26)+SUM('time_series_19-covid-Deaths'!DT94:DT97)+SUM('time_series_19-covid-Deaths'!DT153:DT154)+SUM('time_series_19-covid-Deaths'!DT162:DT163)+SUM('time_series_19-covid-Deaths'!DT186:DT187)+SUM('time_series_19-covid-Deaths'!DT200:DT201)+SUM('time_series_19-covid-Deaths'!DT208:DT209)</f>
        <v>164266</v>
      </c>
      <c r="DS6" s="2">
        <f>'time_series_19-covid-Deaths'!DU4+'time_series_19-covid-Deaths'!DU19+'time_series_19-covid-Deaths'!DU109+'time_series_19-covid-Deaths'!DU119+'time_series_19-covid-Deaths'!DU123+'time_series_19-covid-Deaths'!DU125+'time_series_19-covid-Deaths'!DU132+'time_series_19-covid-Deaths'!DU138+'time_series_19-covid-Deaths'!DU140+'time_series_19-covid-Deaths'!DU149+'time_series_19-covid-Deaths'!DU158+'time_series_19-covid-Deaths'!DU172+'time_series_19-covid-Deaths'!DU178+'time_series_19-covid-Deaths'!DU194+'time_series_19-covid-Deaths'!DU204+'time_series_19-covid-Deaths'!DU216+'time_series_19-covid-Deaths'!DU226+SUM('time_series_19-covid-Deaths'!DU25:DU26)+SUM('time_series_19-covid-Deaths'!DU94:DU97)+SUM('time_series_19-covid-Deaths'!DU153:DU154)+SUM('time_series_19-covid-Deaths'!DU162:DU163)+SUM('time_series_19-covid-Deaths'!DU186:DU187)+SUM('time_series_19-covid-Deaths'!DU200:DU201)+SUM('time_series_19-covid-Deaths'!DU208:DU209)</f>
        <v>165157</v>
      </c>
      <c r="DT6" s="2">
        <f>'time_series_19-covid-Deaths'!DV4+'time_series_19-covid-Deaths'!DV19+'time_series_19-covid-Deaths'!DV109+'time_series_19-covid-Deaths'!DV119+'time_series_19-covid-Deaths'!DV123+'time_series_19-covid-Deaths'!DV125+'time_series_19-covid-Deaths'!DV132+'time_series_19-covid-Deaths'!DV138+'time_series_19-covid-Deaths'!DV140+'time_series_19-covid-Deaths'!DV149+'time_series_19-covid-Deaths'!DV158+'time_series_19-covid-Deaths'!DV172+'time_series_19-covid-Deaths'!DV178+'time_series_19-covid-Deaths'!DV194+'time_series_19-covid-Deaths'!DV204+'time_series_19-covid-Deaths'!DV216+'time_series_19-covid-Deaths'!DV226+SUM('time_series_19-covid-Deaths'!DV25:DV26)+SUM('time_series_19-covid-Deaths'!DV94:DV97)+SUM('time_series_19-covid-Deaths'!DV153:DV154)+SUM('time_series_19-covid-Deaths'!DV162:DV163)+SUM('time_series_19-covid-Deaths'!DV186:DV187)+SUM('time_series_19-covid-Deaths'!DV200:DV201)+SUM('time_series_19-covid-Deaths'!DV208:DV209)</f>
        <v>166602</v>
      </c>
      <c r="DU6" s="2">
        <f>'time_series_19-covid-Deaths'!DW4+'time_series_19-covid-Deaths'!DW19+'time_series_19-covid-Deaths'!DW109+'time_series_19-covid-Deaths'!DW119+'time_series_19-covid-Deaths'!DW123+'time_series_19-covid-Deaths'!DW125+'time_series_19-covid-Deaths'!DW132+'time_series_19-covid-Deaths'!DW138+'time_series_19-covid-Deaths'!DW140+'time_series_19-covid-Deaths'!DW149+'time_series_19-covid-Deaths'!DW158+'time_series_19-covid-Deaths'!DW172+'time_series_19-covid-Deaths'!DW178+'time_series_19-covid-Deaths'!DW194+'time_series_19-covid-Deaths'!DW204+'time_series_19-covid-Deaths'!DW216+'time_series_19-covid-Deaths'!DW226+SUM('time_series_19-covid-Deaths'!DW25:DW26)+SUM('time_series_19-covid-Deaths'!DW94:DW97)+SUM('time_series_19-covid-Deaths'!DW153:DW154)+SUM('time_series_19-covid-Deaths'!DW162:DW163)+SUM('time_series_19-covid-Deaths'!DW186:DW187)+SUM('time_series_19-covid-Deaths'!DW200:DW201)+SUM('time_series_19-covid-Deaths'!DW208:DW209)</f>
        <v>167340</v>
      </c>
      <c r="DV6" s="2">
        <f>'time_series_19-covid-Deaths'!DX4+'time_series_19-covid-Deaths'!DX19+'time_series_19-covid-Deaths'!DX109+'time_series_19-covid-Deaths'!DX119+'time_series_19-covid-Deaths'!DX123+'time_series_19-covid-Deaths'!DX125+'time_series_19-covid-Deaths'!DX132+'time_series_19-covid-Deaths'!DX138+'time_series_19-covid-Deaths'!DX140+'time_series_19-covid-Deaths'!DX149+'time_series_19-covid-Deaths'!DX158+'time_series_19-covid-Deaths'!DX172+'time_series_19-covid-Deaths'!DX178+'time_series_19-covid-Deaths'!DX194+'time_series_19-covid-Deaths'!DX204+'time_series_19-covid-Deaths'!DX216+'time_series_19-covid-Deaths'!DX226+SUM('time_series_19-covid-Deaths'!DX25:DX26)+SUM('time_series_19-covid-Deaths'!DX94:DX97)+SUM('time_series_19-covid-Deaths'!DX153:DX154)+SUM('time_series_19-covid-Deaths'!DX162:DX163)+SUM('time_series_19-covid-Deaths'!DX186:DX187)+SUM('time_series_19-covid-Deaths'!DX200:DX201)+SUM('time_series_19-covid-Deaths'!DX208:DX209)</f>
        <v>167775</v>
      </c>
      <c r="DW6" s="2">
        <f>'time_series_19-covid-Deaths'!DY4+'time_series_19-covid-Deaths'!DY19+'time_series_19-covid-Deaths'!DY109+'time_series_19-covid-Deaths'!DY119+'time_series_19-covid-Deaths'!DY123+'time_series_19-covid-Deaths'!DY125+'time_series_19-covid-Deaths'!DY132+'time_series_19-covid-Deaths'!DY138+'time_series_19-covid-Deaths'!DY140+'time_series_19-covid-Deaths'!DY149+'time_series_19-covid-Deaths'!DY158+'time_series_19-covid-Deaths'!DY172+'time_series_19-covid-Deaths'!DY178+'time_series_19-covid-Deaths'!DY194+'time_series_19-covid-Deaths'!DY204+'time_series_19-covid-Deaths'!DY216+'time_series_19-covid-Deaths'!DY226+SUM('time_series_19-covid-Deaths'!DY25:DY26)+SUM('time_series_19-covid-Deaths'!DY94:DY97)+SUM('time_series_19-covid-Deaths'!DY153:DY154)+SUM('time_series_19-covid-Deaths'!DY162:DY163)+SUM('time_series_19-covid-Deaths'!DY186:DY187)+SUM('time_series_19-covid-Deaths'!DY200:DY201)+SUM('time_series_19-covid-Deaths'!DY208:DY209)</f>
        <v>166343</v>
      </c>
      <c r="DX6" s="2">
        <f>'time_series_19-covid-Deaths'!DZ4+'time_series_19-covid-Deaths'!DZ19+'time_series_19-covid-Deaths'!DZ109+'time_series_19-covid-Deaths'!DZ119+'time_series_19-covid-Deaths'!DZ123+'time_series_19-covid-Deaths'!DZ125+'time_series_19-covid-Deaths'!DZ132+'time_series_19-covid-Deaths'!DZ138+'time_series_19-covid-Deaths'!DZ140+'time_series_19-covid-Deaths'!DZ149+'time_series_19-covid-Deaths'!DZ158+'time_series_19-covid-Deaths'!DZ172+'time_series_19-covid-Deaths'!DZ178+'time_series_19-covid-Deaths'!DZ194+'time_series_19-covid-Deaths'!DZ204+'time_series_19-covid-Deaths'!DZ216+'time_series_19-covid-Deaths'!DZ226+SUM('time_series_19-covid-Deaths'!DZ25:DZ26)+SUM('time_series_19-covid-Deaths'!DZ94:DZ97)+SUM('time_series_19-covid-Deaths'!DZ153:DZ154)+SUM('time_series_19-covid-Deaths'!DZ162:DZ163)+SUM('time_series_19-covid-Deaths'!DZ186:DZ187)+SUM('time_series_19-covid-Deaths'!DZ200:DZ201)+SUM('time_series_19-covid-Deaths'!DZ208:DZ209)</f>
        <v>167215</v>
      </c>
      <c r="DY6" s="2">
        <f>'time_series_19-covid-Deaths'!EA4+'time_series_19-covid-Deaths'!EA19+'time_series_19-covid-Deaths'!EA109+'time_series_19-covid-Deaths'!EA119+'time_series_19-covid-Deaths'!EA123+'time_series_19-covid-Deaths'!EA125+'time_series_19-covid-Deaths'!EA132+'time_series_19-covid-Deaths'!EA138+'time_series_19-covid-Deaths'!EA140+'time_series_19-covid-Deaths'!EA149+'time_series_19-covid-Deaths'!EA158+'time_series_19-covid-Deaths'!EA172+'time_series_19-covid-Deaths'!EA178+'time_series_19-covid-Deaths'!EA194+'time_series_19-covid-Deaths'!EA204+'time_series_19-covid-Deaths'!EA216+'time_series_19-covid-Deaths'!EA226+SUM('time_series_19-covid-Deaths'!EA25:EA26)+SUM('time_series_19-covid-Deaths'!EA94:EA97)+SUM('time_series_19-covid-Deaths'!EA153:EA154)+SUM('time_series_19-covid-Deaths'!EA162:EA163)+SUM('time_series_19-covid-Deaths'!EA186:EA187)+SUM('time_series_19-covid-Deaths'!EA200:EA201)+SUM('time_series_19-covid-Deaths'!EA208:EA209)</f>
        <v>168103</v>
      </c>
      <c r="DZ6" s="2">
        <f>'time_series_19-covid-Deaths'!EB4+'time_series_19-covid-Deaths'!EB19+'time_series_19-covid-Deaths'!EB109+'time_series_19-covid-Deaths'!EB119+'time_series_19-covid-Deaths'!EB123+'time_series_19-covid-Deaths'!EB125+'time_series_19-covid-Deaths'!EB132+'time_series_19-covid-Deaths'!EB138+'time_series_19-covid-Deaths'!EB140+'time_series_19-covid-Deaths'!EB149+'time_series_19-covid-Deaths'!EB158+'time_series_19-covid-Deaths'!EB172+'time_series_19-covid-Deaths'!EB178+'time_series_19-covid-Deaths'!EB194+'time_series_19-covid-Deaths'!EB204+'time_series_19-covid-Deaths'!EB216+'time_series_19-covid-Deaths'!EB226+SUM('time_series_19-covid-Deaths'!EB25:EB26)+SUM('time_series_19-covid-Deaths'!EB94:EB97)+SUM('time_series_19-covid-Deaths'!EB153:EB154)+SUM('time_series_19-covid-Deaths'!EB162:EB163)+SUM('time_series_19-covid-Deaths'!EB186:EB187)+SUM('time_series_19-covid-Deaths'!EB200:EB201)+SUM('time_series_19-covid-Deaths'!EB208:EB209)</f>
        <v>168875</v>
      </c>
      <c r="EA6" s="2">
        <f>'time_series_19-covid-Deaths'!EC4+'time_series_19-covid-Deaths'!EC19+'time_series_19-covid-Deaths'!EC109+'time_series_19-covid-Deaths'!EC119+'time_series_19-covid-Deaths'!EC123+'time_series_19-covid-Deaths'!EC125+'time_series_19-covid-Deaths'!EC132+'time_series_19-covid-Deaths'!EC138+'time_series_19-covid-Deaths'!EC140+'time_series_19-covid-Deaths'!EC149+'time_series_19-covid-Deaths'!EC158+'time_series_19-covid-Deaths'!EC172+'time_series_19-covid-Deaths'!EC178+'time_series_19-covid-Deaths'!EC194+'time_series_19-covid-Deaths'!EC204+'time_series_19-covid-Deaths'!EC216+'time_series_19-covid-Deaths'!EC226+SUM('time_series_19-covid-Deaths'!EC25:EC26)+SUM('time_series_19-covid-Deaths'!EC94:EC97)+SUM('time_series_19-covid-Deaths'!EC153:EC154)+SUM('time_series_19-covid-Deaths'!EC162:EC163)+SUM('time_series_19-covid-Deaths'!EC186:EC187)+SUM('time_series_19-covid-Deaths'!EC200:EC201)+SUM('time_series_19-covid-Deaths'!EC208:EC209)</f>
        <v>169611</v>
      </c>
      <c r="EB6" s="2">
        <f>'time_series_19-covid-Deaths'!ED4+'time_series_19-covid-Deaths'!ED19+'time_series_19-covid-Deaths'!ED109+'time_series_19-covid-Deaths'!ED119+'time_series_19-covid-Deaths'!ED123+'time_series_19-covid-Deaths'!ED125+'time_series_19-covid-Deaths'!ED132+'time_series_19-covid-Deaths'!ED138+'time_series_19-covid-Deaths'!ED140+'time_series_19-covid-Deaths'!ED149+'time_series_19-covid-Deaths'!ED158+'time_series_19-covid-Deaths'!ED172+'time_series_19-covid-Deaths'!ED178+'time_series_19-covid-Deaths'!ED194+'time_series_19-covid-Deaths'!ED204+'time_series_19-covid-Deaths'!ED216+'time_series_19-covid-Deaths'!ED226+SUM('time_series_19-covid-Deaths'!ED25:ED26)+SUM('time_series_19-covid-Deaths'!ED94:ED97)+SUM('time_series_19-covid-Deaths'!ED153:ED154)+SUM('time_series_19-covid-Deaths'!ED162:ED163)+SUM('time_series_19-covid-Deaths'!ED186:ED187)+SUM('time_series_19-covid-Deaths'!ED200:ED201)+SUM('time_series_19-covid-Deaths'!ED208:ED209)</f>
        <v>170189</v>
      </c>
      <c r="EC6" s="2">
        <f>'time_series_19-covid-Deaths'!EE4+'time_series_19-covid-Deaths'!EE19+'time_series_19-covid-Deaths'!EE109+'time_series_19-covid-Deaths'!EE119+'time_series_19-covid-Deaths'!EE123+'time_series_19-covid-Deaths'!EE125+'time_series_19-covid-Deaths'!EE132+'time_series_19-covid-Deaths'!EE138+'time_series_19-covid-Deaths'!EE140+'time_series_19-covid-Deaths'!EE149+'time_series_19-covid-Deaths'!EE158+'time_series_19-covid-Deaths'!EE172+'time_series_19-covid-Deaths'!EE178+'time_series_19-covid-Deaths'!EE194+'time_series_19-covid-Deaths'!EE204+'time_series_19-covid-Deaths'!EE216+'time_series_19-covid-Deaths'!EE226+SUM('time_series_19-covid-Deaths'!EE25:EE26)+SUM('time_series_19-covid-Deaths'!EE94:EE97)+SUM('time_series_19-covid-Deaths'!EE153:EE154)+SUM('time_series_19-covid-Deaths'!EE162:EE163)+SUM('time_series_19-covid-Deaths'!EE186:EE187)+SUM('time_series_19-covid-Deaths'!EE200:EE201)+SUM('time_series_19-covid-Deaths'!EE208:EE209)</f>
        <v>170503</v>
      </c>
      <c r="ED6" s="2">
        <f>'time_series_19-covid-Deaths'!EF4+'time_series_19-covid-Deaths'!EF19+'time_series_19-covid-Deaths'!EF109+'time_series_19-covid-Deaths'!EF119+'time_series_19-covid-Deaths'!EF123+'time_series_19-covid-Deaths'!EF125+'time_series_19-covid-Deaths'!EF132+'time_series_19-covid-Deaths'!EF138+'time_series_19-covid-Deaths'!EF140+'time_series_19-covid-Deaths'!EF149+'time_series_19-covid-Deaths'!EF158+'time_series_19-covid-Deaths'!EF172+'time_series_19-covid-Deaths'!EF178+'time_series_19-covid-Deaths'!EF194+'time_series_19-covid-Deaths'!EF204+'time_series_19-covid-Deaths'!EF216+'time_series_19-covid-Deaths'!EF226+SUM('time_series_19-covid-Deaths'!EF25:EF26)+SUM('time_series_19-covid-Deaths'!EF94:EF97)+SUM('time_series_19-covid-Deaths'!EF153:EF154)+SUM('time_series_19-covid-Deaths'!EF162:EF163)+SUM('time_series_19-covid-Deaths'!EF186:EF187)+SUM('time_series_19-covid-Deaths'!EF200:EF201)+SUM('time_series_19-covid-Deaths'!EF208:EF209)</f>
        <v>171262</v>
      </c>
      <c r="EE6" s="2">
        <f>'time_series_19-covid-Deaths'!EG4+'time_series_19-covid-Deaths'!EG19+'time_series_19-covid-Deaths'!EG109+'time_series_19-covid-Deaths'!EG119+'time_series_19-covid-Deaths'!EG123+'time_series_19-covid-Deaths'!EG125+'time_series_19-covid-Deaths'!EG132+'time_series_19-covid-Deaths'!EG138+'time_series_19-covid-Deaths'!EG140+'time_series_19-covid-Deaths'!EG149+'time_series_19-covid-Deaths'!EG158+'time_series_19-covid-Deaths'!EG172+'time_series_19-covid-Deaths'!EG178+'time_series_19-covid-Deaths'!EG194+'time_series_19-covid-Deaths'!EG204+'time_series_19-covid-Deaths'!EG216+'time_series_19-covid-Deaths'!EG226+SUM('time_series_19-covid-Deaths'!EG25:EG26)+SUM('time_series_19-covid-Deaths'!EG94:EG97)+SUM('time_series_19-covid-Deaths'!EG153:EG154)+SUM('time_series_19-covid-Deaths'!EG162:EG163)+SUM('time_series_19-covid-Deaths'!EG186:EG187)+SUM('time_series_19-covid-Deaths'!EG200:EG201)+SUM('time_series_19-covid-Deaths'!EG208:EG209)</f>
        <v>171926</v>
      </c>
      <c r="EF6" s="2">
        <f>'time_series_19-covid-Deaths'!EH4+'time_series_19-covid-Deaths'!EH19+'time_series_19-covid-Deaths'!EH109+'time_series_19-covid-Deaths'!EH119+'time_series_19-covid-Deaths'!EH123+'time_series_19-covid-Deaths'!EH125+'time_series_19-covid-Deaths'!EH132+'time_series_19-covid-Deaths'!EH138+'time_series_19-covid-Deaths'!EH140+'time_series_19-covid-Deaths'!EH149+'time_series_19-covid-Deaths'!EH158+'time_series_19-covid-Deaths'!EH172+'time_series_19-covid-Deaths'!EH178+'time_series_19-covid-Deaths'!EH194+'time_series_19-covid-Deaths'!EH204+'time_series_19-covid-Deaths'!EH216+'time_series_19-covid-Deaths'!EH226+SUM('time_series_19-covid-Deaths'!EH25:EH26)+SUM('time_series_19-covid-Deaths'!EH94:EH97)+SUM('time_series_19-covid-Deaths'!EH153:EH154)+SUM('time_series_19-covid-Deaths'!EH162:EH163)+SUM('time_series_19-covid-Deaths'!EH186:EH187)+SUM('time_series_19-covid-Deaths'!EH200:EH201)+SUM('time_series_19-covid-Deaths'!EH208:EH209)</f>
        <v>172652</v>
      </c>
      <c r="EG6" s="2">
        <f>'time_series_19-covid-Deaths'!EI4+'time_series_19-covid-Deaths'!EI19+'time_series_19-covid-Deaths'!EI109+'time_series_19-covid-Deaths'!EI119+'time_series_19-covid-Deaths'!EI123+'time_series_19-covid-Deaths'!EI125+'time_series_19-covid-Deaths'!EI132+'time_series_19-covid-Deaths'!EI138+'time_series_19-covid-Deaths'!EI140+'time_series_19-covid-Deaths'!EI149+'time_series_19-covid-Deaths'!EI158+'time_series_19-covid-Deaths'!EI172+'time_series_19-covid-Deaths'!EI178+'time_series_19-covid-Deaths'!EI194+'time_series_19-covid-Deaths'!EI204+'time_series_19-covid-Deaths'!EI216+'time_series_19-covid-Deaths'!EI226+SUM('time_series_19-covid-Deaths'!EI25:EI26)+SUM('time_series_19-covid-Deaths'!EI94:EI97)+SUM('time_series_19-covid-Deaths'!EI153:EI154)+SUM('time_series_19-covid-Deaths'!EI162:EI163)+SUM('time_series_19-covid-Deaths'!EI186:EI187)+SUM('time_series_19-covid-Deaths'!EI200:EI201)+SUM('time_series_19-covid-Deaths'!EI208:EI209)</f>
        <v>173114</v>
      </c>
      <c r="EH6" s="2">
        <f>'time_series_19-covid-Deaths'!EJ4+'time_series_19-covid-Deaths'!EJ19+'time_series_19-covid-Deaths'!EJ109+'time_series_19-covid-Deaths'!EJ119+'time_series_19-covid-Deaths'!EJ123+'time_series_19-covid-Deaths'!EJ125+'time_series_19-covid-Deaths'!EJ132+'time_series_19-covid-Deaths'!EJ138+'time_series_19-covid-Deaths'!EJ140+'time_series_19-covid-Deaths'!EJ149+'time_series_19-covid-Deaths'!EJ158+'time_series_19-covid-Deaths'!EJ172+'time_series_19-covid-Deaths'!EJ178+'time_series_19-covid-Deaths'!EJ194+'time_series_19-covid-Deaths'!EJ204+'time_series_19-covid-Deaths'!EJ216+'time_series_19-covid-Deaths'!EJ226+SUM('time_series_19-covid-Deaths'!EJ25:EJ26)+SUM('time_series_19-covid-Deaths'!EJ94:EJ97)+SUM('time_series_19-covid-Deaths'!EJ153:EJ154)+SUM('time_series_19-covid-Deaths'!EJ162:EJ163)+SUM('time_series_19-covid-Deaths'!EJ186:EJ187)+SUM('time_series_19-covid-Deaths'!EJ200:EJ201)+SUM('time_series_19-covid-Deaths'!EJ208:EJ209)</f>
        <v>173814</v>
      </c>
      <c r="EI6" s="2">
        <f>'time_series_19-covid-Deaths'!EK4+'time_series_19-covid-Deaths'!EK19+'time_series_19-covid-Deaths'!EK109+'time_series_19-covid-Deaths'!EK119+'time_series_19-covid-Deaths'!EK123+'time_series_19-covid-Deaths'!EK125+'time_series_19-covid-Deaths'!EK132+'time_series_19-covid-Deaths'!EK138+'time_series_19-covid-Deaths'!EK140+'time_series_19-covid-Deaths'!EK149+'time_series_19-covid-Deaths'!EK158+'time_series_19-covid-Deaths'!EK172+'time_series_19-covid-Deaths'!EK178+'time_series_19-covid-Deaths'!EK194+'time_series_19-covid-Deaths'!EK204+'time_series_19-covid-Deaths'!EK216+'time_series_19-covid-Deaths'!EK226+SUM('time_series_19-covid-Deaths'!EK25:EK26)+SUM('time_series_19-covid-Deaths'!EK94:EK97)+SUM('time_series_19-covid-Deaths'!EK153:EK154)+SUM('time_series_19-covid-Deaths'!EK162:EK163)+SUM('time_series_19-covid-Deaths'!EK186:EK187)+SUM('time_series_19-covid-Deaths'!EK200:EK201)+SUM('time_series_19-covid-Deaths'!EK208:EK209)</f>
        <v>174245</v>
      </c>
      <c r="EJ6" s="2">
        <f>'time_series_19-covid-Deaths'!EL4+'time_series_19-covid-Deaths'!EL19+'time_series_19-covid-Deaths'!EL109+'time_series_19-covid-Deaths'!EL119+'time_series_19-covid-Deaths'!EL123+'time_series_19-covid-Deaths'!EL125+'time_series_19-covid-Deaths'!EL132+'time_series_19-covid-Deaths'!EL138+'time_series_19-covid-Deaths'!EL140+'time_series_19-covid-Deaths'!EL149+'time_series_19-covid-Deaths'!EL158+'time_series_19-covid-Deaths'!EL172+'time_series_19-covid-Deaths'!EL178+'time_series_19-covid-Deaths'!EL194+'time_series_19-covid-Deaths'!EL204+'time_series_19-covid-Deaths'!EL216+'time_series_19-covid-Deaths'!EL226+SUM('time_series_19-covid-Deaths'!EL25:EL26)+SUM('time_series_19-covid-Deaths'!EL94:EL97)+SUM('time_series_19-covid-Deaths'!EL153:EL154)+SUM('time_series_19-covid-Deaths'!EL162:EL163)+SUM('time_series_19-covid-Deaths'!EL186:EL187)+SUM('time_series_19-covid-Deaths'!EL200:EL201)+SUM('time_series_19-covid-Deaths'!EL208:EL209)</f>
        <v>174474</v>
      </c>
      <c r="EK6" s="2">
        <f>'time_series_19-covid-Deaths'!EM4+'time_series_19-covid-Deaths'!EM19+'time_series_19-covid-Deaths'!EM109+'time_series_19-covid-Deaths'!EM119+'time_series_19-covid-Deaths'!EM123+'time_series_19-covid-Deaths'!EM125+'time_series_19-covid-Deaths'!EM132+'time_series_19-covid-Deaths'!EM138+'time_series_19-covid-Deaths'!EM140+'time_series_19-covid-Deaths'!EM149+'time_series_19-covid-Deaths'!EM158+'time_series_19-covid-Deaths'!EM172+'time_series_19-covid-Deaths'!EM178+'time_series_19-covid-Deaths'!EM194+'time_series_19-covid-Deaths'!EM204+'time_series_19-covid-Deaths'!EM216+'time_series_19-covid-Deaths'!EM226+SUM('time_series_19-covid-Deaths'!EM25:EM26)+SUM('time_series_19-covid-Deaths'!EM94:EM97)+SUM('time_series_19-covid-Deaths'!EM153:EM154)+SUM('time_series_19-covid-Deaths'!EM162:EM163)+SUM('time_series_19-covid-Deaths'!EM186:EM187)+SUM('time_series_19-covid-Deaths'!EM200:EM201)+SUM('time_series_19-covid-Deaths'!EM208:EM209)</f>
        <v>174776</v>
      </c>
      <c r="EL6" s="2">
        <f>'time_series_19-covid-Deaths'!EN4+'time_series_19-covid-Deaths'!EN19+'time_series_19-covid-Deaths'!EN109+'time_series_19-covid-Deaths'!EN119+'time_series_19-covid-Deaths'!EN123+'time_series_19-covid-Deaths'!EN125+'time_series_19-covid-Deaths'!EN132+'time_series_19-covid-Deaths'!EN138+'time_series_19-covid-Deaths'!EN140+'time_series_19-covid-Deaths'!EN149+'time_series_19-covid-Deaths'!EN158+'time_series_19-covid-Deaths'!EN172+'time_series_19-covid-Deaths'!EN178+'time_series_19-covid-Deaths'!EN194+'time_series_19-covid-Deaths'!EN204+'time_series_19-covid-Deaths'!EN216+'time_series_19-covid-Deaths'!EN226+SUM('time_series_19-covid-Deaths'!EN25:EN26)+SUM('time_series_19-covid-Deaths'!EN94:EN97)+SUM('time_series_19-covid-Deaths'!EN153:EN154)+SUM('time_series_19-covid-Deaths'!EN162:EN163)+SUM('time_series_19-covid-Deaths'!EN186:EN187)+SUM('time_series_19-covid-Deaths'!EN200:EN201)+SUM('time_series_19-covid-Deaths'!EN208:EN209)</f>
        <v>175401</v>
      </c>
      <c r="EM6" s="2">
        <f>'time_series_19-covid-Deaths'!EO4+'time_series_19-covid-Deaths'!EO19+'time_series_19-covid-Deaths'!EO109+'time_series_19-covid-Deaths'!EO119+'time_series_19-covid-Deaths'!EO123+'time_series_19-covid-Deaths'!EO125+'time_series_19-covid-Deaths'!EO132+'time_series_19-covid-Deaths'!EO138+'time_series_19-covid-Deaths'!EO140+'time_series_19-covid-Deaths'!EO149+'time_series_19-covid-Deaths'!EO158+'time_series_19-covid-Deaths'!EO172+'time_series_19-covid-Deaths'!EO178+'time_series_19-covid-Deaths'!EO194+'time_series_19-covid-Deaths'!EO204+'time_series_19-covid-Deaths'!EO216+'time_series_19-covid-Deaths'!EO226+SUM('time_series_19-covid-Deaths'!EO25:EO26)+SUM('time_series_19-covid-Deaths'!EO94:EO97)+SUM('time_series_19-covid-Deaths'!EO153:EO154)+SUM('time_series_19-covid-Deaths'!EO162:EO163)+SUM('time_series_19-covid-Deaths'!EO186:EO187)+SUM('time_series_19-covid-Deaths'!EO200:EO201)+SUM('time_series_19-covid-Deaths'!EO208:EO209)</f>
        <v>175924</v>
      </c>
      <c r="EN6" s="2">
        <f>'time_series_19-covid-Deaths'!EP4+'time_series_19-covid-Deaths'!EP19+'time_series_19-covid-Deaths'!EP109+'time_series_19-covid-Deaths'!EP119+'time_series_19-covid-Deaths'!EP123+'time_series_19-covid-Deaths'!EP125+'time_series_19-covid-Deaths'!EP132+'time_series_19-covid-Deaths'!EP138+'time_series_19-covid-Deaths'!EP140+'time_series_19-covid-Deaths'!EP149+'time_series_19-covid-Deaths'!EP158+'time_series_19-covid-Deaths'!EP172+'time_series_19-covid-Deaths'!EP178+'time_series_19-covid-Deaths'!EP194+'time_series_19-covid-Deaths'!EP204+'time_series_19-covid-Deaths'!EP216+'time_series_19-covid-Deaths'!EP226+SUM('time_series_19-covid-Deaths'!EP25:EP26)+SUM('time_series_19-covid-Deaths'!EP94:EP97)+SUM('time_series_19-covid-Deaths'!EP153:EP154)+SUM('time_series_19-covid-Deaths'!EP162:EP163)+SUM('time_series_19-covid-Deaths'!EP186:EP187)+SUM('time_series_19-covid-Deaths'!EP200:EP201)+SUM('time_series_19-covid-Deaths'!EP208:EP209)</f>
        <v>176260</v>
      </c>
      <c r="EO6" s="2">
        <f>'time_series_19-covid-Deaths'!EQ4+'time_series_19-covid-Deaths'!EQ19+'time_series_19-covid-Deaths'!EQ109+'time_series_19-covid-Deaths'!EQ119+'time_series_19-covid-Deaths'!EQ123+'time_series_19-covid-Deaths'!EQ125+'time_series_19-covid-Deaths'!EQ132+'time_series_19-covid-Deaths'!EQ138+'time_series_19-covid-Deaths'!EQ140+'time_series_19-covid-Deaths'!EQ149+'time_series_19-covid-Deaths'!EQ158+'time_series_19-covid-Deaths'!EQ172+'time_series_19-covid-Deaths'!EQ178+'time_series_19-covid-Deaths'!EQ194+'time_series_19-covid-Deaths'!EQ204+'time_series_19-covid-Deaths'!EQ216+'time_series_19-covid-Deaths'!EQ226+SUM('time_series_19-covid-Deaths'!EQ25:EQ26)+SUM('time_series_19-covid-Deaths'!EQ94:EQ97)+SUM('time_series_19-covid-Deaths'!EQ153:EQ154)+SUM('time_series_19-covid-Deaths'!EQ162:EQ163)+SUM('time_series_19-covid-Deaths'!EQ186:EQ187)+SUM('time_series_19-covid-Deaths'!EQ200:EQ201)+SUM('time_series_19-covid-Deaths'!EQ208:EQ209)</f>
        <v>176664</v>
      </c>
      <c r="EP6" s="2">
        <f>'time_series_19-covid-Deaths'!ER4+'time_series_19-covid-Deaths'!ER19+'time_series_19-covid-Deaths'!ER109+'time_series_19-covid-Deaths'!ER119+'time_series_19-covid-Deaths'!ER123+'time_series_19-covid-Deaths'!ER125+'time_series_19-covid-Deaths'!ER132+'time_series_19-covid-Deaths'!ER138+'time_series_19-covid-Deaths'!ER140+'time_series_19-covid-Deaths'!ER149+'time_series_19-covid-Deaths'!ER158+'time_series_19-covid-Deaths'!ER172+'time_series_19-covid-Deaths'!ER178+'time_series_19-covid-Deaths'!ER194+'time_series_19-covid-Deaths'!ER204+'time_series_19-covid-Deaths'!ER216+'time_series_19-covid-Deaths'!ER226+SUM('time_series_19-covid-Deaths'!ER25:ER26)+SUM('time_series_19-covid-Deaths'!ER94:ER97)+SUM('time_series_19-covid-Deaths'!ER153:ER154)+SUM('time_series_19-covid-Deaths'!ER162:ER163)+SUM('time_series_19-covid-Deaths'!ER186:ER187)+SUM('time_series_19-covid-Deaths'!ER200:ER201)+SUM('time_series_19-covid-Deaths'!ER208:ER209)</f>
        <v>177049</v>
      </c>
      <c r="EQ6" s="2">
        <f>'time_series_19-covid-Deaths'!ES4+'time_series_19-covid-Deaths'!ES19+'time_series_19-covid-Deaths'!ES109+'time_series_19-covid-Deaths'!ES119+'time_series_19-covid-Deaths'!ES123+'time_series_19-covid-Deaths'!ES125+'time_series_19-covid-Deaths'!ES132+'time_series_19-covid-Deaths'!ES138+'time_series_19-covid-Deaths'!ES140+'time_series_19-covid-Deaths'!ES149+'time_series_19-covid-Deaths'!ES158+'time_series_19-covid-Deaths'!ES172+'time_series_19-covid-Deaths'!ES178+'time_series_19-covid-Deaths'!ES194+'time_series_19-covid-Deaths'!ES204+'time_series_19-covid-Deaths'!ES216+'time_series_19-covid-Deaths'!ES226+SUM('time_series_19-covid-Deaths'!ES25:ES26)+SUM('time_series_19-covid-Deaths'!ES94:ES97)+SUM('time_series_19-covid-Deaths'!ES153:ES154)+SUM('time_series_19-covid-Deaths'!ES162:ES163)+SUM('time_series_19-covid-Deaths'!ES186:ES187)+SUM('time_series_19-covid-Deaths'!ES200:ES201)+SUM('time_series_19-covid-Deaths'!ES208:ES209)</f>
        <v>177200</v>
      </c>
      <c r="ER6" s="2">
        <f>'time_series_19-covid-Deaths'!ET4+'time_series_19-covid-Deaths'!ET19+'time_series_19-covid-Deaths'!ET109+'time_series_19-covid-Deaths'!ET119+'time_series_19-covid-Deaths'!ET123+'time_series_19-covid-Deaths'!ET125+'time_series_19-covid-Deaths'!ET132+'time_series_19-covid-Deaths'!ET138+'time_series_19-covid-Deaths'!ET140+'time_series_19-covid-Deaths'!ET149+'time_series_19-covid-Deaths'!ET158+'time_series_19-covid-Deaths'!ET172+'time_series_19-covid-Deaths'!ET178+'time_series_19-covid-Deaths'!ET194+'time_series_19-covid-Deaths'!ET204+'time_series_19-covid-Deaths'!ET216+'time_series_19-covid-Deaths'!ET226+SUM('time_series_19-covid-Deaths'!ET25:ET26)+SUM('time_series_19-covid-Deaths'!ET94:ET97)+SUM('time_series_19-covid-Deaths'!ET153:ET154)+SUM('time_series_19-covid-Deaths'!ET162:ET163)+SUM('time_series_19-covid-Deaths'!ET186:ET187)+SUM('time_series_19-covid-Deaths'!ET200:ET201)+SUM('time_series_19-covid-Deaths'!ET208:ET209)</f>
        <v>177374</v>
      </c>
      <c r="ES6" s="2">
        <f>'time_series_19-covid-Deaths'!EU4+'time_series_19-covid-Deaths'!EU19+'time_series_19-covid-Deaths'!EU109+'time_series_19-covid-Deaths'!EU119+'time_series_19-covid-Deaths'!EU123+'time_series_19-covid-Deaths'!EU125+'time_series_19-covid-Deaths'!EU132+'time_series_19-covid-Deaths'!EU138+'time_series_19-covid-Deaths'!EU140+'time_series_19-covid-Deaths'!EU149+'time_series_19-covid-Deaths'!EU158+'time_series_19-covid-Deaths'!EU172+'time_series_19-covid-Deaths'!EU178+'time_series_19-covid-Deaths'!EU194+'time_series_19-covid-Deaths'!EU204+'time_series_19-covid-Deaths'!EU216+'time_series_19-covid-Deaths'!EU226+SUM('time_series_19-covid-Deaths'!EU25:EU26)+SUM('time_series_19-covid-Deaths'!EU94:EU97)+SUM('time_series_19-covid-Deaths'!EU153:EU154)+SUM('time_series_19-covid-Deaths'!EU162:EU163)+SUM('time_series_19-covid-Deaths'!EU186:EU187)+SUM('time_series_19-covid-Deaths'!EU200:EU201)+SUM('time_series_19-covid-Deaths'!EU208:EU209)</f>
        <v>177897</v>
      </c>
      <c r="ET6" s="2">
        <f>'time_series_19-covid-Deaths'!EV4+'time_series_19-covid-Deaths'!EV19+'time_series_19-covid-Deaths'!EV109+'time_series_19-covid-Deaths'!EV119+'time_series_19-covid-Deaths'!EV123+'time_series_19-covid-Deaths'!EV125+'time_series_19-covid-Deaths'!EV132+'time_series_19-covid-Deaths'!EV138+'time_series_19-covid-Deaths'!EV140+'time_series_19-covid-Deaths'!EV149+'time_series_19-covid-Deaths'!EV158+'time_series_19-covid-Deaths'!EV172+'time_series_19-covid-Deaths'!EV178+'time_series_19-covid-Deaths'!EV194+'time_series_19-covid-Deaths'!EV204+'time_series_19-covid-Deaths'!EV216+'time_series_19-covid-Deaths'!EV226+SUM('time_series_19-covid-Deaths'!EV25:EV26)+SUM('time_series_19-covid-Deaths'!EV94:EV97)+SUM('time_series_19-covid-Deaths'!EV153:EV154)+SUM('time_series_19-covid-Deaths'!EV162:EV163)+SUM('time_series_19-covid-Deaths'!EV186:EV187)+SUM('time_series_19-covid-Deaths'!EV200:EV201)+SUM('time_series_19-covid-Deaths'!EV208:EV209)</f>
        <v>178370</v>
      </c>
      <c r="EU6" s="2">
        <f>'time_series_19-covid-Deaths'!EW4+'time_series_19-covid-Deaths'!EW19+'time_series_19-covid-Deaths'!EW109+'time_series_19-covid-Deaths'!EW119+'time_series_19-covid-Deaths'!EW123+'time_series_19-covid-Deaths'!EW125+'time_series_19-covid-Deaths'!EW132+'time_series_19-covid-Deaths'!EW138+'time_series_19-covid-Deaths'!EW140+'time_series_19-covid-Deaths'!EW149+'time_series_19-covid-Deaths'!EW158+'time_series_19-covid-Deaths'!EW172+'time_series_19-covid-Deaths'!EW178+'time_series_19-covid-Deaths'!EW194+'time_series_19-covid-Deaths'!EW204+'time_series_19-covid-Deaths'!EW216+'time_series_19-covid-Deaths'!EW226+SUM('time_series_19-covid-Deaths'!EW25:EW26)+SUM('time_series_19-covid-Deaths'!EW94:EW97)+SUM('time_series_19-covid-Deaths'!EW153:EW154)+SUM('time_series_19-covid-Deaths'!EW162:EW163)+SUM('time_series_19-covid-Deaths'!EW186:EW187)+SUM('time_series_19-covid-Deaths'!EW200:EW201)+SUM('time_series_19-covid-Deaths'!EW208:EW209)</f>
        <v>178729</v>
      </c>
      <c r="EV6" s="2">
        <f>'time_series_19-covid-Deaths'!EX4+'time_series_19-covid-Deaths'!EX19+'time_series_19-covid-Deaths'!EX109+'time_series_19-covid-Deaths'!EX119+'time_series_19-covid-Deaths'!EX123+'time_series_19-covid-Deaths'!EX125+'time_series_19-covid-Deaths'!EX132+'time_series_19-covid-Deaths'!EX138+'time_series_19-covid-Deaths'!EX140+'time_series_19-covid-Deaths'!EX149+'time_series_19-covid-Deaths'!EX158+'time_series_19-covid-Deaths'!EX172+'time_series_19-covid-Deaths'!EX178+'time_series_19-covid-Deaths'!EX194+'time_series_19-covid-Deaths'!EX204+'time_series_19-covid-Deaths'!EX216+'time_series_19-covid-Deaths'!EX226+SUM('time_series_19-covid-Deaths'!EX25:EX26)+SUM('time_series_19-covid-Deaths'!EX94:EX97)+SUM('time_series_19-covid-Deaths'!EX153:EX154)+SUM('time_series_19-covid-Deaths'!EX162:EX163)+SUM('time_series_19-covid-Deaths'!EX186:EX187)+SUM('time_series_19-covid-Deaths'!EX200:EX201)+SUM('time_series_19-covid-Deaths'!EX208:EX209)</f>
        <v>180282</v>
      </c>
      <c r="EW6" s="2">
        <f>'time_series_19-covid-Deaths'!EY4+'time_series_19-covid-Deaths'!EY19+'time_series_19-covid-Deaths'!EY109+'time_series_19-covid-Deaths'!EY119+'time_series_19-covid-Deaths'!EY123+'time_series_19-covid-Deaths'!EY125+'time_series_19-covid-Deaths'!EY132+'time_series_19-covid-Deaths'!EY138+'time_series_19-covid-Deaths'!EY140+'time_series_19-covid-Deaths'!EY149+'time_series_19-covid-Deaths'!EY158+'time_series_19-covid-Deaths'!EY172+'time_series_19-covid-Deaths'!EY178+'time_series_19-covid-Deaths'!EY194+'time_series_19-covid-Deaths'!EY204+'time_series_19-covid-Deaths'!EY216+'time_series_19-covid-Deaths'!EY226+SUM('time_series_19-covid-Deaths'!EY25:EY26)+SUM('time_series_19-covid-Deaths'!EY94:EY97)+SUM('time_series_19-covid-Deaths'!EY153:EY154)+SUM('time_series_19-covid-Deaths'!EY162:EY163)+SUM('time_series_19-covid-Deaths'!EY186:EY187)+SUM('time_series_19-covid-Deaths'!EY200:EY201)+SUM('time_series_19-covid-Deaths'!EY208:EY209)</f>
        <v>180562</v>
      </c>
      <c r="EX6" s="2">
        <f>'time_series_19-covid-Deaths'!EZ4+'time_series_19-covid-Deaths'!EZ19+'time_series_19-covid-Deaths'!EZ109+'time_series_19-covid-Deaths'!EZ119+'time_series_19-covid-Deaths'!EZ123+'time_series_19-covid-Deaths'!EZ125+'time_series_19-covid-Deaths'!EZ132+'time_series_19-covid-Deaths'!EZ138+'time_series_19-covid-Deaths'!EZ140+'time_series_19-covid-Deaths'!EZ149+'time_series_19-covid-Deaths'!EZ158+'time_series_19-covid-Deaths'!EZ172+'time_series_19-covid-Deaths'!EZ178+'time_series_19-covid-Deaths'!EZ194+'time_series_19-covid-Deaths'!EZ204+'time_series_19-covid-Deaths'!EZ216+'time_series_19-covid-Deaths'!EZ226+SUM('time_series_19-covid-Deaths'!EZ25:EZ26)+SUM('time_series_19-covid-Deaths'!EZ94:EZ97)+SUM('time_series_19-covid-Deaths'!EZ153:EZ154)+SUM('time_series_19-covid-Deaths'!EZ162:EZ163)+SUM('time_series_19-covid-Deaths'!EZ186:EZ187)+SUM('time_series_19-covid-Deaths'!EZ200:EZ201)+SUM('time_series_19-covid-Deaths'!EZ208:EZ209)</f>
        <v>180689</v>
      </c>
      <c r="EY6" s="2">
        <f>'time_series_19-covid-Deaths'!FA4+'time_series_19-covid-Deaths'!FA19+'time_series_19-covid-Deaths'!FA109+'time_series_19-covid-Deaths'!FA119+'time_series_19-covid-Deaths'!FA123+'time_series_19-covid-Deaths'!FA125+'time_series_19-covid-Deaths'!FA132+'time_series_19-covid-Deaths'!FA138+'time_series_19-covid-Deaths'!FA140+'time_series_19-covid-Deaths'!FA149+'time_series_19-covid-Deaths'!FA158+'time_series_19-covid-Deaths'!FA172+'time_series_19-covid-Deaths'!FA178+'time_series_19-covid-Deaths'!FA194+'time_series_19-covid-Deaths'!FA204+'time_series_19-covid-Deaths'!FA216+'time_series_19-covid-Deaths'!FA226+SUM('time_series_19-covid-Deaths'!FA25:FA26)+SUM('time_series_19-covid-Deaths'!FA94:FA97)+SUM('time_series_19-covid-Deaths'!FA153:FA154)+SUM('time_series_19-covid-Deaths'!FA162:FA163)+SUM('time_series_19-covid-Deaths'!FA186:FA187)+SUM('time_series_19-covid-Deaths'!FA200:FA201)+SUM('time_series_19-covid-Deaths'!FA208:FA209)</f>
        <v>180818</v>
      </c>
      <c r="EZ6" s="2">
        <f>'time_series_19-covid-Deaths'!FB4+'time_series_19-covid-Deaths'!FB19+'time_series_19-covid-Deaths'!FB109+'time_series_19-covid-Deaths'!FB119+'time_series_19-covid-Deaths'!FB123+'time_series_19-covid-Deaths'!FB125+'time_series_19-covid-Deaths'!FB132+'time_series_19-covid-Deaths'!FB138+'time_series_19-covid-Deaths'!FB140+'time_series_19-covid-Deaths'!FB149+'time_series_19-covid-Deaths'!FB158+'time_series_19-covid-Deaths'!FB172+'time_series_19-covid-Deaths'!FB178+'time_series_19-covid-Deaths'!FB194+'time_series_19-covid-Deaths'!FB204+'time_series_19-covid-Deaths'!FB216+'time_series_19-covid-Deaths'!FB226+SUM('time_series_19-covid-Deaths'!FB25:FB26)+SUM('time_series_19-covid-Deaths'!FB94:FB97)+SUM('time_series_19-covid-Deaths'!FB153:FB154)+SUM('time_series_19-covid-Deaths'!FB162:FB163)+SUM('time_series_19-covid-Deaths'!FB186:FB187)+SUM('time_series_19-covid-Deaths'!FB200:FB201)+SUM('time_series_19-covid-Deaths'!FB208:FB209)</f>
        <v>181328</v>
      </c>
      <c r="FA6" s="2">
        <f>'time_series_19-covid-Deaths'!FC4+'time_series_19-covid-Deaths'!FC19+'time_series_19-covid-Deaths'!FC109+'time_series_19-covid-Deaths'!FC119+'time_series_19-covid-Deaths'!FC123+'time_series_19-covid-Deaths'!FC125+'time_series_19-covid-Deaths'!FC132+'time_series_19-covid-Deaths'!FC138+'time_series_19-covid-Deaths'!FC140+'time_series_19-covid-Deaths'!FC149+'time_series_19-covid-Deaths'!FC158+'time_series_19-covid-Deaths'!FC172+'time_series_19-covid-Deaths'!FC178+'time_series_19-covid-Deaths'!FC194+'time_series_19-covid-Deaths'!FC204+'time_series_19-covid-Deaths'!FC216+'time_series_19-covid-Deaths'!FC226+SUM('time_series_19-covid-Deaths'!FC25:FC26)+SUM('time_series_19-covid-Deaths'!FC94:FC97)+SUM('time_series_19-covid-Deaths'!FC153:FC154)+SUM('time_series_19-covid-Deaths'!FC162:FC163)+SUM('time_series_19-covid-Deaths'!FC186:FC187)+SUM('time_series_19-covid-Deaths'!FC200:FC201)+SUM('time_series_19-covid-Deaths'!FC208:FC209)</f>
        <v>181612</v>
      </c>
      <c r="FB6" s="2">
        <f>'time_series_19-covid-Deaths'!FD4+'time_series_19-covid-Deaths'!FD19+'time_series_19-covid-Deaths'!FD109+'time_series_19-covid-Deaths'!FD119+'time_series_19-covid-Deaths'!FD123+'time_series_19-covid-Deaths'!FD125+'time_series_19-covid-Deaths'!FD132+'time_series_19-covid-Deaths'!FD138+'time_series_19-covid-Deaths'!FD140+'time_series_19-covid-Deaths'!FD149+'time_series_19-covid-Deaths'!FD158+'time_series_19-covid-Deaths'!FD172+'time_series_19-covid-Deaths'!FD178+'time_series_19-covid-Deaths'!FD194+'time_series_19-covid-Deaths'!FD204+'time_series_19-covid-Deaths'!FD216+'time_series_19-covid-Deaths'!FD226+SUM('time_series_19-covid-Deaths'!FD25:FD26)+SUM('time_series_19-covid-Deaths'!FD94:FD97)+SUM('time_series_19-covid-Deaths'!FD153:FD154)+SUM('time_series_19-covid-Deaths'!FD162:FD163)+SUM('time_series_19-covid-Deaths'!FD186:FD187)+SUM('time_series_19-covid-Deaths'!FD200:FD201)+SUM('time_series_19-covid-Deaths'!FD208:FD209)</f>
        <v>181924</v>
      </c>
      <c r="FC6" s="2">
        <f>'time_series_19-covid-Deaths'!FE4+'time_series_19-covid-Deaths'!FE19+'time_series_19-covid-Deaths'!FE109+'time_series_19-covid-Deaths'!FE119+'time_series_19-covid-Deaths'!FE123+'time_series_19-covid-Deaths'!FE125+'time_series_19-covid-Deaths'!FE132+'time_series_19-covid-Deaths'!FE138+'time_series_19-covid-Deaths'!FE140+'time_series_19-covid-Deaths'!FE149+'time_series_19-covid-Deaths'!FE158+'time_series_19-covid-Deaths'!FE172+'time_series_19-covid-Deaths'!FE178+'time_series_19-covid-Deaths'!FE194+'time_series_19-covid-Deaths'!FE204+'time_series_19-covid-Deaths'!FE216+'time_series_19-covid-Deaths'!FE226+SUM('time_series_19-covid-Deaths'!FE25:FE26)+SUM('time_series_19-covid-Deaths'!FE94:FE97)+SUM('time_series_19-covid-Deaths'!FE153:FE154)+SUM('time_series_19-covid-Deaths'!FE162:FE163)+SUM('time_series_19-covid-Deaths'!FE186:FE187)+SUM('time_series_19-covid-Deaths'!FE200:FE201)+SUM('time_series_19-covid-Deaths'!FE208:FE209)</f>
        <v>182331</v>
      </c>
      <c r="FD6" s="2">
        <f>'time_series_19-covid-Deaths'!FF4+'time_series_19-covid-Deaths'!FF19+'time_series_19-covid-Deaths'!FF109+'time_series_19-covid-Deaths'!FF119+'time_series_19-covid-Deaths'!FF123+'time_series_19-covid-Deaths'!FF125+'time_series_19-covid-Deaths'!FF132+'time_series_19-covid-Deaths'!FF138+'time_series_19-covid-Deaths'!FF140+'time_series_19-covid-Deaths'!FF149+'time_series_19-covid-Deaths'!FF158+'time_series_19-covid-Deaths'!FF172+'time_series_19-covid-Deaths'!FF178+'time_series_19-covid-Deaths'!FF194+'time_series_19-covid-Deaths'!FF204+'time_series_19-covid-Deaths'!FF216+'time_series_19-covid-Deaths'!FF226+SUM('time_series_19-covid-Deaths'!FF25:FF26)+SUM('time_series_19-covid-Deaths'!FF94:FF97)+SUM('time_series_19-covid-Deaths'!FF153:FF154)+SUM('time_series_19-covid-Deaths'!FF162:FF163)+SUM('time_series_19-covid-Deaths'!FF186:FF187)+SUM('time_series_19-covid-Deaths'!FF200:FF201)+SUM('time_series_19-covid-Deaths'!FF208:FF209)</f>
        <v>182494</v>
      </c>
      <c r="FE6" s="2">
        <f>'time_series_19-covid-Deaths'!FG4+'time_series_19-covid-Deaths'!FG19+'time_series_19-covid-Deaths'!FG109+'time_series_19-covid-Deaths'!FG119+'time_series_19-covid-Deaths'!FG123+'time_series_19-covid-Deaths'!FG125+'time_series_19-covid-Deaths'!FG132+'time_series_19-covid-Deaths'!FG138+'time_series_19-covid-Deaths'!FG140+'time_series_19-covid-Deaths'!FG149+'time_series_19-covid-Deaths'!FG158+'time_series_19-covid-Deaths'!FG172+'time_series_19-covid-Deaths'!FG178+'time_series_19-covid-Deaths'!FG194+'time_series_19-covid-Deaths'!FG204+'time_series_19-covid-Deaths'!FG216+'time_series_19-covid-Deaths'!FG226+SUM('time_series_19-covid-Deaths'!FG25:FG26)+SUM('time_series_19-covid-Deaths'!FG94:FG97)+SUM('time_series_19-covid-Deaths'!FG153:FG154)+SUM('time_series_19-covid-Deaths'!FG162:FG163)+SUM('time_series_19-covid-Deaths'!FG186:FG187)+SUM('time_series_19-covid-Deaths'!FG200:FG201)+SUM('time_series_19-covid-Deaths'!FG208:FG209)</f>
        <v>182599</v>
      </c>
      <c r="FF6" s="2">
        <f>'time_series_19-covid-Deaths'!FH4+'time_series_19-covid-Deaths'!FH19+'time_series_19-covid-Deaths'!FH109+'time_series_19-covid-Deaths'!FH119+'time_series_19-covid-Deaths'!FH123+'time_series_19-covid-Deaths'!FH125+'time_series_19-covid-Deaths'!FH132+'time_series_19-covid-Deaths'!FH138+'time_series_19-covid-Deaths'!FH140+'time_series_19-covid-Deaths'!FH149+'time_series_19-covid-Deaths'!FH158+'time_series_19-covid-Deaths'!FH172+'time_series_19-covid-Deaths'!FH178+'time_series_19-covid-Deaths'!FH194+'time_series_19-covid-Deaths'!FH204+'time_series_19-covid-Deaths'!FH216+'time_series_19-covid-Deaths'!FH226+SUM('time_series_19-covid-Deaths'!FH25:FH26)+SUM('time_series_19-covid-Deaths'!FH94:FH97)+SUM('time_series_19-covid-Deaths'!FH153:FH154)+SUM('time_series_19-covid-Deaths'!FH162:FH163)+SUM('time_series_19-covid-Deaths'!FH186:FH187)+SUM('time_series_19-covid-Deaths'!FH200:FH201)+SUM('time_series_19-covid-Deaths'!FH208:FH209)</f>
        <v>182752</v>
      </c>
      <c r="FG6" s="2">
        <f>'time_series_19-covid-Deaths'!FI4+'time_series_19-covid-Deaths'!FI19+'time_series_19-covid-Deaths'!FI109+'time_series_19-covid-Deaths'!FI119+'time_series_19-covid-Deaths'!FI123+'time_series_19-covid-Deaths'!FI125+'time_series_19-covid-Deaths'!FI132+'time_series_19-covid-Deaths'!FI138+'time_series_19-covid-Deaths'!FI140+'time_series_19-covid-Deaths'!FI149+'time_series_19-covid-Deaths'!FI158+'time_series_19-covid-Deaths'!FI172+'time_series_19-covid-Deaths'!FI178+'time_series_19-covid-Deaths'!FI194+'time_series_19-covid-Deaths'!FI204+'time_series_19-covid-Deaths'!FI216+'time_series_19-covid-Deaths'!FI226+SUM('time_series_19-covid-Deaths'!FI25:FI26)+SUM('time_series_19-covid-Deaths'!FI94:FI97)+SUM('time_series_19-covid-Deaths'!FI153:FI154)+SUM('time_series_19-covid-Deaths'!FI162:FI163)+SUM('time_series_19-covid-Deaths'!FI186:FI187)+SUM('time_series_19-covid-Deaths'!FI200:FI201)+SUM('time_series_19-covid-Deaths'!FI208:FI209)</f>
        <v>183092</v>
      </c>
      <c r="FH6" s="2">
        <f>'time_series_19-covid-Deaths'!FJ4+'time_series_19-covid-Deaths'!FJ19+'time_series_19-covid-Deaths'!FJ109+'time_series_19-covid-Deaths'!FJ119+'time_series_19-covid-Deaths'!FJ123+'time_series_19-covid-Deaths'!FJ125+'time_series_19-covid-Deaths'!FJ132+'time_series_19-covid-Deaths'!FJ138+'time_series_19-covid-Deaths'!FJ140+'time_series_19-covid-Deaths'!FJ149+'time_series_19-covid-Deaths'!FJ158+'time_series_19-covid-Deaths'!FJ172+'time_series_19-covid-Deaths'!FJ178+'time_series_19-covid-Deaths'!FJ194+'time_series_19-covid-Deaths'!FJ204+'time_series_19-covid-Deaths'!FJ216+'time_series_19-covid-Deaths'!FJ226+SUM('time_series_19-covid-Deaths'!FJ25:FJ26)+SUM('time_series_19-covid-Deaths'!FJ94:FJ97)+SUM('time_series_19-covid-Deaths'!FJ153:FJ154)+SUM('time_series_19-covid-Deaths'!FJ162:FJ163)+SUM('time_series_19-covid-Deaths'!FJ186:FJ187)+SUM('time_series_19-covid-Deaths'!FJ200:FJ201)+SUM('time_series_19-covid-Deaths'!FJ208:FJ209)</f>
        <v>183420</v>
      </c>
      <c r="FI6" s="2">
        <f>'time_series_19-covid-Deaths'!FK4+'time_series_19-covid-Deaths'!FK19+'time_series_19-covid-Deaths'!FK109+'time_series_19-covid-Deaths'!FK119+'time_series_19-covid-Deaths'!FK123+'time_series_19-covid-Deaths'!FK125+'time_series_19-covid-Deaths'!FK132+'time_series_19-covid-Deaths'!FK138+'time_series_19-covid-Deaths'!FK140+'time_series_19-covid-Deaths'!FK149+'time_series_19-covid-Deaths'!FK158+'time_series_19-covid-Deaths'!FK172+'time_series_19-covid-Deaths'!FK178+'time_series_19-covid-Deaths'!FK194+'time_series_19-covid-Deaths'!FK204+'time_series_19-covid-Deaths'!FK216+'time_series_19-covid-Deaths'!FK226+SUM('time_series_19-covid-Deaths'!FK25:FK26)+SUM('time_series_19-covid-Deaths'!FK94:FK97)+SUM('time_series_19-covid-Deaths'!FK153:FK154)+SUM('time_series_19-covid-Deaths'!FK162:FK163)+SUM('time_series_19-covid-Deaths'!FK186:FK187)+SUM('time_series_19-covid-Deaths'!FK200:FK201)+SUM('time_series_19-covid-Deaths'!FK208:FK209)</f>
        <v>183683</v>
      </c>
      <c r="FJ6" s="2">
        <f>'time_series_19-covid-Deaths'!FL4+'time_series_19-covid-Deaths'!FL19+'time_series_19-covid-Deaths'!FL109+'time_series_19-covid-Deaths'!FL119+'time_series_19-covid-Deaths'!FL123+'time_series_19-covid-Deaths'!FL125+'time_series_19-covid-Deaths'!FL132+'time_series_19-covid-Deaths'!FL138+'time_series_19-covid-Deaths'!FL140+'time_series_19-covid-Deaths'!FL149+'time_series_19-covid-Deaths'!FL158+'time_series_19-covid-Deaths'!FL172+'time_series_19-covid-Deaths'!FL178+'time_series_19-covid-Deaths'!FL194+'time_series_19-covid-Deaths'!FL204+'time_series_19-covid-Deaths'!FL216+'time_series_19-covid-Deaths'!FL226+SUM('time_series_19-covid-Deaths'!FL25:FL26)+SUM('time_series_19-covid-Deaths'!FL94:FL97)+SUM('time_series_19-covid-Deaths'!FL153:FL154)+SUM('time_series_19-covid-Deaths'!FL162:FL163)+SUM('time_series_19-covid-Deaths'!FL186:FL187)+SUM('time_series_19-covid-Deaths'!FL200:FL201)+SUM('time_series_19-covid-Deaths'!FL208:FL209)</f>
        <v>183958</v>
      </c>
      <c r="FK6" s="2">
        <f>'time_series_19-covid-Deaths'!FM4+'time_series_19-covid-Deaths'!FM19+'time_series_19-covid-Deaths'!FM109+'time_series_19-covid-Deaths'!FM119+'time_series_19-covid-Deaths'!FM123+'time_series_19-covid-Deaths'!FM125+'time_series_19-covid-Deaths'!FM132+'time_series_19-covid-Deaths'!FM138+'time_series_19-covid-Deaths'!FM140+'time_series_19-covid-Deaths'!FM149+'time_series_19-covid-Deaths'!FM158+'time_series_19-covid-Deaths'!FM172+'time_series_19-covid-Deaths'!FM178+'time_series_19-covid-Deaths'!FM194+'time_series_19-covid-Deaths'!FM204+'time_series_19-covid-Deaths'!FM216+'time_series_19-covid-Deaths'!FM226+SUM('time_series_19-covid-Deaths'!FM25:FM26)+SUM('time_series_19-covid-Deaths'!FM94:FM97)+SUM('time_series_19-covid-Deaths'!FM153:FM154)+SUM('time_series_19-covid-Deaths'!FM162:FM163)+SUM('time_series_19-covid-Deaths'!FM186:FM187)+SUM('time_series_19-covid-Deaths'!FM200:FM201)+SUM('time_series_19-covid-Deaths'!FM208:FM209)</f>
        <v>184110</v>
      </c>
      <c r="FL6" s="2">
        <f>'time_series_19-covid-Deaths'!FN4+'time_series_19-covid-Deaths'!FN19+'time_series_19-covid-Deaths'!FN109+'time_series_19-covid-Deaths'!FN119+'time_series_19-covid-Deaths'!FN123+'time_series_19-covid-Deaths'!FN125+'time_series_19-covid-Deaths'!FN132+'time_series_19-covid-Deaths'!FN138+'time_series_19-covid-Deaths'!FN140+'time_series_19-covid-Deaths'!FN149+'time_series_19-covid-Deaths'!FN158+'time_series_19-covid-Deaths'!FN172+'time_series_19-covid-Deaths'!FN178+'time_series_19-covid-Deaths'!FN194+'time_series_19-covid-Deaths'!FN204+'time_series_19-covid-Deaths'!FN216+'time_series_19-covid-Deaths'!FN226+SUM('time_series_19-covid-Deaths'!FN25:FN26)+SUM('time_series_19-covid-Deaths'!FN94:FN97)+SUM('time_series_19-covid-Deaths'!FN153:FN154)+SUM('time_series_19-covid-Deaths'!FN162:FN163)+SUM('time_series_19-covid-Deaths'!FN186:FN187)+SUM('time_series_19-covid-Deaths'!FN200:FN201)+SUM('time_series_19-covid-Deaths'!FN208:FN209)</f>
        <v>184200</v>
      </c>
      <c r="FM6" s="2">
        <f>'time_series_19-covid-Deaths'!FO4+'time_series_19-covid-Deaths'!FO19+'time_series_19-covid-Deaths'!FO109+'time_series_19-covid-Deaths'!FO119+'time_series_19-covid-Deaths'!FO123+'time_series_19-covid-Deaths'!FO125+'time_series_19-covid-Deaths'!FO132+'time_series_19-covid-Deaths'!FO138+'time_series_19-covid-Deaths'!FO140+'time_series_19-covid-Deaths'!FO149+'time_series_19-covid-Deaths'!FO158+'time_series_19-covid-Deaths'!FO172+'time_series_19-covid-Deaths'!FO178+'time_series_19-covid-Deaths'!FO194+'time_series_19-covid-Deaths'!FO204+'time_series_19-covid-Deaths'!FO216+'time_series_19-covid-Deaths'!FO226+SUM('time_series_19-covid-Deaths'!FO25:FO26)+SUM('time_series_19-covid-Deaths'!FO94:FO97)+SUM('time_series_19-covid-Deaths'!FO153:FO154)+SUM('time_series_19-covid-Deaths'!FO162:FO163)+SUM('time_series_19-covid-Deaths'!FO186:FO187)+SUM('time_series_19-covid-Deaths'!FO200:FO201)+SUM('time_series_19-covid-Deaths'!FO208:FO209)</f>
        <v>184311</v>
      </c>
    </row>
    <row r="7" spans="1:169" x14ac:dyDescent="0.35">
      <c r="A7" s="4" t="s">
        <v>273</v>
      </c>
      <c r="B7" t="str">
        <f>"(220-226;252-254;261)"</f>
        <v>(220-226;252-254;261)</v>
      </c>
      <c r="C7" s="2">
        <f>SUM('time_series_19-covid-Deaths'!E220:E226)+SUM('time_series_19-covid-Deaths'!E252:E254)+'time_series_19-covid-Deaths'!E261</f>
        <v>0</v>
      </c>
      <c r="D7" s="2">
        <f>SUM('time_series_19-covid-Deaths'!F220:F226)+SUM('time_series_19-covid-Deaths'!F252:F254)+'time_series_19-covid-Deaths'!F261</f>
        <v>0</v>
      </c>
      <c r="E7" s="2">
        <f>SUM('time_series_19-covid-Deaths'!G220:G226)+SUM('time_series_19-covid-Deaths'!G252:G254)+'time_series_19-covid-Deaths'!G261</f>
        <v>0</v>
      </c>
      <c r="F7" s="2">
        <f>SUM('time_series_19-covid-Deaths'!H220:H226)+SUM('time_series_19-covid-Deaths'!H252:H254)+'time_series_19-covid-Deaths'!H261</f>
        <v>0</v>
      </c>
      <c r="G7" s="2">
        <f>SUM('time_series_19-covid-Deaths'!I220:I226)+SUM('time_series_19-covid-Deaths'!I252:I254)+'time_series_19-covid-Deaths'!I261</f>
        <v>0</v>
      </c>
      <c r="H7" s="2">
        <f>SUM('time_series_19-covid-Deaths'!J220:J226)+SUM('time_series_19-covid-Deaths'!J252:J254)+'time_series_19-covid-Deaths'!J261</f>
        <v>0</v>
      </c>
      <c r="I7" s="2">
        <f>SUM('time_series_19-covid-Deaths'!K220:K226)+SUM('time_series_19-covid-Deaths'!K252:K254)+'time_series_19-covid-Deaths'!K261</f>
        <v>0</v>
      </c>
      <c r="J7" s="2">
        <f>SUM('time_series_19-covid-Deaths'!L220:L226)+SUM('time_series_19-covid-Deaths'!L252:L254)+'time_series_19-covid-Deaths'!L261</f>
        <v>0</v>
      </c>
      <c r="K7" s="2">
        <f>SUM('time_series_19-covid-Deaths'!M220:M226)+SUM('time_series_19-covid-Deaths'!M252:M254)+'time_series_19-covid-Deaths'!M261</f>
        <v>0</v>
      </c>
      <c r="L7" s="2">
        <f>SUM('time_series_19-covid-Deaths'!N220:N226)+SUM('time_series_19-covid-Deaths'!N252:N254)+'time_series_19-covid-Deaths'!N261</f>
        <v>0</v>
      </c>
      <c r="M7" s="2">
        <f>SUM('time_series_19-covid-Deaths'!O220:O226)+SUM('time_series_19-covid-Deaths'!O252:O254)+'time_series_19-covid-Deaths'!O261</f>
        <v>0</v>
      </c>
      <c r="N7" s="2">
        <f>SUM('time_series_19-covid-Deaths'!P220:P226)+SUM('time_series_19-covid-Deaths'!P252:P254)+'time_series_19-covid-Deaths'!P261</f>
        <v>0</v>
      </c>
      <c r="O7" s="2">
        <f>SUM('time_series_19-covid-Deaths'!Q220:Q226)+SUM('time_series_19-covid-Deaths'!Q252:Q254)+'time_series_19-covid-Deaths'!Q261</f>
        <v>0</v>
      </c>
      <c r="P7" s="2">
        <f>SUM('time_series_19-covid-Deaths'!R220:R226)+SUM('time_series_19-covid-Deaths'!R252:R254)+'time_series_19-covid-Deaths'!R261</f>
        <v>0</v>
      </c>
      <c r="Q7" s="2">
        <f>SUM('time_series_19-covid-Deaths'!S220:S226)+SUM('time_series_19-covid-Deaths'!S252:S254)+'time_series_19-covid-Deaths'!S261</f>
        <v>0</v>
      </c>
      <c r="R7" s="2">
        <f>SUM('time_series_19-covid-Deaths'!T220:T226)+SUM('time_series_19-covid-Deaths'!T252:T254)+'time_series_19-covid-Deaths'!T261</f>
        <v>0</v>
      </c>
      <c r="S7" s="2">
        <f>SUM('time_series_19-covid-Deaths'!U220:U226)+SUM('time_series_19-covid-Deaths'!U252:U254)+'time_series_19-covid-Deaths'!U261</f>
        <v>0</v>
      </c>
      <c r="T7" s="2">
        <f>SUM('time_series_19-covid-Deaths'!V220:V226)+SUM('time_series_19-covid-Deaths'!V252:V254)+'time_series_19-covid-Deaths'!V261</f>
        <v>0</v>
      </c>
      <c r="U7" s="2">
        <f>SUM('time_series_19-covid-Deaths'!W220:W226)+SUM('time_series_19-covid-Deaths'!W252:W254)+'time_series_19-covid-Deaths'!W261</f>
        <v>0</v>
      </c>
      <c r="V7" s="2">
        <f>SUM('time_series_19-covid-Deaths'!X220:X226)+SUM('time_series_19-covid-Deaths'!X252:X254)+'time_series_19-covid-Deaths'!X261</f>
        <v>0</v>
      </c>
      <c r="W7" s="2">
        <f>SUM('time_series_19-covid-Deaths'!Y220:Y226)+SUM('time_series_19-covid-Deaths'!Y252:Y254)+'time_series_19-covid-Deaths'!Y261</f>
        <v>0</v>
      </c>
      <c r="X7" s="2">
        <f>SUM('time_series_19-covid-Deaths'!Z220:Z226)+SUM('time_series_19-covid-Deaths'!Z252:Z254)+'time_series_19-covid-Deaths'!Z261</f>
        <v>0</v>
      </c>
      <c r="Y7" s="2">
        <f>SUM('time_series_19-covid-Deaths'!AA220:AA226)+SUM('time_series_19-covid-Deaths'!AA252:AA254)+'time_series_19-covid-Deaths'!AA261</f>
        <v>0</v>
      </c>
      <c r="Z7" s="2">
        <f>SUM('time_series_19-covid-Deaths'!AB220:AB226)+SUM('time_series_19-covid-Deaths'!AB252:AB254)+'time_series_19-covid-Deaths'!AB261</f>
        <v>0</v>
      </c>
      <c r="AA7" s="2">
        <f>SUM('time_series_19-covid-Deaths'!AC220:AC226)+SUM('time_series_19-covid-Deaths'!AC252:AC254)+'time_series_19-covid-Deaths'!AC261</f>
        <v>0</v>
      </c>
      <c r="AB7" s="2">
        <f>SUM('time_series_19-covid-Deaths'!AD220:AD226)+SUM('time_series_19-covid-Deaths'!AD252:AD254)+'time_series_19-covid-Deaths'!AD261</f>
        <v>0</v>
      </c>
      <c r="AC7" s="2">
        <f>SUM('time_series_19-covid-Deaths'!AE220:AE226)+SUM('time_series_19-covid-Deaths'!AE252:AE254)+'time_series_19-covid-Deaths'!AE261</f>
        <v>0</v>
      </c>
      <c r="AD7" s="2">
        <f>SUM('time_series_19-covid-Deaths'!AF220:AF226)+SUM('time_series_19-covid-Deaths'!AF252:AF254)+'time_series_19-covid-Deaths'!AF261</f>
        <v>0</v>
      </c>
      <c r="AE7" s="2">
        <f>SUM('time_series_19-covid-Deaths'!AG220:AG226)+SUM('time_series_19-covid-Deaths'!AG252:AG254)+'time_series_19-covid-Deaths'!AG261</f>
        <v>0</v>
      </c>
      <c r="AF7" s="2">
        <f>SUM('time_series_19-covid-Deaths'!AH220:AH226)+SUM('time_series_19-covid-Deaths'!AH252:AH254)+'time_series_19-covid-Deaths'!AH261</f>
        <v>0</v>
      </c>
      <c r="AG7" s="2">
        <f>SUM('time_series_19-covid-Deaths'!AI220:AI226)+SUM('time_series_19-covid-Deaths'!AI252:AI254)+'time_series_19-covid-Deaths'!AI261</f>
        <v>0</v>
      </c>
      <c r="AH7" s="2">
        <f>SUM('time_series_19-covid-Deaths'!AJ220:AJ226)+SUM('time_series_19-covid-Deaths'!AJ252:AJ254)+'time_series_19-covid-Deaths'!AJ261</f>
        <v>0</v>
      </c>
      <c r="AI7" s="2">
        <f>SUM('time_series_19-covid-Deaths'!AK220:AK226)+SUM('time_series_19-covid-Deaths'!AK252:AK254)+'time_series_19-covid-Deaths'!AK261</f>
        <v>0</v>
      </c>
      <c r="AJ7" s="2">
        <f>SUM('time_series_19-covid-Deaths'!AL220:AL226)+SUM('time_series_19-covid-Deaths'!AL252:AL254)+'time_series_19-covid-Deaths'!AL261</f>
        <v>0</v>
      </c>
      <c r="AK7" s="2">
        <f>SUM('time_series_19-covid-Deaths'!AM220:AM226)+SUM('time_series_19-covid-Deaths'!AM252:AM254)+'time_series_19-covid-Deaths'!AM261</f>
        <v>0</v>
      </c>
      <c r="AL7" s="2">
        <f>SUM('time_series_19-covid-Deaths'!AN220:AN226)+SUM('time_series_19-covid-Deaths'!AN252:AN254)+'time_series_19-covid-Deaths'!AN261</f>
        <v>0</v>
      </c>
      <c r="AM7" s="2">
        <f>SUM('time_series_19-covid-Deaths'!AO220:AO226)+SUM('time_series_19-covid-Deaths'!AO252:AO254)+'time_series_19-covid-Deaths'!AO261</f>
        <v>0</v>
      </c>
      <c r="AN7" s="2">
        <f>SUM('time_series_19-covid-Deaths'!AP220:AP226)+SUM('time_series_19-covid-Deaths'!AP252:AP254)+'time_series_19-covid-Deaths'!AP261</f>
        <v>0</v>
      </c>
      <c r="AO7" s="2">
        <f>SUM('time_series_19-covid-Deaths'!AQ220:AQ226)+SUM('time_series_19-covid-Deaths'!AQ252:AQ254)+'time_series_19-covid-Deaths'!AQ261</f>
        <v>0</v>
      </c>
      <c r="AP7" s="2">
        <f>SUM('time_series_19-covid-Deaths'!AR220:AR226)+SUM('time_series_19-covid-Deaths'!AR252:AR254)+'time_series_19-covid-Deaths'!AR261</f>
        <v>0</v>
      </c>
      <c r="AQ7" s="2">
        <f>SUM('time_series_19-covid-Deaths'!AS220:AS226)+SUM('time_series_19-covid-Deaths'!AS252:AS254)+'time_series_19-covid-Deaths'!AS261</f>
        <v>0</v>
      </c>
      <c r="AR7" s="2">
        <f>SUM('time_series_19-covid-Deaths'!AT220:AT226)+SUM('time_series_19-covid-Deaths'!AT252:AT254)+'time_series_19-covid-Deaths'!AT261</f>
        <v>0</v>
      </c>
      <c r="AS7" s="2">
        <f>SUM('time_series_19-covid-Deaths'!AU220:AU226)+SUM('time_series_19-covid-Deaths'!AU252:AU254)+'time_series_19-covid-Deaths'!AU261</f>
        <v>0</v>
      </c>
      <c r="AT7" s="2">
        <f>SUM('time_series_19-covid-Deaths'!AV220:AV226)+SUM('time_series_19-covid-Deaths'!AV252:AV254)+'time_series_19-covid-Deaths'!AV261</f>
        <v>0</v>
      </c>
      <c r="AU7" s="2">
        <f>SUM('time_series_19-covid-Deaths'!AW220:AW226)+SUM('time_series_19-covid-Deaths'!AW252:AW254)+'time_series_19-covid-Deaths'!AW261</f>
        <v>1</v>
      </c>
      <c r="AV7" s="2">
        <f>SUM('time_series_19-covid-Deaths'!AX220:AX226)+SUM('time_series_19-covid-Deaths'!AX252:AX254)+'time_series_19-covid-Deaths'!AX261</f>
        <v>2</v>
      </c>
      <c r="AW7" s="2">
        <f>SUM('time_series_19-covid-Deaths'!AY220:AY226)+SUM('time_series_19-covid-Deaths'!AY252:AY254)+'time_series_19-covid-Deaths'!AY261</f>
        <v>2</v>
      </c>
      <c r="AX7" s="2">
        <f>SUM('time_series_19-covid-Deaths'!AZ220:AZ226)+SUM('time_series_19-covid-Deaths'!AZ252:AZ254)+'time_series_19-covid-Deaths'!AZ261</f>
        <v>3</v>
      </c>
      <c r="AY7" s="2">
        <f>SUM('time_series_19-covid-Deaths'!BA220:BA226)+SUM('time_series_19-covid-Deaths'!BA252:BA254)+'time_series_19-covid-Deaths'!BA261</f>
        <v>7</v>
      </c>
      <c r="AZ7" s="2">
        <f>SUM('time_series_19-covid-Deaths'!BB220:BB226)+SUM('time_series_19-covid-Deaths'!BB252:BB254)+'time_series_19-covid-Deaths'!BB261</f>
        <v>7</v>
      </c>
      <c r="BA7" s="2">
        <f>SUM('time_series_19-covid-Deaths'!BC220:BC226)+SUM('time_series_19-covid-Deaths'!BC252:BC254)+'time_series_19-covid-Deaths'!BC261</f>
        <v>9</v>
      </c>
      <c r="BB7" s="2">
        <f>SUM('time_series_19-covid-Deaths'!BD220:BD226)+SUM('time_series_19-covid-Deaths'!BD252:BD254)+'time_series_19-covid-Deaths'!BD261</f>
        <v>10</v>
      </c>
      <c r="BC7" s="2">
        <f>SUM('time_series_19-covid-Deaths'!BE220:BE226)+SUM('time_series_19-covid-Deaths'!BE252:BE254)+'time_series_19-covid-Deaths'!BE261</f>
        <v>28</v>
      </c>
      <c r="BD7" s="2">
        <f>SUM('time_series_19-covid-Deaths'!BF220:BF226)+SUM('time_series_19-covid-Deaths'!BF252:BF254)+'time_series_19-covid-Deaths'!BF261</f>
        <v>43</v>
      </c>
      <c r="BE7" s="2">
        <f>SUM('time_series_19-covid-Deaths'!BG220:BG226)+SUM('time_series_19-covid-Deaths'!BG252:BG254)+'time_series_19-covid-Deaths'!BG261</f>
        <v>66</v>
      </c>
      <c r="BF7" s="2">
        <f>SUM('time_series_19-covid-Deaths'!BH220:BH226)+SUM('time_series_19-covid-Deaths'!BH252:BH254)+'time_series_19-covid-Deaths'!BH261</f>
        <v>82</v>
      </c>
      <c r="BG7" s="2">
        <f>SUM('time_series_19-covid-Deaths'!BI220:BI226)+SUM('time_series_19-covid-Deaths'!BI252:BI254)+'time_series_19-covid-Deaths'!BI261</f>
        <v>116</v>
      </c>
      <c r="BH7" s="2">
        <f>SUM('time_series_19-covid-Deaths'!BJ220:BJ226)+SUM('time_series_19-covid-Deaths'!BJ252:BJ254)+'time_series_19-covid-Deaths'!BJ261</f>
        <v>159</v>
      </c>
      <c r="BI7" s="2">
        <f>SUM('time_series_19-covid-Deaths'!BK220:BK226)+SUM('time_series_19-covid-Deaths'!BK252:BK254)+'time_series_19-covid-Deaths'!BK261</f>
        <v>195</v>
      </c>
      <c r="BJ7" s="2">
        <f>SUM('time_series_19-covid-Deaths'!BL220:BL226)+SUM('time_series_19-covid-Deaths'!BL252:BL254)+'time_series_19-covid-Deaths'!BL261</f>
        <v>251</v>
      </c>
      <c r="BK7" s="2">
        <f>SUM('time_series_19-covid-Deaths'!BM220:BM226)+SUM('time_series_19-covid-Deaths'!BM252:BM254)+'time_series_19-covid-Deaths'!BM261</f>
        <v>286</v>
      </c>
      <c r="BL7" s="2">
        <f>SUM('time_series_19-covid-Deaths'!BN220:BN226)+SUM('time_series_19-covid-Deaths'!BN252:BN254)+'time_series_19-covid-Deaths'!BN261</f>
        <v>360</v>
      </c>
      <c r="BM7" s="2">
        <f>SUM('time_series_19-covid-Deaths'!BO220:BO226)+SUM('time_series_19-covid-Deaths'!BO252:BO254)+'time_series_19-covid-Deaths'!BO261</f>
        <v>509</v>
      </c>
      <c r="BN7" s="2">
        <f>SUM('time_series_19-covid-Deaths'!BP220:BP226)+SUM('time_series_19-covid-Deaths'!BP252:BP254)+'time_series_19-covid-Deaths'!BP261</f>
        <v>695</v>
      </c>
      <c r="BO7" s="2">
        <f>SUM('time_series_19-covid-Deaths'!BQ220:BQ226)+SUM('time_series_19-covid-Deaths'!BQ252:BQ254)+'time_series_19-covid-Deaths'!BQ261</f>
        <v>879</v>
      </c>
      <c r="BP7" s="2">
        <f>SUM('time_series_19-covid-Deaths'!BR220:BR226)+SUM('time_series_19-covid-Deaths'!BR252:BR254)+'time_series_19-covid-Deaths'!BR261</f>
        <v>1163</v>
      </c>
      <c r="BQ7" s="2">
        <f>SUM('time_series_19-covid-Deaths'!BS220:BS226)+SUM('time_series_19-covid-Deaths'!BS252:BS254)+'time_series_19-covid-Deaths'!BS261</f>
        <v>1457</v>
      </c>
      <c r="BR7" s="2">
        <f>SUM('time_series_19-covid-Deaths'!BT220:BT226)+SUM('time_series_19-covid-Deaths'!BT252:BT254)+'time_series_19-covid-Deaths'!BT261</f>
        <v>1672</v>
      </c>
      <c r="BS7" s="2">
        <f>SUM('time_series_19-covid-Deaths'!BU220:BU226)+SUM('time_series_19-covid-Deaths'!BU252:BU254)+'time_series_19-covid-Deaths'!BU261</f>
        <v>2046</v>
      </c>
      <c r="BT7" s="2">
        <f>SUM('time_series_19-covid-Deaths'!BV220:BV226)+SUM('time_series_19-covid-Deaths'!BV252:BV254)+'time_series_19-covid-Deaths'!BV261</f>
        <v>2429</v>
      </c>
      <c r="BU7" s="2">
        <f>SUM('time_series_19-covid-Deaths'!BW220:BW226)+SUM('time_series_19-covid-Deaths'!BW252:BW254)+'time_series_19-covid-Deaths'!BW261</f>
        <v>3102</v>
      </c>
      <c r="BV7" s="2">
        <f>SUM('time_series_19-covid-Deaths'!BX220:BX226)+SUM('time_series_19-covid-Deaths'!BX252:BX254)+'time_series_19-covid-Deaths'!BX261</f>
        <v>3754</v>
      </c>
      <c r="BW7" s="2">
        <f>SUM('time_series_19-covid-Deaths'!BY220:BY226)+SUM('time_series_19-covid-Deaths'!BY252:BY254)+'time_series_19-covid-Deaths'!BY261</f>
        <v>4469</v>
      </c>
      <c r="BX7" s="2">
        <f>SUM('time_series_19-covid-Deaths'!BZ220:BZ226)+SUM('time_series_19-covid-Deaths'!BZ252:BZ254)+'time_series_19-covid-Deaths'!BZ261</f>
        <v>5230</v>
      </c>
      <c r="BY7" s="2">
        <f>SUM('time_series_19-covid-Deaths'!CA220:CA226)+SUM('time_series_19-covid-Deaths'!CA252:CA254)+'time_series_19-covid-Deaths'!CA261</f>
        <v>5876</v>
      </c>
      <c r="BZ7" s="2">
        <f>SUM('time_series_19-covid-Deaths'!CB220:CB226)+SUM('time_series_19-covid-Deaths'!CB252:CB254)+'time_series_19-covid-Deaths'!CB261</f>
        <v>6447</v>
      </c>
      <c r="CA7" s="2">
        <f>SUM('time_series_19-covid-Deaths'!CC220:CC226)+SUM('time_series_19-covid-Deaths'!CC252:CC254)+'time_series_19-covid-Deaths'!CC261</f>
        <v>7485</v>
      </c>
      <c r="CB7" s="2">
        <f>SUM('time_series_19-covid-Deaths'!CD220:CD226)+SUM('time_series_19-covid-Deaths'!CD252:CD254)+'time_series_19-covid-Deaths'!CD261</f>
        <v>8521</v>
      </c>
      <c r="CC7" s="2">
        <f>SUM('time_series_19-covid-Deaths'!CE220:CE226)+SUM('time_series_19-covid-Deaths'!CE252:CE254)+'time_series_19-covid-Deaths'!CE261</f>
        <v>9625</v>
      </c>
      <c r="CD7" s="2">
        <f>SUM('time_series_19-covid-Deaths'!CF220:CF226)+SUM('time_series_19-covid-Deaths'!CF252:CF254)+'time_series_19-covid-Deaths'!CF261</f>
        <v>10778</v>
      </c>
      <c r="CE7" s="2">
        <f>SUM('time_series_19-covid-Deaths'!CG220:CG226)+SUM('time_series_19-covid-Deaths'!CG252:CG254)+'time_series_19-covid-Deaths'!CG261</f>
        <v>11618</v>
      </c>
      <c r="CF7" s="2">
        <f>SUM('time_series_19-covid-Deaths'!CH220:CH226)+SUM('time_series_19-covid-Deaths'!CH252:CH254)+'time_series_19-covid-Deaths'!CH261</f>
        <v>12304</v>
      </c>
      <c r="CG7" s="2">
        <f>SUM('time_series_19-covid-Deaths'!CI220:CI226)+SUM('time_series_19-covid-Deaths'!CI252:CI254)+'time_series_19-covid-Deaths'!CI261</f>
        <v>13049</v>
      </c>
      <c r="CH7" s="2">
        <f>SUM('time_series_19-covid-Deaths'!CJ220:CJ226)+SUM('time_series_19-covid-Deaths'!CJ252:CJ254)+'time_series_19-covid-Deaths'!CJ261</f>
        <v>14097</v>
      </c>
      <c r="CI7" s="2">
        <f>SUM('time_series_19-covid-Deaths'!CK220:CK226)+SUM('time_series_19-covid-Deaths'!CK252:CK254)+'time_series_19-covid-Deaths'!CK261</f>
        <v>14943</v>
      </c>
      <c r="CJ7" s="2">
        <f>SUM('time_series_19-covid-Deaths'!CL220:CL226)+SUM('time_series_19-covid-Deaths'!CL252:CL254)+'time_series_19-covid-Deaths'!CL261</f>
        <v>15976</v>
      </c>
      <c r="CK7" s="2">
        <f>SUM('time_series_19-covid-Deaths'!CM220:CM226)+SUM('time_series_19-covid-Deaths'!CM252:CM254)+'time_series_19-covid-Deaths'!CM261</f>
        <v>16912</v>
      </c>
      <c r="CL7" s="2">
        <f>SUM('time_series_19-covid-Deaths'!CN220:CN226)+SUM('time_series_19-covid-Deaths'!CN252:CN254)+'time_series_19-covid-Deaths'!CN261</f>
        <v>18030</v>
      </c>
      <c r="CM7" s="2">
        <f>SUM('time_series_19-covid-Deaths'!CO220:CO226)+SUM('time_series_19-covid-Deaths'!CO252:CO254)+'time_series_19-covid-Deaths'!CO261</f>
        <v>18529</v>
      </c>
      <c r="CN7" s="2">
        <f>SUM('time_series_19-covid-Deaths'!CP220:CP226)+SUM('time_series_19-covid-Deaths'!CP252:CP254)+'time_series_19-covid-Deaths'!CP261</f>
        <v>19094</v>
      </c>
      <c r="CO7" s="2">
        <f>SUM('time_series_19-covid-Deaths'!CQ220:CQ226)+SUM('time_series_19-covid-Deaths'!CQ252:CQ254)+'time_series_19-covid-Deaths'!CQ261</f>
        <v>20266</v>
      </c>
      <c r="CP7" s="2">
        <f>SUM('time_series_19-covid-Deaths'!CR220:CR226)+SUM('time_series_19-covid-Deaths'!CR252:CR254)+'time_series_19-covid-Deaths'!CR261</f>
        <v>21113</v>
      </c>
      <c r="CQ7" s="2">
        <f>SUM('time_series_19-covid-Deaths'!CS220:CS226)+SUM('time_series_19-covid-Deaths'!CS252:CS254)+'time_series_19-covid-Deaths'!CS261</f>
        <v>21842</v>
      </c>
      <c r="CR7" s="2">
        <f>SUM('time_series_19-covid-Deaths'!CT220:CT226)+SUM('time_series_19-covid-Deaths'!CT252:CT254)+'time_series_19-covid-Deaths'!CT261</f>
        <v>22855</v>
      </c>
      <c r="CS7" s="2">
        <f>SUM('time_series_19-covid-Deaths'!CU220:CU226)+SUM('time_series_19-covid-Deaths'!CU252:CU254)+'time_series_19-covid-Deaths'!CU261</f>
        <v>23699</v>
      </c>
      <c r="CT7" s="2">
        <f>SUM('time_series_19-covid-Deaths'!CV220:CV226)+SUM('time_series_19-covid-Deaths'!CV252:CV254)+'time_series_19-covid-Deaths'!CV261</f>
        <v>24119</v>
      </c>
      <c r="CU7" s="2">
        <f>SUM('time_series_19-covid-Deaths'!CW220:CW226)+SUM('time_series_19-covid-Deaths'!CW252:CW254)+'time_series_19-covid-Deaths'!CW261</f>
        <v>24460</v>
      </c>
      <c r="CV7" s="2">
        <f>SUM('time_series_19-covid-Deaths'!CX220:CX226)+SUM('time_series_19-covid-Deaths'!CX252:CX254)+'time_series_19-covid-Deaths'!CX261</f>
        <v>25371</v>
      </c>
      <c r="CW7" s="2">
        <f>SUM('time_series_19-covid-Deaths'!CY220:CY226)+SUM('time_series_19-covid-Deaths'!CY252:CY254)+'time_series_19-covid-Deaths'!CY261</f>
        <v>26168</v>
      </c>
      <c r="CX7" s="2">
        <f>SUM('time_series_19-covid-Deaths'!CZ220:CZ226)+SUM('time_series_19-covid-Deaths'!CZ252:CZ254)+'time_series_19-covid-Deaths'!CZ261</f>
        <v>26844</v>
      </c>
      <c r="CY7" s="2">
        <f>SUM('time_series_19-covid-Deaths'!DA220:DA226)+SUM('time_series_19-covid-Deaths'!DA252:DA254)+'time_series_19-covid-Deaths'!DA261</f>
        <v>27585</v>
      </c>
      <c r="CZ7" s="2">
        <f>SUM('time_series_19-covid-Deaths'!DB220:DB226)+SUM('time_series_19-covid-Deaths'!DB252:DB254)+'time_series_19-covid-Deaths'!DB261</f>
        <v>28207</v>
      </c>
      <c r="DA7" s="2">
        <f>SUM('time_series_19-covid-Deaths'!DC220:DC226)+SUM('time_series_19-covid-Deaths'!DC252:DC254)+'time_series_19-covid-Deaths'!DC261</f>
        <v>28522</v>
      </c>
      <c r="DB7" s="2">
        <f>SUM('time_series_19-covid-Deaths'!DD220:DD226)+SUM('time_series_19-covid-Deaths'!DD252:DD254)+'time_series_19-covid-Deaths'!DD261</f>
        <v>28811</v>
      </c>
      <c r="DC7" s="2">
        <f>SUM('time_series_19-covid-Deaths'!DE220:DE226)+SUM('time_series_19-covid-Deaths'!DE252:DE254)+'time_series_19-covid-Deaths'!DE261</f>
        <v>29503</v>
      </c>
      <c r="DD7" s="2">
        <f>SUM('time_series_19-covid-Deaths'!DF220:DF226)+SUM('time_series_19-covid-Deaths'!DF252:DF254)+'time_series_19-covid-Deaths'!DF261</f>
        <v>30152</v>
      </c>
      <c r="DE7" s="2">
        <f>SUM('time_series_19-covid-Deaths'!DG220:DG226)+SUM('time_series_19-covid-Deaths'!DG252:DG254)+'time_series_19-covid-Deaths'!DG261</f>
        <v>30691</v>
      </c>
      <c r="DF7" s="2">
        <f>SUM('time_series_19-covid-Deaths'!DH220:DH226)+SUM('time_series_19-covid-Deaths'!DH252:DH254)+'time_series_19-covid-Deaths'!DH261</f>
        <v>31318</v>
      </c>
      <c r="DG7" s="2">
        <f>SUM('time_series_19-covid-Deaths'!DI220:DI226)+SUM('time_series_19-covid-Deaths'!DI252:DI254)+'time_series_19-covid-Deaths'!DI261</f>
        <v>31664</v>
      </c>
      <c r="DH7" s="2">
        <f>SUM('time_series_19-covid-Deaths'!DJ220:DJ226)+SUM('time_series_19-covid-Deaths'!DJ252:DJ254)+'time_series_19-covid-Deaths'!DJ261</f>
        <v>31932</v>
      </c>
      <c r="DI7" s="2">
        <f>SUM('time_series_19-covid-Deaths'!DK220:DK226)+SUM('time_series_19-covid-Deaths'!DK252:DK254)+'time_series_19-covid-Deaths'!DK261</f>
        <v>32143</v>
      </c>
      <c r="DJ7" s="2">
        <f>SUM('time_series_19-covid-Deaths'!DL220:DL226)+SUM('time_series_19-covid-Deaths'!DL252:DL254)+'time_series_19-covid-Deaths'!DL261</f>
        <v>32771</v>
      </c>
      <c r="DK7" s="2">
        <f>SUM('time_series_19-covid-Deaths'!DM220:DM226)+SUM('time_series_19-covid-Deaths'!DM252:DM254)+'time_series_19-covid-Deaths'!DM261</f>
        <v>33266</v>
      </c>
      <c r="DL7" s="2">
        <f>SUM('time_series_19-covid-Deaths'!DN220:DN226)+SUM('time_series_19-covid-Deaths'!DN252:DN254)+'time_series_19-covid-Deaths'!DN261</f>
        <v>33695</v>
      </c>
      <c r="DM7" s="2">
        <f>SUM('time_series_19-covid-Deaths'!DO220:DO226)+SUM('time_series_19-covid-Deaths'!DO252:DO254)+'time_series_19-covid-Deaths'!DO261</f>
        <v>34080</v>
      </c>
      <c r="DN7" s="2">
        <f>SUM('time_series_19-covid-Deaths'!DP220:DP226)+SUM('time_series_19-covid-Deaths'!DP252:DP254)+'time_series_19-covid-Deaths'!DP261</f>
        <v>34548</v>
      </c>
      <c r="DO7" s="2">
        <f>SUM('time_series_19-covid-Deaths'!DQ220:DQ226)+SUM('time_series_19-covid-Deaths'!DQ252:DQ254)+'time_series_19-covid-Deaths'!DQ261</f>
        <v>34718</v>
      </c>
      <c r="DP7" s="2">
        <f>SUM('time_series_19-covid-Deaths'!DR220:DR226)+SUM('time_series_19-covid-Deaths'!DR252:DR254)+'time_series_19-covid-Deaths'!DR261</f>
        <v>34878</v>
      </c>
      <c r="DQ7" s="2">
        <f>SUM('time_series_19-covid-Deaths'!DS220:DS226)+SUM('time_series_19-covid-Deaths'!DS252:DS254)+'time_series_19-covid-Deaths'!DS261</f>
        <v>35424</v>
      </c>
      <c r="DR7" s="2">
        <f>SUM('time_series_19-covid-Deaths'!DT220:DT226)+SUM('time_series_19-covid-Deaths'!DT252:DT254)+'time_series_19-covid-Deaths'!DT261</f>
        <v>35788</v>
      </c>
      <c r="DS7" s="2">
        <f>SUM('time_series_19-covid-Deaths'!DU220:DU226)+SUM('time_series_19-covid-Deaths'!DU252:DU254)+'time_series_19-covid-Deaths'!DU261</f>
        <v>36126</v>
      </c>
      <c r="DT7" s="2">
        <f>SUM('time_series_19-covid-Deaths'!DV220:DV226)+SUM('time_series_19-covid-Deaths'!DV252:DV254)+'time_series_19-covid-Deaths'!DV261</f>
        <v>36477</v>
      </c>
      <c r="DU7" s="2">
        <f>SUM('time_series_19-covid-Deaths'!DW220:DW226)+SUM('time_series_19-covid-Deaths'!DW252:DW254)+'time_series_19-covid-Deaths'!DW261</f>
        <v>36759</v>
      </c>
      <c r="DV7" s="2">
        <f>SUM('time_series_19-covid-Deaths'!DX220:DX226)+SUM('time_series_19-covid-Deaths'!DX252:DX254)+'time_series_19-covid-Deaths'!DX261</f>
        <v>36877</v>
      </c>
      <c r="DW7" s="2">
        <f>SUM('time_series_19-covid-Deaths'!DY220:DY226)+SUM('time_series_19-covid-Deaths'!DY252:DY254)+'time_series_19-covid-Deaths'!DY261</f>
        <v>36998</v>
      </c>
      <c r="DX7" s="2">
        <f>SUM('time_series_19-covid-Deaths'!DZ220:DZ226)+SUM('time_series_19-covid-Deaths'!DZ252:DZ254)+'time_series_19-covid-Deaths'!DZ261</f>
        <v>37132</v>
      </c>
      <c r="DY7" s="2">
        <f>SUM('time_series_19-covid-Deaths'!EA220:EA226)+SUM('time_series_19-covid-Deaths'!EA252:EA254)+'time_series_19-covid-Deaths'!EA261</f>
        <v>37544</v>
      </c>
      <c r="DZ7" s="2">
        <f>SUM('time_series_19-covid-Deaths'!EB220:EB226)+SUM('time_series_19-covid-Deaths'!EB252:EB254)+'time_series_19-covid-Deaths'!EB261</f>
        <v>37921</v>
      </c>
      <c r="EA7" s="2">
        <f>SUM('time_series_19-covid-Deaths'!EC220:EC226)+SUM('time_series_19-covid-Deaths'!EC252:EC254)+'time_series_19-covid-Deaths'!EC261</f>
        <v>38245</v>
      </c>
      <c r="EB7" s="2">
        <f>SUM('time_series_19-covid-Deaths'!ED220:ED226)+SUM('time_series_19-covid-Deaths'!ED252:ED254)+'time_series_19-covid-Deaths'!ED261</f>
        <v>38460</v>
      </c>
      <c r="EC7" s="2">
        <f>SUM('time_series_19-covid-Deaths'!EE220:EE226)+SUM('time_series_19-covid-Deaths'!EE252:EE254)+'time_series_19-covid-Deaths'!EE261</f>
        <v>38573</v>
      </c>
      <c r="ED7" s="2">
        <f>SUM('time_series_19-covid-Deaths'!EF220:EF226)+SUM('time_series_19-covid-Deaths'!EF252:EF254)+'time_series_19-covid-Deaths'!EF261</f>
        <v>39129</v>
      </c>
      <c r="EE7" s="2">
        <f>SUM('time_series_19-covid-Deaths'!EG220:EG226)+SUM('time_series_19-covid-Deaths'!EG252:EG254)+'time_series_19-covid-Deaths'!EG261</f>
        <v>39454</v>
      </c>
      <c r="EF7" s="2">
        <f>SUM('time_series_19-covid-Deaths'!EH220:EH226)+SUM('time_series_19-covid-Deaths'!EH252:EH254)+'time_series_19-covid-Deaths'!EH261</f>
        <v>39813</v>
      </c>
      <c r="EG7" s="2">
        <f>SUM('time_series_19-covid-Deaths'!EI220:EI226)+SUM('time_series_19-covid-Deaths'!EI252:EI254)+'time_series_19-covid-Deaths'!EI261</f>
        <v>39989</v>
      </c>
      <c r="EH7" s="2">
        <f>SUM('time_series_19-covid-Deaths'!EJ220:EJ226)+SUM('time_series_19-covid-Deaths'!EJ252:EJ254)+'time_series_19-covid-Deaths'!EJ261</f>
        <v>40346</v>
      </c>
      <c r="EI7" s="2">
        <f>SUM('time_series_19-covid-Deaths'!EK220:EK226)+SUM('time_series_19-covid-Deaths'!EK252:EK254)+'time_series_19-covid-Deaths'!EK261</f>
        <v>40550</v>
      </c>
      <c r="EJ7" s="2">
        <f>SUM('time_series_19-covid-Deaths'!EL220:EL226)+SUM('time_series_19-covid-Deaths'!EL252:EL254)+'time_series_19-covid-Deaths'!EL261</f>
        <v>40627</v>
      </c>
      <c r="EK7" s="2">
        <f>SUM('time_series_19-covid-Deaths'!EM220:EM226)+SUM('time_series_19-covid-Deaths'!EM252:EM254)+'time_series_19-covid-Deaths'!EM261</f>
        <v>40682</v>
      </c>
      <c r="EL7" s="2">
        <f>SUM('time_series_19-covid-Deaths'!EN220:EN226)+SUM('time_series_19-covid-Deaths'!EN252:EN254)+'time_series_19-covid-Deaths'!EN261</f>
        <v>40970</v>
      </c>
      <c r="EM7" s="2">
        <f>SUM('time_series_19-covid-Deaths'!EO220:EO226)+SUM('time_series_19-covid-Deaths'!EO252:EO254)+'time_series_19-covid-Deaths'!EO261</f>
        <v>41215</v>
      </c>
      <c r="EN7" s="2">
        <f>SUM('time_series_19-covid-Deaths'!EP220:EP226)+SUM('time_series_19-covid-Deaths'!EP252:EP254)+'time_series_19-covid-Deaths'!EP261</f>
        <v>41366</v>
      </c>
      <c r="EO7" s="2">
        <f>SUM('time_series_19-covid-Deaths'!EQ220:EQ226)+SUM('time_series_19-covid-Deaths'!EQ252:EQ254)+'time_series_19-covid-Deaths'!EQ261</f>
        <v>41568</v>
      </c>
      <c r="EP7" s="2">
        <f>SUM('time_series_19-covid-Deaths'!ER220:ER226)+SUM('time_series_19-covid-Deaths'!ER252:ER254)+'time_series_19-covid-Deaths'!ER261</f>
        <v>41749</v>
      </c>
      <c r="EQ7" s="2">
        <f>SUM('time_series_19-covid-Deaths'!ES220:ES226)+SUM('time_series_19-covid-Deaths'!ES252:ES254)+'time_series_19-covid-Deaths'!ES261</f>
        <v>41785</v>
      </c>
      <c r="ER7" s="2">
        <f>SUM('time_series_19-covid-Deaths'!ET220:ET226)+SUM('time_series_19-covid-Deaths'!ET252:ET254)+'time_series_19-covid-Deaths'!ET261</f>
        <v>41823</v>
      </c>
      <c r="ES7" s="2">
        <f>SUM('time_series_19-covid-Deaths'!EU220:EU226)+SUM('time_series_19-covid-Deaths'!EU252:EU254)+'time_series_19-covid-Deaths'!EU261</f>
        <v>42056</v>
      </c>
      <c r="ET7" s="2">
        <f>SUM('time_series_19-covid-Deaths'!EV220:EV226)+SUM('time_series_19-covid-Deaths'!EV252:EV254)+'time_series_19-covid-Deaths'!EV261</f>
        <v>42240</v>
      </c>
      <c r="EU7" s="2">
        <f>SUM('time_series_19-covid-Deaths'!EW220:EW226)+SUM('time_series_19-covid-Deaths'!EW252:EW254)+'time_series_19-covid-Deaths'!EW261</f>
        <v>42375</v>
      </c>
      <c r="EV7" s="2">
        <f>SUM('time_series_19-covid-Deaths'!EX220:EX226)+SUM('time_series_19-covid-Deaths'!EX252:EX254)+'time_series_19-covid-Deaths'!EX261</f>
        <v>42548</v>
      </c>
      <c r="EW7" s="2">
        <f>SUM('time_series_19-covid-Deaths'!EY220:EY226)+SUM('time_series_19-covid-Deaths'!EY252:EY254)+'time_series_19-covid-Deaths'!EY261</f>
        <v>42676</v>
      </c>
      <c r="EX7" s="2">
        <f>SUM('time_series_19-covid-Deaths'!EZ220:EZ226)+SUM('time_series_19-covid-Deaths'!EZ252:EZ254)+'time_series_19-covid-Deaths'!EZ261</f>
        <v>42719</v>
      </c>
      <c r="EY7" s="2">
        <f>SUM('time_series_19-covid-Deaths'!FA220:FA226)+SUM('time_series_19-covid-Deaths'!FA252:FA254)+'time_series_19-covid-Deaths'!FA261</f>
        <v>42733</v>
      </c>
      <c r="EZ7" s="2">
        <f>SUM('time_series_19-covid-Deaths'!FB220:FB226)+SUM('time_series_19-covid-Deaths'!FB252:FB254)+'time_series_19-covid-Deaths'!FB261</f>
        <v>43013</v>
      </c>
      <c r="FA7" s="2">
        <f>SUM('time_series_19-covid-Deaths'!FC220:FC226)+SUM('time_series_19-covid-Deaths'!FC252:FC254)+'time_series_19-covid-Deaths'!FC261</f>
        <v>43167</v>
      </c>
      <c r="FB7" s="2">
        <f>SUM('time_series_19-covid-Deaths'!FD220:FD226)+SUM('time_series_19-covid-Deaths'!FD252:FD254)+'time_series_19-covid-Deaths'!FD261</f>
        <v>43316</v>
      </c>
      <c r="FC7" s="2">
        <f>SUM('time_series_19-covid-Deaths'!FE220:FE226)+SUM('time_series_19-covid-Deaths'!FE252:FE254)+'time_series_19-covid-Deaths'!FE261</f>
        <v>43500</v>
      </c>
      <c r="FD7" s="2">
        <f>SUM('time_series_19-covid-Deaths'!FF220:FF226)+SUM('time_series_19-covid-Deaths'!FF252:FF254)+'time_series_19-covid-Deaths'!FF261</f>
        <v>43600</v>
      </c>
      <c r="FE7" s="2">
        <f>SUM('time_series_19-covid-Deaths'!FG220:FG226)+SUM('time_series_19-covid-Deaths'!FG252:FG254)+'time_series_19-covid-Deaths'!FG261</f>
        <v>43636</v>
      </c>
      <c r="FF7" s="2">
        <f>SUM('time_series_19-covid-Deaths'!FH220:FH226)+SUM('time_series_19-covid-Deaths'!FH252:FH254)+'time_series_19-covid-Deaths'!FH261</f>
        <v>43661</v>
      </c>
      <c r="FG7" s="2">
        <f>SUM('time_series_19-covid-Deaths'!FI220:FI226)+SUM('time_series_19-covid-Deaths'!FI252:FI254)+'time_series_19-covid-Deaths'!FI261</f>
        <v>43817</v>
      </c>
      <c r="FH7" s="2">
        <f>SUM('time_series_19-covid-Deaths'!FJ220:FJ226)+SUM('time_series_19-covid-Deaths'!FJ252:FJ254)+'time_series_19-covid-Deaths'!FJ261</f>
        <v>43993</v>
      </c>
      <c r="FI7" s="2">
        <f>SUM('time_series_19-covid-Deaths'!FK220:FK226)+SUM('time_series_19-covid-Deaths'!FK252:FK254)+'time_series_19-covid-Deaths'!FK261</f>
        <v>44082</v>
      </c>
      <c r="FJ7" s="2">
        <f>SUM('time_series_19-covid-Deaths'!FL220:FL226)+SUM('time_series_19-covid-Deaths'!FL252:FL254)+'time_series_19-covid-Deaths'!FL261</f>
        <v>44218</v>
      </c>
      <c r="FK7" s="2">
        <f>SUM('time_series_19-covid-Deaths'!FM220:FM226)+SUM('time_series_19-covid-Deaths'!FM252:FM254)+'time_series_19-covid-Deaths'!FM261</f>
        <v>44285</v>
      </c>
      <c r="FL7" s="2">
        <f>SUM('time_series_19-covid-Deaths'!FN220:FN226)+SUM('time_series_19-covid-Deaths'!FN252:FN254)+'time_series_19-covid-Deaths'!FN261</f>
        <v>44307</v>
      </c>
      <c r="FM7" s="2">
        <f>SUM('time_series_19-covid-Deaths'!FO220:FO226)+SUM('time_series_19-covid-Deaths'!FO252:FO254)+'time_series_19-covid-Deaths'!FO261</f>
        <v>44323</v>
      </c>
    </row>
    <row r="8" spans="1:169" x14ac:dyDescent="0.35">
      <c r="A8" s="4" t="s">
        <v>52</v>
      </c>
      <c r="B8" t="str">
        <f>"(140)"</f>
        <v>(140)</v>
      </c>
      <c r="C8" s="2">
        <f>'time_series_19-covid-Deaths'!E140</f>
        <v>0</v>
      </c>
      <c r="D8" s="2">
        <f>'time_series_19-covid-Deaths'!F140</f>
        <v>0</v>
      </c>
      <c r="E8" s="2">
        <f>'time_series_19-covid-Deaths'!G140</f>
        <v>0</v>
      </c>
      <c r="F8" s="2">
        <f>'time_series_19-covid-Deaths'!H140</f>
        <v>0</v>
      </c>
      <c r="G8" s="2">
        <f>'time_series_19-covid-Deaths'!I140</f>
        <v>0</v>
      </c>
      <c r="H8" s="2">
        <f>'time_series_19-covid-Deaths'!J140</f>
        <v>0</v>
      </c>
      <c r="I8" s="2">
        <f>'time_series_19-covid-Deaths'!K140</f>
        <v>0</v>
      </c>
      <c r="J8" s="2">
        <f>'time_series_19-covid-Deaths'!L140</f>
        <v>0</v>
      </c>
      <c r="K8" s="2">
        <f>'time_series_19-covid-Deaths'!M140</f>
        <v>0</v>
      </c>
      <c r="L8" s="2">
        <f>'time_series_19-covid-Deaths'!N140</f>
        <v>0</v>
      </c>
      <c r="M8" s="2">
        <f>'time_series_19-covid-Deaths'!O140</f>
        <v>0</v>
      </c>
      <c r="N8" s="2">
        <f>'time_series_19-covid-Deaths'!P140</f>
        <v>0</v>
      </c>
      <c r="O8" s="2">
        <f>'time_series_19-covid-Deaths'!Q140</f>
        <v>0</v>
      </c>
      <c r="P8" s="2">
        <f>'time_series_19-covid-Deaths'!R140</f>
        <v>0</v>
      </c>
      <c r="Q8" s="2">
        <f>'time_series_19-covid-Deaths'!S140</f>
        <v>0</v>
      </c>
      <c r="R8" s="2">
        <f>'time_series_19-covid-Deaths'!T140</f>
        <v>0</v>
      </c>
      <c r="S8" s="2">
        <f>'time_series_19-covid-Deaths'!U140</f>
        <v>0</v>
      </c>
      <c r="T8" s="2">
        <f>'time_series_19-covid-Deaths'!V140</f>
        <v>0</v>
      </c>
      <c r="U8" s="2">
        <f>'time_series_19-covid-Deaths'!W140</f>
        <v>0</v>
      </c>
      <c r="V8" s="2">
        <f>'time_series_19-covid-Deaths'!X140</f>
        <v>0</v>
      </c>
      <c r="W8" s="2">
        <f>'time_series_19-covid-Deaths'!Y140</f>
        <v>0</v>
      </c>
      <c r="X8" s="2">
        <f>'time_series_19-covid-Deaths'!Z140</f>
        <v>0</v>
      </c>
      <c r="Y8" s="2">
        <f>'time_series_19-covid-Deaths'!AA140</f>
        <v>0</v>
      </c>
      <c r="Z8" s="2">
        <f>'time_series_19-covid-Deaths'!AB140</f>
        <v>0</v>
      </c>
      <c r="AA8" s="2">
        <f>'time_series_19-covid-Deaths'!AC140</f>
        <v>0</v>
      </c>
      <c r="AB8" s="2">
        <f>'time_series_19-covid-Deaths'!AD140</f>
        <v>0</v>
      </c>
      <c r="AC8" s="2">
        <f>'time_series_19-covid-Deaths'!AE140</f>
        <v>0</v>
      </c>
      <c r="AD8" s="2">
        <f>'time_series_19-covid-Deaths'!AF140</f>
        <v>0</v>
      </c>
      <c r="AE8" s="2">
        <f>'time_series_19-covid-Deaths'!AG140</f>
        <v>0</v>
      </c>
      <c r="AF8" s="2">
        <f>'time_series_19-covid-Deaths'!AH140</f>
        <v>0</v>
      </c>
      <c r="AG8" s="2">
        <f>'time_series_19-covid-Deaths'!AI140</f>
        <v>1</v>
      </c>
      <c r="AH8" s="2">
        <f>'time_series_19-covid-Deaths'!AJ140</f>
        <v>2</v>
      </c>
      <c r="AI8" s="2">
        <f>'time_series_19-covid-Deaths'!AK140</f>
        <v>3</v>
      </c>
      <c r="AJ8" s="2">
        <f>'time_series_19-covid-Deaths'!AL140</f>
        <v>7</v>
      </c>
      <c r="AK8" s="2">
        <f>'time_series_19-covid-Deaths'!AM140</f>
        <v>10</v>
      </c>
      <c r="AL8" s="2">
        <f>'time_series_19-covid-Deaths'!AN140</f>
        <v>12</v>
      </c>
      <c r="AM8" s="2">
        <f>'time_series_19-covid-Deaths'!AO140</f>
        <v>17</v>
      </c>
      <c r="AN8" s="2">
        <f>'time_series_19-covid-Deaths'!AP140</f>
        <v>21</v>
      </c>
      <c r="AO8" s="2">
        <f>'time_series_19-covid-Deaths'!AQ140</f>
        <v>29</v>
      </c>
      <c r="AP8" s="2">
        <f>'time_series_19-covid-Deaths'!AR140</f>
        <v>34</v>
      </c>
      <c r="AQ8" s="2">
        <f>'time_series_19-covid-Deaths'!AS140</f>
        <v>52</v>
      </c>
      <c r="AR8" s="2">
        <f>'time_series_19-covid-Deaths'!AT140</f>
        <v>79</v>
      </c>
      <c r="AS8" s="2">
        <f>'time_series_19-covid-Deaths'!AU140</f>
        <v>107</v>
      </c>
      <c r="AT8" s="2">
        <f>'time_series_19-covid-Deaths'!AV140</f>
        <v>148</v>
      </c>
      <c r="AU8" s="2">
        <f>'time_series_19-covid-Deaths'!AW140</f>
        <v>197</v>
      </c>
      <c r="AV8" s="2">
        <f>'time_series_19-covid-Deaths'!AX140</f>
        <v>233</v>
      </c>
      <c r="AW8" s="2">
        <f>'time_series_19-covid-Deaths'!AY140</f>
        <v>366</v>
      </c>
      <c r="AX8" s="2">
        <f>'time_series_19-covid-Deaths'!AZ140</f>
        <v>463</v>
      </c>
      <c r="AY8" s="2">
        <f>'time_series_19-covid-Deaths'!BA140</f>
        <v>631</v>
      </c>
      <c r="AZ8" s="2">
        <f>'time_series_19-covid-Deaths'!BB140</f>
        <v>827</v>
      </c>
      <c r="BA8" s="2">
        <f>'time_series_19-covid-Deaths'!BC140</f>
        <v>1016</v>
      </c>
      <c r="BB8" s="2">
        <f>'time_series_19-covid-Deaths'!BD140</f>
        <v>1266</v>
      </c>
      <c r="BC8" s="2">
        <f>'time_series_19-covid-Deaths'!BE140</f>
        <v>1441</v>
      </c>
      <c r="BD8" s="2">
        <f>'time_series_19-covid-Deaths'!BF140</f>
        <v>1809</v>
      </c>
      <c r="BE8" s="2">
        <f>'time_series_19-covid-Deaths'!BG140</f>
        <v>2158</v>
      </c>
      <c r="BF8" s="2">
        <f>'time_series_19-covid-Deaths'!BH140</f>
        <v>2503</v>
      </c>
      <c r="BG8" s="2">
        <f>'time_series_19-covid-Deaths'!BI140</f>
        <v>2978</v>
      </c>
      <c r="BH8" s="2">
        <f>'time_series_19-covid-Deaths'!BJ140</f>
        <v>3405</v>
      </c>
      <c r="BI8" s="2">
        <f>'time_series_19-covid-Deaths'!BK140</f>
        <v>4032</v>
      </c>
      <c r="BJ8" s="2">
        <f>'time_series_19-covid-Deaths'!BL140</f>
        <v>4825</v>
      </c>
      <c r="BK8" s="2">
        <f>'time_series_19-covid-Deaths'!BM140</f>
        <v>5476</v>
      </c>
      <c r="BL8" s="2">
        <f>'time_series_19-covid-Deaths'!BN140</f>
        <v>6077</v>
      </c>
      <c r="BM8" s="2">
        <f>'time_series_19-covid-Deaths'!BO140</f>
        <v>6820</v>
      </c>
      <c r="BN8" s="2">
        <f>'time_series_19-covid-Deaths'!BP140</f>
        <v>7503</v>
      </c>
      <c r="BO8" s="2">
        <f>'time_series_19-covid-Deaths'!BQ140</f>
        <v>8215</v>
      </c>
      <c r="BP8" s="2">
        <f>'time_series_19-covid-Deaths'!BR140</f>
        <v>9134</v>
      </c>
      <c r="BQ8" s="2">
        <f>'time_series_19-covid-Deaths'!BS140</f>
        <v>10023</v>
      </c>
      <c r="BR8" s="2">
        <f>'time_series_19-covid-Deaths'!BT140</f>
        <v>10779</v>
      </c>
      <c r="BS8" s="2">
        <f>'time_series_19-covid-Deaths'!BU140</f>
        <v>11591</v>
      </c>
      <c r="BT8" s="2">
        <f>'time_series_19-covid-Deaths'!BV140</f>
        <v>12428</v>
      </c>
      <c r="BU8" s="2">
        <f>'time_series_19-covid-Deaths'!BW140</f>
        <v>13155</v>
      </c>
      <c r="BV8" s="2">
        <f>'time_series_19-covid-Deaths'!BX140</f>
        <v>13915</v>
      </c>
      <c r="BW8" s="2">
        <f>'time_series_19-covid-Deaths'!BY140</f>
        <v>14681</v>
      </c>
      <c r="BX8" s="2">
        <f>'time_series_19-covid-Deaths'!BZ140</f>
        <v>15362</v>
      </c>
      <c r="BY8" s="2">
        <f>'time_series_19-covid-Deaths'!CA140</f>
        <v>15887</v>
      </c>
      <c r="BZ8" s="2">
        <f>'time_series_19-covid-Deaths'!CB140</f>
        <v>16523</v>
      </c>
      <c r="CA8" s="2">
        <f>'time_series_19-covid-Deaths'!CC140</f>
        <v>17127</v>
      </c>
      <c r="CB8" s="2">
        <f>'time_series_19-covid-Deaths'!CD140</f>
        <v>17669</v>
      </c>
      <c r="CC8" s="2">
        <f>'time_series_19-covid-Deaths'!CE140</f>
        <v>18279</v>
      </c>
      <c r="CD8" s="2">
        <f>'time_series_19-covid-Deaths'!CF140</f>
        <v>18849</v>
      </c>
      <c r="CE8" s="2">
        <f>'time_series_19-covid-Deaths'!CG140</f>
        <v>19468</v>
      </c>
      <c r="CF8" s="2">
        <f>'time_series_19-covid-Deaths'!CH140</f>
        <v>19899</v>
      </c>
      <c r="CG8" s="2">
        <f>'time_series_19-covid-Deaths'!CI140</f>
        <v>20465</v>
      </c>
      <c r="CH8" s="2">
        <f>'time_series_19-covid-Deaths'!CJ140</f>
        <v>21067</v>
      </c>
      <c r="CI8" s="2">
        <f>'time_series_19-covid-Deaths'!CK140</f>
        <v>21645</v>
      </c>
      <c r="CJ8" s="2">
        <f>'time_series_19-covid-Deaths'!CL140</f>
        <v>22170</v>
      </c>
      <c r="CK8" s="2">
        <f>'time_series_19-covid-Deaths'!CM140</f>
        <v>22745</v>
      </c>
      <c r="CL8" s="2">
        <f>'time_series_19-covid-Deaths'!CN140</f>
        <v>23227</v>
      </c>
      <c r="CM8" s="2">
        <f>'time_series_19-covid-Deaths'!CO140</f>
        <v>23660</v>
      </c>
      <c r="CN8" s="2">
        <f>'time_series_19-covid-Deaths'!CP140</f>
        <v>24114</v>
      </c>
      <c r="CO8" s="2">
        <f>'time_series_19-covid-Deaths'!CQ140</f>
        <v>24648</v>
      </c>
      <c r="CP8" s="2">
        <f>'time_series_19-covid-Deaths'!CR140</f>
        <v>25085</v>
      </c>
      <c r="CQ8" s="2">
        <f>'time_series_19-covid-Deaths'!CS140</f>
        <v>25549</v>
      </c>
      <c r="CR8" s="2">
        <f>'time_series_19-covid-Deaths'!CT140</f>
        <v>25969</v>
      </c>
      <c r="CS8" s="2">
        <f>'time_series_19-covid-Deaths'!CU140</f>
        <v>26384</v>
      </c>
      <c r="CT8" s="2">
        <f>'time_series_19-covid-Deaths'!CV140</f>
        <v>26644</v>
      </c>
      <c r="CU8" s="2">
        <f>'time_series_19-covid-Deaths'!CW140</f>
        <v>26977</v>
      </c>
      <c r="CV8" s="2">
        <f>'time_series_19-covid-Deaths'!CX140</f>
        <v>27359</v>
      </c>
      <c r="CW8" s="2">
        <f>'time_series_19-covid-Deaths'!CY140</f>
        <v>27682</v>
      </c>
      <c r="CX8" s="2">
        <f>'time_series_19-covid-Deaths'!CZ140</f>
        <v>27967</v>
      </c>
      <c r="CY8" s="2">
        <f>'time_series_19-covid-Deaths'!DA140</f>
        <v>28236</v>
      </c>
      <c r="CZ8" s="2">
        <f>'time_series_19-covid-Deaths'!DB140</f>
        <v>28710</v>
      </c>
      <c r="DA8" s="2">
        <f>'time_series_19-covid-Deaths'!DC140</f>
        <v>28884</v>
      </c>
      <c r="DB8" s="2">
        <f>'time_series_19-covid-Deaths'!DD140</f>
        <v>29079</v>
      </c>
      <c r="DC8" s="2">
        <f>'time_series_19-covid-Deaths'!DE140</f>
        <v>29315</v>
      </c>
      <c r="DD8" s="2">
        <f>'time_series_19-covid-Deaths'!DF140</f>
        <v>29684</v>
      </c>
      <c r="DE8" s="2">
        <f>'time_series_19-covid-Deaths'!DG140</f>
        <v>29958</v>
      </c>
      <c r="DF8" s="2">
        <f>'time_series_19-covid-Deaths'!DH140</f>
        <v>30201</v>
      </c>
      <c r="DG8" s="2">
        <f>'time_series_19-covid-Deaths'!DI140</f>
        <v>30395</v>
      </c>
      <c r="DH8" s="2">
        <f>'time_series_19-covid-Deaths'!DJ140</f>
        <v>30560</v>
      </c>
      <c r="DI8" s="2">
        <f>'time_series_19-covid-Deaths'!DK140</f>
        <v>30739</v>
      </c>
      <c r="DJ8" s="2">
        <f>'time_series_19-covid-Deaths'!DL140</f>
        <v>30911</v>
      </c>
      <c r="DK8" s="2">
        <f>'time_series_19-covid-Deaths'!DM140</f>
        <v>31106</v>
      </c>
      <c r="DL8" s="2">
        <f>'time_series_19-covid-Deaths'!DN140</f>
        <v>31368</v>
      </c>
      <c r="DM8" s="2">
        <f>'time_series_19-covid-Deaths'!DO140</f>
        <v>31610</v>
      </c>
      <c r="DN8" s="2">
        <f>'time_series_19-covid-Deaths'!DP140</f>
        <v>31763</v>
      </c>
      <c r="DO8" s="2">
        <f>'time_series_19-covid-Deaths'!DQ140</f>
        <v>31908</v>
      </c>
      <c r="DP8" s="2">
        <f>'time_series_19-covid-Deaths'!DR140</f>
        <v>32007</v>
      </c>
      <c r="DQ8" s="2">
        <f>'time_series_19-covid-Deaths'!DS140</f>
        <v>32169</v>
      </c>
      <c r="DR8" s="2">
        <f>'time_series_19-covid-Deaths'!DT140</f>
        <v>32330</v>
      </c>
      <c r="DS8" s="2">
        <f>'time_series_19-covid-Deaths'!DU140</f>
        <v>32486</v>
      </c>
      <c r="DT8" s="2">
        <f>'time_series_19-covid-Deaths'!DV140</f>
        <v>32616</v>
      </c>
      <c r="DU8" s="2">
        <f>'time_series_19-covid-Deaths'!DW140</f>
        <v>32735</v>
      </c>
      <c r="DV8" s="2">
        <f>'time_series_19-covid-Deaths'!DX140</f>
        <v>32785</v>
      </c>
      <c r="DW8" s="2">
        <f>'time_series_19-covid-Deaths'!DY140</f>
        <v>32877</v>
      </c>
      <c r="DX8" s="2">
        <f>'time_series_19-covid-Deaths'!DZ140</f>
        <v>32955</v>
      </c>
      <c r="DY8" s="2">
        <f>'time_series_19-covid-Deaths'!EA140</f>
        <v>33072</v>
      </c>
      <c r="DZ8" s="2">
        <f>'time_series_19-covid-Deaths'!EB140</f>
        <v>33142</v>
      </c>
      <c r="EA8" s="2">
        <f>'time_series_19-covid-Deaths'!EC140</f>
        <v>33229</v>
      </c>
      <c r="EB8" s="2">
        <f>'time_series_19-covid-Deaths'!ED140</f>
        <v>33340</v>
      </c>
      <c r="EC8" s="2">
        <f>'time_series_19-covid-Deaths'!EE140</f>
        <v>33415</v>
      </c>
      <c r="ED8" s="2">
        <f>'time_series_19-covid-Deaths'!EF140</f>
        <v>33475</v>
      </c>
      <c r="EE8" s="2">
        <f>'time_series_19-covid-Deaths'!EG140</f>
        <v>33530</v>
      </c>
      <c r="EF8" s="2">
        <f>'time_series_19-covid-Deaths'!EH140</f>
        <v>33601</v>
      </c>
      <c r="EG8" s="2">
        <f>'time_series_19-covid-Deaths'!EI140</f>
        <v>33689</v>
      </c>
      <c r="EH8" s="2">
        <f>'time_series_19-covid-Deaths'!EJ140</f>
        <v>33774</v>
      </c>
      <c r="EI8" s="2">
        <f>'time_series_19-covid-Deaths'!EK140</f>
        <v>33846</v>
      </c>
      <c r="EJ8" s="2">
        <f>'time_series_19-covid-Deaths'!EL140</f>
        <v>33899</v>
      </c>
      <c r="EK8" s="2">
        <f>'time_series_19-covid-Deaths'!EM140</f>
        <v>33964</v>
      </c>
      <c r="EL8" s="2">
        <f>'time_series_19-covid-Deaths'!EN140</f>
        <v>34043</v>
      </c>
      <c r="EM8" s="2">
        <f>'time_series_19-covid-Deaths'!EO140</f>
        <v>34114</v>
      </c>
      <c r="EN8" s="2">
        <f>'time_series_19-covid-Deaths'!EP140</f>
        <v>34167</v>
      </c>
      <c r="EO8" s="2">
        <f>'time_series_19-covid-Deaths'!EQ140</f>
        <v>34223</v>
      </c>
      <c r="EP8" s="2">
        <f>'time_series_19-covid-Deaths'!ER140</f>
        <v>34301</v>
      </c>
      <c r="EQ8" s="2">
        <f>'time_series_19-covid-Deaths'!ES140</f>
        <v>34345</v>
      </c>
      <c r="ER8" s="2">
        <f>'time_series_19-covid-Deaths'!ET140</f>
        <v>34371</v>
      </c>
      <c r="ES8" s="2">
        <f>'time_series_19-covid-Deaths'!EU140</f>
        <v>34405</v>
      </c>
      <c r="ET8" s="2">
        <f>'time_series_19-covid-Deaths'!EV140</f>
        <v>34448</v>
      </c>
      <c r="EU8" s="2">
        <f>'time_series_19-covid-Deaths'!EW140</f>
        <v>34514</v>
      </c>
      <c r="EV8" s="2">
        <f>'time_series_19-covid-Deaths'!EX140</f>
        <v>34561</v>
      </c>
      <c r="EW8" s="2">
        <f>'time_series_19-covid-Deaths'!EY140</f>
        <v>34610</v>
      </c>
      <c r="EX8" s="2">
        <f>'time_series_19-covid-Deaths'!EZ140</f>
        <v>34634</v>
      </c>
      <c r="EY8" s="2">
        <f>'time_series_19-covid-Deaths'!FA140</f>
        <v>34657</v>
      </c>
      <c r="EZ8" s="2">
        <f>'time_series_19-covid-Deaths'!FB140</f>
        <v>34675</v>
      </c>
      <c r="FA8" s="2">
        <f>'time_series_19-covid-Deaths'!FC140</f>
        <v>34644</v>
      </c>
      <c r="FB8" s="2">
        <f>'time_series_19-covid-Deaths'!FD140</f>
        <v>34678</v>
      </c>
      <c r="FC8" s="2">
        <f>'time_series_19-covid-Deaths'!FE140</f>
        <v>34708</v>
      </c>
      <c r="FD8" s="2">
        <f>'time_series_19-covid-Deaths'!FF140</f>
        <v>34716</v>
      </c>
      <c r="FE8" s="2">
        <f>'time_series_19-covid-Deaths'!FG140</f>
        <v>34738</v>
      </c>
      <c r="FF8" s="2">
        <f>'time_series_19-covid-Deaths'!FH140</f>
        <v>34744</v>
      </c>
      <c r="FG8" s="2">
        <f>'time_series_19-covid-Deaths'!FI140</f>
        <v>34767</v>
      </c>
      <c r="FH8" s="2">
        <f>'time_series_19-covid-Deaths'!FJ140</f>
        <v>34788</v>
      </c>
      <c r="FI8" s="2">
        <f>'time_series_19-covid-Deaths'!FK140</f>
        <v>34818</v>
      </c>
      <c r="FJ8" s="2">
        <f>'time_series_19-covid-Deaths'!FL140</f>
        <v>34833</v>
      </c>
      <c r="FK8" s="2">
        <f>'time_series_19-covid-Deaths'!FM140</f>
        <v>34854</v>
      </c>
      <c r="FL8" s="2">
        <f>'time_series_19-covid-Deaths'!FN140</f>
        <v>34861</v>
      </c>
      <c r="FM8" s="2">
        <f>'time_series_19-covid-Deaths'!FO140</f>
        <v>34869</v>
      </c>
    </row>
    <row r="9" spans="1:169" x14ac:dyDescent="0.35">
      <c r="A9" s="4" t="s">
        <v>274</v>
      </c>
      <c r="B9" t="str">
        <f>"(203)"</f>
        <v>(203)</v>
      </c>
      <c r="C9" s="2">
        <f>'time_series_19-covid-Deaths'!E203</f>
        <v>0</v>
      </c>
      <c r="D9" s="2">
        <f>'time_series_19-covid-Deaths'!F203</f>
        <v>0</v>
      </c>
      <c r="E9" s="2">
        <f>'time_series_19-covid-Deaths'!G203</f>
        <v>0</v>
      </c>
      <c r="F9" s="2">
        <f>'time_series_19-covid-Deaths'!H203</f>
        <v>0</v>
      </c>
      <c r="G9" s="2">
        <f>'time_series_19-covid-Deaths'!I203</f>
        <v>0</v>
      </c>
      <c r="H9" s="2">
        <f>'time_series_19-covid-Deaths'!J203</f>
        <v>0</v>
      </c>
      <c r="I9" s="2">
        <f>'time_series_19-covid-Deaths'!K203</f>
        <v>0</v>
      </c>
      <c r="J9" s="2">
        <f>'time_series_19-covid-Deaths'!L203</f>
        <v>0</v>
      </c>
      <c r="K9" s="2">
        <f>'time_series_19-covid-Deaths'!M203</f>
        <v>0</v>
      </c>
      <c r="L9" s="2">
        <f>'time_series_19-covid-Deaths'!N203</f>
        <v>0</v>
      </c>
      <c r="M9" s="2">
        <f>'time_series_19-covid-Deaths'!O203</f>
        <v>0</v>
      </c>
      <c r="N9" s="2">
        <f>'time_series_19-covid-Deaths'!P203</f>
        <v>0</v>
      </c>
      <c r="O9" s="2">
        <f>'time_series_19-covid-Deaths'!Q203</f>
        <v>0</v>
      </c>
      <c r="P9" s="2">
        <f>'time_series_19-covid-Deaths'!R203</f>
        <v>0</v>
      </c>
      <c r="Q9" s="2">
        <f>'time_series_19-covid-Deaths'!S203</f>
        <v>0</v>
      </c>
      <c r="R9" s="2">
        <f>'time_series_19-covid-Deaths'!T203</f>
        <v>0</v>
      </c>
      <c r="S9" s="2">
        <f>'time_series_19-covid-Deaths'!U203</f>
        <v>0</v>
      </c>
      <c r="T9" s="2">
        <f>'time_series_19-covid-Deaths'!V203</f>
        <v>0</v>
      </c>
      <c r="U9" s="2">
        <f>'time_series_19-covid-Deaths'!W203</f>
        <v>0</v>
      </c>
      <c r="V9" s="2">
        <f>'time_series_19-covid-Deaths'!X203</f>
        <v>0</v>
      </c>
      <c r="W9" s="2">
        <f>'time_series_19-covid-Deaths'!Y203</f>
        <v>0</v>
      </c>
      <c r="X9" s="2">
        <f>'time_series_19-covid-Deaths'!Z203</f>
        <v>0</v>
      </c>
      <c r="Y9" s="2">
        <f>'time_series_19-covid-Deaths'!AA203</f>
        <v>0</v>
      </c>
      <c r="Z9" s="2">
        <f>'time_series_19-covid-Deaths'!AB203</f>
        <v>0</v>
      </c>
      <c r="AA9" s="2">
        <f>'time_series_19-covid-Deaths'!AC203</f>
        <v>0</v>
      </c>
      <c r="AB9" s="2">
        <f>'time_series_19-covid-Deaths'!AD203</f>
        <v>0</v>
      </c>
      <c r="AC9" s="2">
        <f>'time_series_19-covid-Deaths'!AE203</f>
        <v>0</v>
      </c>
      <c r="AD9" s="2">
        <f>'time_series_19-covid-Deaths'!AF203</f>
        <v>0</v>
      </c>
      <c r="AE9" s="2">
        <f>'time_series_19-covid-Deaths'!AG203</f>
        <v>0</v>
      </c>
      <c r="AF9" s="2">
        <f>'time_series_19-covid-Deaths'!AH203</f>
        <v>0</v>
      </c>
      <c r="AG9" s="2">
        <f>'time_series_19-covid-Deaths'!AI203</f>
        <v>0</v>
      </c>
      <c r="AH9" s="2">
        <f>'time_series_19-covid-Deaths'!AJ203</f>
        <v>0</v>
      </c>
      <c r="AI9" s="2">
        <f>'time_series_19-covid-Deaths'!AK203</f>
        <v>0</v>
      </c>
      <c r="AJ9" s="2">
        <f>'time_series_19-covid-Deaths'!AL203</f>
        <v>0</v>
      </c>
      <c r="AK9" s="2">
        <f>'time_series_19-covid-Deaths'!AM203</f>
        <v>0</v>
      </c>
      <c r="AL9" s="2">
        <f>'time_series_19-covid-Deaths'!AN203</f>
        <v>0</v>
      </c>
      <c r="AM9" s="2">
        <f>'time_series_19-covid-Deaths'!AO203</f>
        <v>0</v>
      </c>
      <c r="AN9" s="2">
        <f>'time_series_19-covid-Deaths'!AP203</f>
        <v>0</v>
      </c>
      <c r="AO9" s="2">
        <f>'time_series_19-covid-Deaths'!AQ203</f>
        <v>0</v>
      </c>
      <c r="AP9" s="2">
        <f>'time_series_19-covid-Deaths'!AR203</f>
        <v>0</v>
      </c>
      <c r="AQ9" s="2">
        <f>'time_series_19-covid-Deaths'!AS203</f>
        <v>0</v>
      </c>
      <c r="AR9" s="2">
        <f>'time_series_19-covid-Deaths'!AT203</f>
        <v>0</v>
      </c>
      <c r="AS9" s="2">
        <f>'time_series_19-covid-Deaths'!AU203</f>
        <v>0</v>
      </c>
      <c r="AT9" s="2">
        <f>'time_series_19-covid-Deaths'!AV203</f>
        <v>0</v>
      </c>
      <c r="AU9" s="2">
        <f>'time_series_19-covid-Deaths'!AW203</f>
        <v>0</v>
      </c>
      <c r="AV9" s="2">
        <f>'time_series_19-covid-Deaths'!AX203</f>
        <v>0</v>
      </c>
      <c r="AW9" s="2">
        <f>'time_series_19-covid-Deaths'!AY203</f>
        <v>0</v>
      </c>
      <c r="AX9" s="2">
        <f>'time_series_19-covid-Deaths'!AZ203</f>
        <v>0</v>
      </c>
      <c r="AY9" s="2">
        <f>'time_series_19-covid-Deaths'!BA203</f>
        <v>0</v>
      </c>
      <c r="AZ9" s="2">
        <f>'time_series_19-covid-Deaths'!BB203</f>
        <v>0</v>
      </c>
      <c r="BA9" s="2">
        <f>'time_series_19-covid-Deaths'!BC203</f>
        <v>0</v>
      </c>
      <c r="BB9" s="2">
        <f>'time_series_19-covid-Deaths'!BD203</f>
        <v>0</v>
      </c>
      <c r="BC9" s="2">
        <f>'time_series_19-covid-Deaths'!BE203</f>
        <v>0</v>
      </c>
      <c r="BD9" s="2">
        <f>'time_series_19-covid-Deaths'!BF203</f>
        <v>0</v>
      </c>
      <c r="BE9" s="2">
        <f>'time_series_19-covid-Deaths'!BG203</f>
        <v>0</v>
      </c>
      <c r="BF9" s="2">
        <f>'time_series_19-covid-Deaths'!BH203</f>
        <v>0</v>
      </c>
      <c r="BG9" s="2">
        <f>'time_series_19-covid-Deaths'!BI203</f>
        <v>0</v>
      </c>
      <c r="BH9" s="2">
        <f>'time_series_19-covid-Deaths'!BJ203</f>
        <v>0</v>
      </c>
      <c r="BI9" s="2">
        <f>'time_series_19-covid-Deaths'!BK203</f>
        <v>0</v>
      </c>
      <c r="BJ9" s="2">
        <f>'time_series_19-covid-Deaths'!BL203</f>
        <v>0</v>
      </c>
      <c r="BK9" s="2">
        <f>'time_series_19-covid-Deaths'!BM203</f>
        <v>0</v>
      </c>
      <c r="BL9" s="2">
        <f>'time_series_19-covid-Deaths'!BN203</f>
        <v>0</v>
      </c>
      <c r="BM9" s="2">
        <f>'time_series_19-covid-Deaths'!BO203</f>
        <v>0</v>
      </c>
      <c r="BN9" s="2">
        <f>'time_series_19-covid-Deaths'!BP203</f>
        <v>0</v>
      </c>
      <c r="BO9" s="2">
        <f>'time_series_19-covid-Deaths'!BQ203</f>
        <v>0</v>
      </c>
      <c r="BP9" s="2">
        <f>'time_series_19-covid-Deaths'!BR203</f>
        <v>1</v>
      </c>
      <c r="BQ9" s="2">
        <f>'time_series_19-covid-Deaths'!BS203</f>
        <v>1</v>
      </c>
      <c r="BR9" s="2">
        <f>'time_series_19-covid-Deaths'!BT203</f>
        <v>2</v>
      </c>
      <c r="BS9" s="2">
        <f>'time_series_19-covid-Deaths'!BU203</f>
        <v>3</v>
      </c>
      <c r="BT9" s="2">
        <f>'time_series_19-covid-Deaths'!BV203</f>
        <v>5</v>
      </c>
      <c r="BU9" s="2">
        <f>'time_series_19-covid-Deaths'!BW203</f>
        <v>5</v>
      </c>
      <c r="BV9" s="2">
        <f>'time_series_19-covid-Deaths'!BX203</f>
        <v>5</v>
      </c>
      <c r="BW9" s="2">
        <f>'time_series_19-covid-Deaths'!BY203</f>
        <v>9</v>
      </c>
      <c r="BX9" s="2">
        <f>'time_series_19-covid-Deaths'!BZ203</f>
        <v>9</v>
      </c>
      <c r="BY9" s="2">
        <f>'time_series_19-covid-Deaths'!CA203</f>
        <v>11</v>
      </c>
      <c r="BZ9" s="2">
        <f>'time_series_19-covid-Deaths'!CB203</f>
        <v>12</v>
      </c>
      <c r="CA9" s="2">
        <f>'time_series_19-covid-Deaths'!CC203</f>
        <v>13</v>
      </c>
      <c r="CB9" s="2">
        <f>'time_series_19-covid-Deaths'!CD203</f>
        <v>18</v>
      </c>
      <c r="CC9" s="2">
        <f>'time_series_19-covid-Deaths'!CE203</f>
        <v>18</v>
      </c>
      <c r="CD9" s="2">
        <f>'time_series_19-covid-Deaths'!CF203</f>
        <v>24</v>
      </c>
      <c r="CE9" s="2">
        <f>'time_series_19-covid-Deaths'!CG203</f>
        <v>25</v>
      </c>
      <c r="CF9" s="2">
        <f>'time_series_19-covid-Deaths'!CH203</f>
        <v>25</v>
      </c>
      <c r="CG9" s="2">
        <f>'time_series_19-covid-Deaths'!CI203</f>
        <v>27</v>
      </c>
      <c r="CH9" s="2">
        <f>'time_series_19-covid-Deaths'!CJ203</f>
        <v>27</v>
      </c>
      <c r="CI9" s="2">
        <f>'time_series_19-covid-Deaths'!CK203</f>
        <v>34</v>
      </c>
      <c r="CJ9" s="2">
        <f>'time_series_19-covid-Deaths'!CL203</f>
        <v>48</v>
      </c>
      <c r="CK9" s="2">
        <f>'time_series_19-covid-Deaths'!CM203</f>
        <v>50</v>
      </c>
      <c r="CL9" s="2">
        <f>'time_series_19-covid-Deaths'!CN203</f>
        <v>52</v>
      </c>
      <c r="CM9" s="2">
        <f>'time_series_19-covid-Deaths'!CO203</f>
        <v>54</v>
      </c>
      <c r="CN9" s="2">
        <f>'time_series_19-covid-Deaths'!CP203</f>
        <v>58</v>
      </c>
      <c r="CO9" s="2">
        <f>'time_series_19-covid-Deaths'!CQ203</f>
        <v>58</v>
      </c>
      <c r="CP9" s="2">
        <f>'time_series_19-covid-Deaths'!CR203</f>
        <v>65</v>
      </c>
      <c r="CQ9" s="2">
        <f>'time_series_19-covid-Deaths'!CS203</f>
        <v>75</v>
      </c>
      <c r="CR9" s="2">
        <f>'time_series_19-covid-Deaths'!CT203</f>
        <v>79</v>
      </c>
      <c r="CS9" s="2">
        <f>'time_series_19-covid-Deaths'!CU203</f>
        <v>86</v>
      </c>
      <c r="CT9" s="2">
        <f>'time_series_19-covid-Deaths'!CV203</f>
        <v>87</v>
      </c>
      <c r="CU9" s="2">
        <f>'time_series_19-covid-Deaths'!CW203</f>
        <v>90</v>
      </c>
      <c r="CV9" s="2">
        <f>'time_series_19-covid-Deaths'!CX203</f>
        <v>93</v>
      </c>
      <c r="CW9" s="2">
        <f>'time_series_19-covid-Deaths'!CY203</f>
        <v>103</v>
      </c>
      <c r="CX9" s="2">
        <f>'time_series_19-covid-Deaths'!CZ203</f>
        <v>103</v>
      </c>
      <c r="CY9" s="2">
        <f>'time_series_19-covid-Deaths'!DA203</f>
        <v>116</v>
      </c>
      <c r="CZ9" s="2">
        <f>'time_series_19-covid-Deaths'!DB203</f>
        <v>123</v>
      </c>
      <c r="DA9" s="2">
        <f>'time_series_19-covid-Deaths'!DC203</f>
        <v>131</v>
      </c>
      <c r="DB9" s="2">
        <f>'time_series_19-covid-Deaths'!DD203</f>
        <v>138</v>
      </c>
      <c r="DC9" s="2">
        <f>'time_series_19-covid-Deaths'!DE203</f>
        <v>148</v>
      </c>
      <c r="DD9" s="2">
        <f>'time_series_19-covid-Deaths'!DF203</f>
        <v>153</v>
      </c>
      <c r="DE9" s="2">
        <f>'time_series_19-covid-Deaths'!DG203</f>
        <v>161</v>
      </c>
      <c r="DF9" s="2">
        <f>'time_series_19-covid-Deaths'!DH203</f>
        <v>178</v>
      </c>
      <c r="DG9" s="2">
        <f>'time_series_19-covid-Deaths'!DI203</f>
        <v>186</v>
      </c>
      <c r="DH9" s="2">
        <f>'time_series_19-covid-Deaths'!DJ203</f>
        <v>194</v>
      </c>
      <c r="DI9" s="2">
        <f>'time_series_19-covid-Deaths'!DK203</f>
        <v>206</v>
      </c>
      <c r="DJ9" s="2">
        <f>'time_series_19-covid-Deaths'!DL203</f>
        <v>206</v>
      </c>
      <c r="DK9" s="2">
        <f>'time_series_19-covid-Deaths'!DM203</f>
        <v>219</v>
      </c>
      <c r="DL9" s="2">
        <f>'time_series_19-covid-Deaths'!DN203</f>
        <v>238</v>
      </c>
      <c r="DM9" s="2">
        <f>'time_series_19-covid-Deaths'!DO203</f>
        <v>247</v>
      </c>
      <c r="DN9" s="2">
        <f>'time_series_19-covid-Deaths'!DP203</f>
        <v>261</v>
      </c>
      <c r="DO9" s="2">
        <f>'time_series_19-covid-Deaths'!DQ203</f>
        <v>264</v>
      </c>
      <c r="DP9" s="2">
        <f>'time_series_19-covid-Deaths'!DR203</f>
        <v>286</v>
      </c>
      <c r="DQ9" s="2">
        <f>'time_series_19-covid-Deaths'!DS203</f>
        <v>312</v>
      </c>
      <c r="DR9" s="2">
        <f>'time_series_19-covid-Deaths'!DT203</f>
        <v>339</v>
      </c>
      <c r="DS9" s="2">
        <f>'time_series_19-covid-Deaths'!DU203</f>
        <v>369</v>
      </c>
      <c r="DT9" s="2">
        <f>'time_series_19-covid-Deaths'!DV203</f>
        <v>397</v>
      </c>
      <c r="DU9" s="2">
        <f>'time_series_19-covid-Deaths'!DW203</f>
        <v>407</v>
      </c>
      <c r="DV9" s="2">
        <f>'time_series_19-covid-Deaths'!DX203</f>
        <v>429</v>
      </c>
      <c r="DW9" s="2">
        <f>'time_series_19-covid-Deaths'!DY203</f>
        <v>481</v>
      </c>
      <c r="DX9" s="2">
        <f>'time_series_19-covid-Deaths'!DZ203</f>
        <v>524</v>
      </c>
      <c r="DY9" s="2">
        <f>'time_series_19-covid-Deaths'!EA203</f>
        <v>552</v>
      </c>
      <c r="DZ9" s="2">
        <f>'time_series_19-covid-Deaths'!EB203</f>
        <v>577</v>
      </c>
      <c r="EA9" s="2">
        <f>'time_series_19-covid-Deaths'!EC203</f>
        <v>611</v>
      </c>
      <c r="EB9" s="2">
        <f>'time_series_19-covid-Deaths'!ED203</f>
        <v>643</v>
      </c>
      <c r="EC9" s="2">
        <f>'time_series_19-covid-Deaths'!EE203</f>
        <v>683</v>
      </c>
      <c r="ED9" s="2">
        <f>'time_series_19-covid-Deaths'!EF203</f>
        <v>705</v>
      </c>
      <c r="EE9" s="2">
        <f>'time_series_19-covid-Deaths'!EG203</f>
        <v>755</v>
      </c>
      <c r="EF9" s="2">
        <f>'time_series_19-covid-Deaths'!EH203</f>
        <v>792</v>
      </c>
      <c r="EG9" s="2">
        <f>'time_series_19-covid-Deaths'!EI203</f>
        <v>848</v>
      </c>
      <c r="EH9" s="2">
        <f>'time_series_19-covid-Deaths'!EJ203</f>
        <v>908</v>
      </c>
      <c r="EI9" s="2">
        <f>'time_series_19-covid-Deaths'!EK203</f>
        <v>952</v>
      </c>
      <c r="EJ9" s="2">
        <f>'time_series_19-covid-Deaths'!EL203</f>
        <v>998</v>
      </c>
      <c r="EK9" s="2">
        <f>'time_series_19-covid-Deaths'!EM203</f>
        <v>1080</v>
      </c>
      <c r="EL9" s="2">
        <f>'time_series_19-covid-Deaths'!EN203</f>
        <v>1162</v>
      </c>
      <c r="EM9" s="2">
        <f>'time_series_19-covid-Deaths'!EO203</f>
        <v>1210</v>
      </c>
      <c r="EN9" s="2">
        <f>'time_series_19-covid-Deaths'!EP203</f>
        <v>1284</v>
      </c>
      <c r="EO9" s="2">
        <f>'time_series_19-covid-Deaths'!EQ203</f>
        <v>1354</v>
      </c>
      <c r="EP9" s="2">
        <f>'time_series_19-covid-Deaths'!ER203</f>
        <v>1423</v>
      </c>
      <c r="EQ9" s="2">
        <f>'time_series_19-covid-Deaths'!ES203</f>
        <v>1480</v>
      </c>
      <c r="ER9" s="2">
        <f>'time_series_19-covid-Deaths'!ET203</f>
        <v>1568</v>
      </c>
      <c r="ES9" s="2">
        <f>'time_series_19-covid-Deaths'!EU203</f>
        <v>1625</v>
      </c>
      <c r="ET9" s="2">
        <f>'time_series_19-covid-Deaths'!EV203</f>
        <v>1674</v>
      </c>
      <c r="EU9" s="2">
        <f>'time_series_19-covid-Deaths'!EW203</f>
        <v>1737</v>
      </c>
      <c r="EV9" s="2">
        <f>'time_series_19-covid-Deaths'!EX203</f>
        <v>1831</v>
      </c>
      <c r="EW9" s="2">
        <f>'time_series_19-covid-Deaths'!EY203</f>
        <v>1877</v>
      </c>
      <c r="EX9" s="2">
        <f>'time_series_19-covid-Deaths'!EZ203</f>
        <v>1930</v>
      </c>
      <c r="EY9" s="2">
        <f>'time_series_19-covid-Deaths'!FA203</f>
        <v>1991</v>
      </c>
      <c r="EZ9" s="2">
        <f>'time_series_19-covid-Deaths'!FB203</f>
        <v>2102</v>
      </c>
      <c r="FA9" s="2">
        <f>'time_series_19-covid-Deaths'!FC203</f>
        <v>2205</v>
      </c>
      <c r="FB9" s="2">
        <f>'time_series_19-covid-Deaths'!FD203</f>
        <v>2292</v>
      </c>
      <c r="FC9" s="2">
        <f>'time_series_19-covid-Deaths'!FE203</f>
        <v>2340</v>
      </c>
      <c r="FD9" s="2">
        <f>'time_series_19-covid-Deaths'!FF203</f>
        <v>2413</v>
      </c>
      <c r="FE9" s="2">
        <f>'time_series_19-covid-Deaths'!FG203</f>
        <v>2456</v>
      </c>
      <c r="FF9" s="2">
        <f>'time_series_19-covid-Deaths'!FH203</f>
        <v>2529</v>
      </c>
      <c r="FG9" s="2">
        <f>'time_series_19-covid-Deaths'!FI203</f>
        <v>2657</v>
      </c>
      <c r="FH9" s="2">
        <f>'time_series_19-covid-Deaths'!FJ203</f>
        <v>2749</v>
      </c>
      <c r="FI9" s="2">
        <f>'time_series_19-covid-Deaths'!FK203</f>
        <v>2844</v>
      </c>
      <c r="FJ9" s="2">
        <f>'time_series_19-covid-Deaths'!FL203</f>
        <v>2952</v>
      </c>
      <c r="FK9" s="2">
        <f>'time_series_19-covid-Deaths'!FM203</f>
        <v>3026</v>
      </c>
      <c r="FL9" s="2">
        <f>'time_series_19-covid-Deaths'!FN203</f>
        <v>3199</v>
      </c>
      <c r="FM9" s="2">
        <f>'time_series_19-covid-Deaths'!FO203</f>
        <v>3310</v>
      </c>
    </row>
    <row r="10" spans="1:169" x14ac:dyDescent="0.35">
      <c r="A10" s="4" t="s">
        <v>54</v>
      </c>
      <c r="B10" t="str">
        <f>"(204)"</f>
        <v>(204)</v>
      </c>
      <c r="C10" s="2">
        <f>'time_series_19-covid-Deaths'!E204</f>
        <v>0</v>
      </c>
      <c r="D10" s="2">
        <f>'time_series_19-covid-Deaths'!F204</f>
        <v>0</v>
      </c>
      <c r="E10" s="2">
        <f>'time_series_19-covid-Deaths'!G204</f>
        <v>0</v>
      </c>
      <c r="F10" s="2">
        <f>'time_series_19-covid-Deaths'!H204</f>
        <v>0</v>
      </c>
      <c r="G10" s="2">
        <f>'time_series_19-covid-Deaths'!I204</f>
        <v>0</v>
      </c>
      <c r="H10" s="2">
        <f>'time_series_19-covid-Deaths'!J204</f>
        <v>0</v>
      </c>
      <c r="I10" s="2">
        <f>'time_series_19-covid-Deaths'!K204</f>
        <v>0</v>
      </c>
      <c r="J10" s="2">
        <f>'time_series_19-covid-Deaths'!L204</f>
        <v>0</v>
      </c>
      <c r="K10" s="2">
        <f>'time_series_19-covid-Deaths'!M204</f>
        <v>0</v>
      </c>
      <c r="L10" s="2">
        <f>'time_series_19-covid-Deaths'!N204</f>
        <v>0</v>
      </c>
      <c r="M10" s="2">
        <f>'time_series_19-covid-Deaths'!O204</f>
        <v>0</v>
      </c>
      <c r="N10" s="2">
        <f>'time_series_19-covid-Deaths'!P204</f>
        <v>0</v>
      </c>
      <c r="O10" s="2">
        <f>'time_series_19-covid-Deaths'!Q204</f>
        <v>0</v>
      </c>
      <c r="P10" s="2">
        <f>'time_series_19-covid-Deaths'!R204</f>
        <v>0</v>
      </c>
      <c r="Q10" s="2">
        <f>'time_series_19-covid-Deaths'!S204</f>
        <v>0</v>
      </c>
      <c r="R10" s="2">
        <f>'time_series_19-covid-Deaths'!T204</f>
        <v>0</v>
      </c>
      <c r="S10" s="2">
        <f>'time_series_19-covid-Deaths'!U204</f>
        <v>0</v>
      </c>
      <c r="T10" s="2">
        <f>'time_series_19-covid-Deaths'!V204</f>
        <v>0</v>
      </c>
      <c r="U10" s="2">
        <f>'time_series_19-covid-Deaths'!W204</f>
        <v>0</v>
      </c>
      <c r="V10" s="2">
        <f>'time_series_19-covid-Deaths'!X204</f>
        <v>0</v>
      </c>
      <c r="W10" s="2">
        <f>'time_series_19-covid-Deaths'!Y204</f>
        <v>0</v>
      </c>
      <c r="X10" s="2">
        <f>'time_series_19-covid-Deaths'!Z204</f>
        <v>0</v>
      </c>
      <c r="Y10" s="2">
        <f>'time_series_19-covid-Deaths'!AA204</f>
        <v>0</v>
      </c>
      <c r="Z10" s="2">
        <f>'time_series_19-covid-Deaths'!AB204</f>
        <v>0</v>
      </c>
      <c r="AA10" s="2">
        <f>'time_series_19-covid-Deaths'!AC204</f>
        <v>0</v>
      </c>
      <c r="AB10" s="2">
        <f>'time_series_19-covid-Deaths'!AD204</f>
        <v>0</v>
      </c>
      <c r="AC10" s="2">
        <f>'time_series_19-covid-Deaths'!AE204</f>
        <v>0</v>
      </c>
      <c r="AD10" s="2">
        <f>'time_series_19-covid-Deaths'!AF204</f>
        <v>0</v>
      </c>
      <c r="AE10" s="2">
        <f>'time_series_19-covid-Deaths'!AG204</f>
        <v>0</v>
      </c>
      <c r="AF10" s="2">
        <f>'time_series_19-covid-Deaths'!AH204</f>
        <v>0</v>
      </c>
      <c r="AG10" s="2">
        <f>'time_series_19-covid-Deaths'!AI204</f>
        <v>0</v>
      </c>
      <c r="AH10" s="2">
        <f>'time_series_19-covid-Deaths'!AJ204</f>
        <v>0</v>
      </c>
      <c r="AI10" s="2">
        <f>'time_series_19-covid-Deaths'!AK204</f>
        <v>0</v>
      </c>
      <c r="AJ10" s="2">
        <f>'time_series_19-covid-Deaths'!AL204</f>
        <v>0</v>
      </c>
      <c r="AK10" s="2">
        <f>'time_series_19-covid-Deaths'!AM204</f>
        <v>0</v>
      </c>
      <c r="AL10" s="2">
        <f>'time_series_19-covid-Deaths'!AN204</f>
        <v>0</v>
      </c>
      <c r="AM10" s="2">
        <f>'time_series_19-covid-Deaths'!AO204</f>
        <v>0</v>
      </c>
      <c r="AN10" s="2">
        <f>'time_series_19-covid-Deaths'!AP204</f>
        <v>0</v>
      </c>
      <c r="AO10" s="2">
        <f>'time_series_19-covid-Deaths'!AQ204</f>
        <v>0</v>
      </c>
      <c r="AP10" s="2">
        <f>'time_series_19-covid-Deaths'!AR204</f>
        <v>0</v>
      </c>
      <c r="AQ10" s="2">
        <f>'time_series_19-covid-Deaths'!AS204</f>
        <v>0</v>
      </c>
      <c r="AR10" s="2">
        <f>'time_series_19-covid-Deaths'!AT204</f>
        <v>1</v>
      </c>
      <c r="AS10" s="2">
        <f>'time_series_19-covid-Deaths'!AU204</f>
        <v>2</v>
      </c>
      <c r="AT10" s="2">
        <f>'time_series_19-covid-Deaths'!AV204</f>
        <v>3</v>
      </c>
      <c r="AU10" s="2">
        <f>'time_series_19-covid-Deaths'!AW204</f>
        <v>5</v>
      </c>
      <c r="AV10" s="2">
        <f>'time_series_19-covid-Deaths'!AX204</f>
        <v>10</v>
      </c>
      <c r="AW10" s="2">
        <f>'time_series_19-covid-Deaths'!AY204</f>
        <v>17</v>
      </c>
      <c r="AX10" s="2">
        <f>'time_series_19-covid-Deaths'!AZ204</f>
        <v>28</v>
      </c>
      <c r="AY10" s="2">
        <f>'time_series_19-covid-Deaths'!BA204</f>
        <v>35</v>
      </c>
      <c r="AZ10" s="2">
        <f>'time_series_19-covid-Deaths'!BB204</f>
        <v>54</v>
      </c>
      <c r="BA10" s="2">
        <f>'time_series_19-covid-Deaths'!BC204</f>
        <v>55</v>
      </c>
      <c r="BB10" s="2">
        <f>'time_series_19-covid-Deaths'!BD204</f>
        <v>133</v>
      </c>
      <c r="BC10" s="2">
        <f>'time_series_19-covid-Deaths'!BE204</f>
        <v>195</v>
      </c>
      <c r="BD10" s="2">
        <f>'time_series_19-covid-Deaths'!BF204</f>
        <v>289</v>
      </c>
      <c r="BE10" s="2">
        <f>'time_series_19-covid-Deaths'!BG204</f>
        <v>342</v>
      </c>
      <c r="BF10" s="2">
        <f>'time_series_19-covid-Deaths'!BH204</f>
        <v>533</v>
      </c>
      <c r="BG10" s="2">
        <f>'time_series_19-covid-Deaths'!BI204</f>
        <v>623</v>
      </c>
      <c r="BH10" s="2">
        <f>'time_series_19-covid-Deaths'!BJ204</f>
        <v>830</v>
      </c>
      <c r="BI10" s="2">
        <f>'time_series_19-covid-Deaths'!BK204</f>
        <v>1043</v>
      </c>
      <c r="BJ10" s="2">
        <f>'time_series_19-covid-Deaths'!BL204</f>
        <v>1375</v>
      </c>
      <c r="BK10" s="2">
        <f>'time_series_19-covid-Deaths'!BM204</f>
        <v>1772</v>
      </c>
      <c r="BL10" s="2">
        <f>'time_series_19-covid-Deaths'!BN204</f>
        <v>2311</v>
      </c>
      <c r="BM10" s="2">
        <f>'time_series_19-covid-Deaths'!BO204</f>
        <v>2808</v>
      </c>
      <c r="BN10" s="2">
        <f>'time_series_19-covid-Deaths'!BP204</f>
        <v>3647</v>
      </c>
      <c r="BO10" s="2">
        <f>'time_series_19-covid-Deaths'!BQ204</f>
        <v>4365</v>
      </c>
      <c r="BP10" s="2">
        <f>'time_series_19-covid-Deaths'!BR204</f>
        <v>5138</v>
      </c>
      <c r="BQ10" s="2">
        <f>'time_series_19-covid-Deaths'!BS204</f>
        <v>5982</v>
      </c>
      <c r="BR10" s="2">
        <f>'time_series_19-covid-Deaths'!BT204</f>
        <v>6803</v>
      </c>
      <c r="BS10" s="2">
        <f>'time_series_19-covid-Deaths'!BU204</f>
        <v>7716</v>
      </c>
      <c r="BT10" s="2">
        <f>'time_series_19-covid-Deaths'!BV204</f>
        <v>8464</v>
      </c>
      <c r="BU10" s="2">
        <f>'time_series_19-covid-Deaths'!BW204</f>
        <v>9387</v>
      </c>
      <c r="BV10" s="2">
        <f>'time_series_19-covid-Deaths'!BX204</f>
        <v>10348</v>
      </c>
      <c r="BW10" s="2">
        <f>'time_series_19-covid-Deaths'!BY204</f>
        <v>11198</v>
      </c>
      <c r="BX10" s="2">
        <f>'time_series_19-covid-Deaths'!BZ204</f>
        <v>11947</v>
      </c>
      <c r="BY10" s="2">
        <f>'time_series_19-covid-Deaths'!CA204</f>
        <v>12641</v>
      </c>
      <c r="BZ10" s="2">
        <f>'time_series_19-covid-Deaths'!CB204</f>
        <v>13341</v>
      </c>
      <c r="CA10" s="2">
        <f>'time_series_19-covid-Deaths'!CC204</f>
        <v>14045</v>
      </c>
      <c r="CB10" s="2">
        <f>'time_series_19-covid-Deaths'!CD204</f>
        <v>14792</v>
      </c>
      <c r="CC10" s="2">
        <f>'time_series_19-covid-Deaths'!CE204</f>
        <v>15447</v>
      </c>
      <c r="CD10" s="2">
        <f>'time_series_19-covid-Deaths'!CF204</f>
        <v>16081</v>
      </c>
      <c r="CE10" s="2">
        <f>'time_series_19-covid-Deaths'!CG204</f>
        <v>16606</v>
      </c>
      <c r="CF10" s="2">
        <f>'time_series_19-covid-Deaths'!CH204</f>
        <v>17209</v>
      </c>
      <c r="CG10" s="2">
        <f>'time_series_19-covid-Deaths'!CI204</f>
        <v>17756</v>
      </c>
      <c r="CH10" s="2">
        <f>'time_series_19-covid-Deaths'!CJ204</f>
        <v>18056</v>
      </c>
      <c r="CI10" s="2">
        <f>'time_series_19-covid-Deaths'!CK204</f>
        <v>18708</v>
      </c>
      <c r="CJ10" s="2">
        <f>'time_series_19-covid-Deaths'!CL204</f>
        <v>19315</v>
      </c>
      <c r="CK10" s="2">
        <f>'time_series_19-covid-Deaths'!CM204</f>
        <v>20002</v>
      </c>
      <c r="CL10" s="2">
        <f>'time_series_19-covid-Deaths'!CN204</f>
        <v>20043</v>
      </c>
      <c r="CM10" s="2">
        <f>'time_series_19-covid-Deaths'!CO204</f>
        <v>20453</v>
      </c>
      <c r="CN10" s="2">
        <f>'time_series_19-covid-Deaths'!CP204</f>
        <v>20852</v>
      </c>
      <c r="CO10" s="2">
        <f>'time_series_19-covid-Deaths'!CQ204</f>
        <v>21282</v>
      </c>
      <c r="CP10" s="2">
        <f>'time_series_19-covid-Deaths'!CR204</f>
        <v>21717</v>
      </c>
      <c r="CQ10" s="2">
        <f>'time_series_19-covid-Deaths'!CS204</f>
        <v>22157</v>
      </c>
      <c r="CR10" s="2">
        <f>'time_series_19-covid-Deaths'!CT204</f>
        <v>22524</v>
      </c>
      <c r="CS10" s="2">
        <f>'time_series_19-covid-Deaths'!CU204</f>
        <v>22902</v>
      </c>
      <c r="CT10" s="2">
        <f>'time_series_19-covid-Deaths'!CV204</f>
        <v>23190</v>
      </c>
      <c r="CU10" s="2">
        <f>'time_series_19-covid-Deaths'!CW204</f>
        <v>23521</v>
      </c>
      <c r="CV10" s="2">
        <f>'time_series_19-covid-Deaths'!CX204</f>
        <v>23822</v>
      </c>
      <c r="CW10" s="2">
        <f>'time_series_19-covid-Deaths'!CY204</f>
        <v>24275</v>
      </c>
      <c r="CX10" s="2">
        <f>'time_series_19-covid-Deaths'!CZ204</f>
        <v>24543</v>
      </c>
      <c r="CY10" s="2">
        <f>'time_series_19-covid-Deaths'!DA204</f>
        <v>24543</v>
      </c>
      <c r="CZ10" s="2">
        <f>'time_series_19-covid-Deaths'!DB204</f>
        <v>25100</v>
      </c>
      <c r="DA10" s="2">
        <f>'time_series_19-covid-Deaths'!DC204</f>
        <v>25264</v>
      </c>
      <c r="DB10" s="2">
        <f>'time_series_19-covid-Deaths'!DD204</f>
        <v>25428</v>
      </c>
      <c r="DC10" s="2">
        <f>'time_series_19-covid-Deaths'!DE204</f>
        <v>25613</v>
      </c>
      <c r="DD10" s="2">
        <f>'time_series_19-covid-Deaths'!DF204</f>
        <v>25857</v>
      </c>
      <c r="DE10" s="2">
        <f>'time_series_19-covid-Deaths'!DG204</f>
        <v>26070</v>
      </c>
      <c r="DF10" s="2">
        <f>'time_series_19-covid-Deaths'!DH204</f>
        <v>26299</v>
      </c>
      <c r="DG10" s="2">
        <f>'time_series_19-covid-Deaths'!DI204</f>
        <v>26478</v>
      </c>
      <c r="DH10" s="2">
        <f>'time_series_19-covid-Deaths'!DJ204</f>
        <v>26621</v>
      </c>
      <c r="DI10" s="2">
        <f>'time_series_19-covid-Deaths'!DK204</f>
        <v>26744</v>
      </c>
      <c r="DJ10" s="2">
        <f>'time_series_19-covid-Deaths'!DL204</f>
        <v>26920</v>
      </c>
      <c r="DK10" s="2">
        <f>'time_series_19-covid-Deaths'!DM204</f>
        <v>27104</v>
      </c>
      <c r="DL10" s="2">
        <f>'time_series_19-covid-Deaths'!DN204</f>
        <v>27321</v>
      </c>
      <c r="DM10" s="2">
        <f>'time_series_19-covid-Deaths'!DO204</f>
        <v>27459</v>
      </c>
      <c r="DN10" s="2">
        <f>'time_series_19-covid-Deaths'!DP204</f>
        <v>27563</v>
      </c>
      <c r="DO10" s="2">
        <f>'time_series_19-covid-Deaths'!DQ204</f>
        <v>27563</v>
      </c>
      <c r="DP10" s="2">
        <f>'time_series_19-covid-Deaths'!DR204</f>
        <v>27709</v>
      </c>
      <c r="DQ10" s="2">
        <f>'time_series_19-covid-Deaths'!DS204</f>
        <v>27778</v>
      </c>
      <c r="DR10" s="2">
        <f>'time_series_19-covid-Deaths'!DT204</f>
        <v>27888</v>
      </c>
      <c r="DS10" s="2">
        <f>'time_series_19-covid-Deaths'!DU204</f>
        <v>27940</v>
      </c>
      <c r="DT10" s="2">
        <f>'time_series_19-covid-Deaths'!DV204</f>
        <v>28628</v>
      </c>
      <c r="DU10" s="2">
        <f>'time_series_19-covid-Deaths'!DW204</f>
        <v>28678</v>
      </c>
      <c r="DV10" s="2">
        <f>'time_series_19-covid-Deaths'!DX204</f>
        <v>28752</v>
      </c>
      <c r="DW10" s="2">
        <f>'time_series_19-covid-Deaths'!DY204</f>
        <v>26834</v>
      </c>
      <c r="DX10" s="2">
        <f>'time_series_19-covid-Deaths'!DZ204</f>
        <v>27117</v>
      </c>
      <c r="DY10" s="2">
        <f>'time_series_19-covid-Deaths'!EA204</f>
        <v>27117</v>
      </c>
      <c r="DZ10" s="2">
        <f>'time_series_19-covid-Deaths'!EB204</f>
        <v>27119</v>
      </c>
      <c r="EA10" s="2">
        <f>'time_series_19-covid-Deaths'!EC204</f>
        <v>27121</v>
      </c>
      <c r="EB10" s="2">
        <f>'time_series_19-covid-Deaths'!ED204</f>
        <v>27125</v>
      </c>
      <c r="EC10" s="2">
        <f>'time_series_19-covid-Deaths'!EE204</f>
        <v>27127</v>
      </c>
      <c r="ED10" s="2">
        <f>'time_series_19-covid-Deaths'!EF204</f>
        <v>27127</v>
      </c>
      <c r="EE10" s="2">
        <f>'time_series_19-covid-Deaths'!EG204</f>
        <v>27127</v>
      </c>
      <c r="EF10" s="2">
        <f>'time_series_19-covid-Deaths'!EH204</f>
        <v>27128</v>
      </c>
      <c r="EG10" s="2">
        <f>'time_series_19-covid-Deaths'!EI204</f>
        <v>27133</v>
      </c>
      <c r="EH10" s="2">
        <f>'time_series_19-covid-Deaths'!EJ204</f>
        <v>27134</v>
      </c>
      <c r="EI10" s="2">
        <f>'time_series_19-covid-Deaths'!EK204</f>
        <v>27135</v>
      </c>
      <c r="EJ10" s="2">
        <f>'time_series_19-covid-Deaths'!EL204</f>
        <v>27136</v>
      </c>
      <c r="EK10" s="2">
        <f>'time_series_19-covid-Deaths'!EM204</f>
        <v>27136</v>
      </c>
      <c r="EL10" s="2">
        <f>'time_series_19-covid-Deaths'!EN204</f>
        <v>27136</v>
      </c>
      <c r="EM10" s="2">
        <f>'time_series_19-covid-Deaths'!EO204</f>
        <v>27136</v>
      </c>
      <c r="EN10" s="2">
        <f>'time_series_19-covid-Deaths'!EP204</f>
        <v>27136</v>
      </c>
      <c r="EO10" s="2">
        <f>'time_series_19-covid-Deaths'!EQ204</f>
        <v>27136</v>
      </c>
      <c r="EP10" s="2">
        <f>'time_series_19-covid-Deaths'!ER204</f>
        <v>27136</v>
      </c>
      <c r="EQ10" s="2">
        <f>'time_series_19-covid-Deaths'!ES204</f>
        <v>27136</v>
      </c>
      <c r="ER10" s="2">
        <f>'time_series_19-covid-Deaths'!ET204</f>
        <v>27136</v>
      </c>
      <c r="ES10" s="2">
        <f>'time_series_19-covid-Deaths'!EU204</f>
        <v>27136</v>
      </c>
      <c r="ET10" s="2">
        <f>'time_series_19-covid-Deaths'!EV204</f>
        <v>27136</v>
      </c>
      <c r="EU10" s="2">
        <f>'time_series_19-covid-Deaths'!EW204</f>
        <v>27136</v>
      </c>
      <c r="EV10" s="2">
        <f>'time_series_19-covid-Deaths'!EX204</f>
        <v>28315</v>
      </c>
      <c r="EW10" s="2">
        <f>'time_series_19-covid-Deaths'!EY204</f>
        <v>28322</v>
      </c>
      <c r="EX10" s="2">
        <f>'time_series_19-covid-Deaths'!EZ204</f>
        <v>28323</v>
      </c>
      <c r="EY10" s="2">
        <f>'time_series_19-covid-Deaths'!FA204</f>
        <v>28324</v>
      </c>
      <c r="EZ10" s="2">
        <f>'time_series_19-covid-Deaths'!FB204</f>
        <v>28325</v>
      </c>
      <c r="FA10" s="2">
        <f>'time_series_19-covid-Deaths'!FC204</f>
        <v>28327</v>
      </c>
      <c r="FB10" s="2">
        <f>'time_series_19-covid-Deaths'!FD204</f>
        <v>28330</v>
      </c>
      <c r="FC10" s="2">
        <f>'time_series_19-covid-Deaths'!FE204</f>
        <v>28338</v>
      </c>
      <c r="FD10" s="2">
        <f>'time_series_19-covid-Deaths'!FF204</f>
        <v>28341</v>
      </c>
      <c r="FE10" s="2">
        <f>'time_series_19-covid-Deaths'!FG204</f>
        <v>28343</v>
      </c>
      <c r="FF10" s="2">
        <f>'time_series_19-covid-Deaths'!FH204</f>
        <v>28346</v>
      </c>
      <c r="FG10" s="2">
        <f>'time_series_19-covid-Deaths'!FI204</f>
        <v>28355</v>
      </c>
      <c r="FH10" s="2">
        <f>'time_series_19-covid-Deaths'!FJ204</f>
        <v>28364</v>
      </c>
      <c r="FI10" s="2">
        <f>'time_series_19-covid-Deaths'!FK204</f>
        <v>28368</v>
      </c>
      <c r="FJ10" s="2">
        <f>'time_series_19-covid-Deaths'!FL204</f>
        <v>28385</v>
      </c>
      <c r="FK10" s="2">
        <f>'time_series_19-covid-Deaths'!FM204</f>
        <v>28385</v>
      </c>
      <c r="FL10" s="2">
        <f>'time_series_19-covid-Deaths'!FN204</f>
        <v>28385</v>
      </c>
      <c r="FM10" s="2">
        <f>'time_series_19-covid-Deaths'!FO204</f>
        <v>28388</v>
      </c>
    </row>
    <row r="11" spans="1:169" x14ac:dyDescent="0.35">
      <c r="A11" s="4" t="s">
        <v>179</v>
      </c>
      <c r="B11" t="str">
        <f>"(190)"</f>
        <v>(190)</v>
      </c>
      <c r="C11" s="2">
        <f>'time_series_19-covid-Deaths'!E190</f>
        <v>0</v>
      </c>
      <c r="D11" s="2">
        <f>'time_series_19-covid-Deaths'!F190</f>
        <v>0</v>
      </c>
      <c r="E11" s="2">
        <f>'time_series_19-covid-Deaths'!G190</f>
        <v>0</v>
      </c>
      <c r="F11" s="2">
        <f>'time_series_19-covid-Deaths'!H190</f>
        <v>0</v>
      </c>
      <c r="G11" s="2">
        <f>'time_series_19-covid-Deaths'!I190</f>
        <v>0</v>
      </c>
      <c r="H11" s="2">
        <f>'time_series_19-covid-Deaths'!J190</f>
        <v>0</v>
      </c>
      <c r="I11" s="2">
        <f>'time_series_19-covid-Deaths'!K190</f>
        <v>0</v>
      </c>
      <c r="J11" s="2">
        <f>'time_series_19-covid-Deaths'!L190</f>
        <v>0</v>
      </c>
      <c r="K11" s="2">
        <f>'time_series_19-covid-Deaths'!M190</f>
        <v>0</v>
      </c>
      <c r="L11" s="2">
        <f>'time_series_19-covid-Deaths'!N190</f>
        <v>0</v>
      </c>
      <c r="M11" s="2">
        <f>'time_series_19-covid-Deaths'!O190</f>
        <v>0</v>
      </c>
      <c r="N11" s="2">
        <f>'time_series_19-covid-Deaths'!P190</f>
        <v>0</v>
      </c>
      <c r="O11" s="2">
        <f>'time_series_19-covid-Deaths'!Q190</f>
        <v>0</v>
      </c>
      <c r="P11" s="2">
        <f>'time_series_19-covid-Deaths'!R190</f>
        <v>0</v>
      </c>
      <c r="Q11" s="2">
        <f>'time_series_19-covid-Deaths'!S190</f>
        <v>0</v>
      </c>
      <c r="R11" s="2">
        <f>'time_series_19-covid-Deaths'!T190</f>
        <v>0</v>
      </c>
      <c r="S11" s="2">
        <f>'time_series_19-covid-Deaths'!U190</f>
        <v>0</v>
      </c>
      <c r="T11" s="2">
        <f>'time_series_19-covid-Deaths'!V190</f>
        <v>0</v>
      </c>
      <c r="U11" s="2">
        <f>'time_series_19-covid-Deaths'!W190</f>
        <v>0</v>
      </c>
      <c r="V11" s="2">
        <f>'time_series_19-covid-Deaths'!X190</f>
        <v>0</v>
      </c>
      <c r="W11" s="2">
        <f>'time_series_19-covid-Deaths'!Y190</f>
        <v>0</v>
      </c>
      <c r="X11" s="2">
        <f>'time_series_19-covid-Deaths'!Z190</f>
        <v>0</v>
      </c>
      <c r="Y11" s="2">
        <f>'time_series_19-covid-Deaths'!AA190</f>
        <v>0</v>
      </c>
      <c r="Z11" s="2">
        <f>'time_series_19-covid-Deaths'!AB190</f>
        <v>0</v>
      </c>
      <c r="AA11" s="2">
        <f>'time_series_19-covid-Deaths'!AC190</f>
        <v>0</v>
      </c>
      <c r="AB11" s="2">
        <f>'time_series_19-covid-Deaths'!AD190</f>
        <v>0</v>
      </c>
      <c r="AC11" s="2">
        <f>'time_series_19-covid-Deaths'!AE190</f>
        <v>0</v>
      </c>
      <c r="AD11" s="2">
        <f>'time_series_19-covid-Deaths'!AF190</f>
        <v>0</v>
      </c>
      <c r="AE11" s="2">
        <f>'time_series_19-covid-Deaths'!AG190</f>
        <v>0</v>
      </c>
      <c r="AF11" s="2">
        <f>'time_series_19-covid-Deaths'!AH190</f>
        <v>0</v>
      </c>
      <c r="AG11" s="2">
        <f>'time_series_19-covid-Deaths'!AI190</f>
        <v>0</v>
      </c>
      <c r="AH11" s="2">
        <f>'time_series_19-covid-Deaths'!AJ190</f>
        <v>0</v>
      </c>
      <c r="AI11" s="2">
        <f>'time_series_19-covid-Deaths'!AK190</f>
        <v>0</v>
      </c>
      <c r="AJ11" s="2">
        <f>'time_series_19-covid-Deaths'!AL190</f>
        <v>0</v>
      </c>
      <c r="AK11" s="2">
        <f>'time_series_19-covid-Deaths'!AM190</f>
        <v>0</v>
      </c>
      <c r="AL11" s="2">
        <f>'time_series_19-covid-Deaths'!AN190</f>
        <v>0</v>
      </c>
      <c r="AM11" s="2">
        <f>'time_series_19-covid-Deaths'!AO190</f>
        <v>0</v>
      </c>
      <c r="AN11" s="2">
        <f>'time_series_19-covid-Deaths'!AP190</f>
        <v>0</v>
      </c>
      <c r="AO11" s="2">
        <f>'time_series_19-covid-Deaths'!AQ190</f>
        <v>0</v>
      </c>
      <c r="AP11" s="2">
        <f>'time_series_19-covid-Deaths'!AR190</f>
        <v>0</v>
      </c>
      <c r="AQ11" s="2">
        <f>'time_series_19-covid-Deaths'!AS190</f>
        <v>0</v>
      </c>
      <c r="AR11" s="2">
        <f>'time_series_19-covid-Deaths'!AT190</f>
        <v>0</v>
      </c>
      <c r="AS11" s="2">
        <f>'time_series_19-covid-Deaths'!AU190</f>
        <v>0</v>
      </c>
      <c r="AT11" s="2">
        <f>'time_series_19-covid-Deaths'!AV190</f>
        <v>0</v>
      </c>
      <c r="AU11" s="2">
        <f>'time_series_19-covid-Deaths'!AW190</f>
        <v>0</v>
      </c>
      <c r="AV11" s="2">
        <f>'time_series_19-covid-Deaths'!AX190</f>
        <v>0</v>
      </c>
      <c r="AW11" s="2">
        <f>'time_series_19-covid-Deaths'!AY190</f>
        <v>0</v>
      </c>
      <c r="AX11" s="2">
        <f>'time_series_19-covid-Deaths'!AZ190</f>
        <v>0</v>
      </c>
      <c r="AY11" s="2">
        <f>'time_series_19-covid-Deaths'!BA190</f>
        <v>0</v>
      </c>
      <c r="AZ11" s="2">
        <f>'time_series_19-covid-Deaths'!BB190</f>
        <v>0</v>
      </c>
      <c r="BA11" s="2">
        <f>'time_series_19-covid-Deaths'!BC190</f>
        <v>0</v>
      </c>
      <c r="BB11" s="2">
        <f>'time_series_19-covid-Deaths'!BD190</f>
        <v>0</v>
      </c>
      <c r="BC11" s="2">
        <f>'time_series_19-covid-Deaths'!BE190</f>
        <v>0</v>
      </c>
      <c r="BD11" s="2">
        <f>'time_series_19-covid-Deaths'!BF190</f>
        <v>0</v>
      </c>
      <c r="BE11" s="2">
        <f>'time_series_19-covid-Deaths'!BG190</f>
        <v>0</v>
      </c>
      <c r="BF11" s="2">
        <f>'time_series_19-covid-Deaths'!BH190</f>
        <v>0</v>
      </c>
      <c r="BG11" s="2">
        <f>'time_series_19-covid-Deaths'!BI190</f>
        <v>0</v>
      </c>
      <c r="BH11" s="2">
        <f>'time_series_19-covid-Deaths'!BJ190</f>
        <v>1</v>
      </c>
      <c r="BI11" s="2">
        <f>'time_series_19-covid-Deaths'!BK190</f>
        <v>1</v>
      </c>
      <c r="BJ11" s="2">
        <f>'time_series_19-covid-Deaths'!BL190</f>
        <v>1</v>
      </c>
      <c r="BK11" s="2">
        <f>'time_series_19-covid-Deaths'!BM190</f>
        <v>1</v>
      </c>
      <c r="BL11" s="2">
        <f>'time_series_19-covid-Deaths'!BN190</f>
        <v>1</v>
      </c>
      <c r="BM11" s="2">
        <f>'time_series_19-covid-Deaths'!BO190</f>
        <v>1</v>
      </c>
      <c r="BN11" s="2">
        <f>'time_series_19-covid-Deaths'!BP190</f>
        <v>3</v>
      </c>
      <c r="BO11" s="2">
        <f>'time_series_19-covid-Deaths'!BQ190</f>
        <v>3</v>
      </c>
      <c r="BP11" s="2">
        <f>'time_series_19-covid-Deaths'!BR190</f>
        <v>4</v>
      </c>
      <c r="BQ11" s="2">
        <f>'time_series_19-covid-Deaths'!BS190</f>
        <v>4</v>
      </c>
      <c r="BR11" s="2">
        <f>'time_series_19-covid-Deaths'!BT190</f>
        <v>8</v>
      </c>
      <c r="BS11" s="2">
        <f>'time_series_19-covid-Deaths'!BU190</f>
        <v>9</v>
      </c>
      <c r="BT11" s="2">
        <f>'time_series_19-covid-Deaths'!BV190</f>
        <v>17</v>
      </c>
      <c r="BU11" s="2">
        <f>'time_series_19-covid-Deaths'!BW190</f>
        <v>24</v>
      </c>
      <c r="BV11" s="2">
        <f>'time_series_19-covid-Deaths'!BX190</f>
        <v>30</v>
      </c>
      <c r="BW11" s="2">
        <f>'time_series_19-covid-Deaths'!BY190</f>
        <v>34</v>
      </c>
      <c r="BX11" s="2">
        <f>'time_series_19-covid-Deaths'!BZ190</f>
        <v>43</v>
      </c>
      <c r="BY11" s="2">
        <f>'time_series_19-covid-Deaths'!CA190</f>
        <v>45</v>
      </c>
      <c r="BZ11" s="2">
        <f>'time_series_19-covid-Deaths'!CB190</f>
        <v>47</v>
      </c>
      <c r="CA11" s="2">
        <f>'time_series_19-covid-Deaths'!CC190</f>
        <v>58</v>
      </c>
      <c r="CB11" s="2">
        <f>'time_series_19-covid-Deaths'!CD190</f>
        <v>63</v>
      </c>
      <c r="CC11" s="2">
        <f>'time_series_19-covid-Deaths'!CE190</f>
        <v>76</v>
      </c>
      <c r="CD11" s="2">
        <f>'time_series_19-covid-Deaths'!CF190</f>
        <v>94</v>
      </c>
      <c r="CE11" s="2">
        <f>'time_series_19-covid-Deaths'!CG190</f>
        <v>106</v>
      </c>
      <c r="CF11" s="2">
        <f>'time_series_19-covid-Deaths'!CH190</f>
        <v>130</v>
      </c>
      <c r="CG11" s="2">
        <f>'time_series_19-covid-Deaths'!CI190</f>
        <v>148</v>
      </c>
      <c r="CH11" s="2">
        <f>'time_series_19-covid-Deaths'!CJ190</f>
        <v>170</v>
      </c>
      <c r="CI11" s="2">
        <f>'time_series_19-covid-Deaths'!CK190</f>
        <v>198</v>
      </c>
      <c r="CJ11" s="2">
        <f>'time_series_19-covid-Deaths'!CL190</f>
        <v>232</v>
      </c>
      <c r="CK11" s="2">
        <f>'time_series_19-covid-Deaths'!CM190</f>
        <v>273</v>
      </c>
      <c r="CL11" s="2">
        <f>'time_series_19-covid-Deaths'!CN190</f>
        <v>313</v>
      </c>
      <c r="CM11" s="2">
        <f>'time_series_19-covid-Deaths'!CO190</f>
        <v>361</v>
      </c>
      <c r="CN11" s="2">
        <f>'time_series_19-covid-Deaths'!CP190</f>
        <v>405</v>
      </c>
      <c r="CO11" s="2">
        <f>'time_series_19-covid-Deaths'!CQ190</f>
        <v>456</v>
      </c>
      <c r="CP11" s="2">
        <f>'time_series_19-covid-Deaths'!CR190</f>
        <v>513</v>
      </c>
      <c r="CQ11" s="2">
        <f>'time_series_19-covid-Deaths'!CS190</f>
        <v>555</v>
      </c>
      <c r="CR11" s="2">
        <f>'time_series_19-covid-Deaths'!CT190</f>
        <v>615</v>
      </c>
      <c r="CS11" s="2">
        <f>'time_series_19-covid-Deaths'!CU190</f>
        <v>681</v>
      </c>
      <c r="CT11" s="2">
        <f>'time_series_19-covid-Deaths'!CV190</f>
        <v>747</v>
      </c>
      <c r="CU11" s="2">
        <f>'time_series_19-covid-Deaths'!CW190</f>
        <v>794</v>
      </c>
      <c r="CV11" s="2">
        <f>'time_series_19-covid-Deaths'!CX190</f>
        <v>867</v>
      </c>
      <c r="CW11" s="2">
        <f>'time_series_19-covid-Deaths'!CY190</f>
        <v>972</v>
      </c>
      <c r="CX11" s="2">
        <f>'time_series_19-covid-Deaths'!CZ190</f>
        <v>1073</v>
      </c>
      <c r="CY11" s="2">
        <f>'time_series_19-covid-Deaths'!DA190</f>
        <v>1169</v>
      </c>
      <c r="CZ11" s="2">
        <f>'time_series_19-covid-Deaths'!DB190</f>
        <v>1222</v>
      </c>
      <c r="DA11" s="2">
        <f>'time_series_19-covid-Deaths'!DC190</f>
        <v>1280</v>
      </c>
      <c r="DB11" s="2">
        <f>'time_series_19-covid-Deaths'!DD190</f>
        <v>1356</v>
      </c>
      <c r="DC11" s="2">
        <f>'time_series_19-covid-Deaths'!DE190</f>
        <v>1451</v>
      </c>
      <c r="DD11" s="2">
        <f>'time_series_19-covid-Deaths'!DF190</f>
        <v>1537</v>
      </c>
      <c r="DE11" s="2">
        <f>'time_series_19-covid-Deaths'!DG190</f>
        <v>1625</v>
      </c>
      <c r="DF11" s="2">
        <f>'time_series_19-covid-Deaths'!DH190</f>
        <v>1723</v>
      </c>
      <c r="DG11" s="2">
        <f>'time_series_19-covid-Deaths'!DI190</f>
        <v>1827</v>
      </c>
      <c r="DH11" s="2">
        <f>'time_series_19-covid-Deaths'!DJ190</f>
        <v>1915</v>
      </c>
      <c r="DI11" s="2">
        <f>'time_series_19-covid-Deaths'!DK190</f>
        <v>2009</v>
      </c>
      <c r="DJ11" s="2">
        <f>'time_series_19-covid-Deaths'!DL190</f>
        <v>2116</v>
      </c>
      <c r="DK11" s="2">
        <f>'time_series_19-covid-Deaths'!DM190</f>
        <v>2212</v>
      </c>
      <c r="DL11" s="2">
        <f>'time_series_19-covid-Deaths'!DN190</f>
        <v>2305</v>
      </c>
      <c r="DM11" s="2">
        <f>'time_series_19-covid-Deaths'!DO190</f>
        <v>2418</v>
      </c>
      <c r="DN11" s="2">
        <f>'time_series_19-covid-Deaths'!DP190</f>
        <v>2537</v>
      </c>
      <c r="DO11" s="2">
        <f>'time_series_19-covid-Deaths'!DQ190</f>
        <v>2631</v>
      </c>
      <c r="DP11" s="2">
        <f>'time_series_19-covid-Deaths'!DR190</f>
        <v>2722</v>
      </c>
      <c r="DQ11" s="2">
        <f>'time_series_19-covid-Deaths'!DS190</f>
        <v>2837</v>
      </c>
      <c r="DR11" s="2">
        <f>'time_series_19-covid-Deaths'!DT190</f>
        <v>2972</v>
      </c>
      <c r="DS11" s="2">
        <f>'time_series_19-covid-Deaths'!DU190</f>
        <v>3099</v>
      </c>
      <c r="DT11" s="2">
        <f>'time_series_19-covid-Deaths'!DV190</f>
        <v>3249</v>
      </c>
      <c r="DU11" s="2">
        <f>'time_series_19-covid-Deaths'!DW190</f>
        <v>3388</v>
      </c>
      <c r="DV11" s="2">
        <f>'time_series_19-covid-Deaths'!DX190</f>
        <v>3541</v>
      </c>
      <c r="DW11" s="2">
        <f>'time_series_19-covid-Deaths'!DY190</f>
        <v>3633</v>
      </c>
      <c r="DX11" s="2">
        <f>'time_series_19-covid-Deaths'!DZ190</f>
        <v>3807</v>
      </c>
      <c r="DY11" s="2">
        <f>'time_series_19-covid-Deaths'!EA190</f>
        <v>3968</v>
      </c>
      <c r="DZ11" s="2">
        <f>'time_series_19-covid-Deaths'!EB190</f>
        <v>4142</v>
      </c>
      <c r="EA11" s="2">
        <f>'time_series_19-covid-Deaths'!EC190</f>
        <v>4374</v>
      </c>
      <c r="EB11" s="2">
        <f>'time_series_19-covid-Deaths'!ED190</f>
        <v>4555</v>
      </c>
      <c r="EC11" s="2">
        <f>'time_series_19-covid-Deaths'!EE190</f>
        <v>4693</v>
      </c>
      <c r="ED11" s="2">
        <f>'time_series_19-covid-Deaths'!EF190</f>
        <v>4849</v>
      </c>
      <c r="EE11" s="2">
        <f>'time_series_19-covid-Deaths'!EG190</f>
        <v>5031</v>
      </c>
      <c r="EF11" s="2">
        <f>'time_series_19-covid-Deaths'!EH190</f>
        <v>5208</v>
      </c>
      <c r="EG11" s="2">
        <f>'time_series_19-covid-Deaths'!EI190</f>
        <v>5376</v>
      </c>
      <c r="EH11" s="2">
        <f>'time_series_19-covid-Deaths'!EJ190</f>
        <v>5520</v>
      </c>
      <c r="EI11" s="2">
        <f>'time_series_19-covid-Deaths'!EK190</f>
        <v>5717</v>
      </c>
      <c r="EJ11" s="2">
        <f>'time_series_19-covid-Deaths'!EL190</f>
        <v>5851</v>
      </c>
      <c r="EK11" s="2">
        <f>'time_series_19-covid-Deaths'!EM190</f>
        <v>5963</v>
      </c>
      <c r="EL11" s="2">
        <f>'time_series_19-covid-Deaths'!EN190</f>
        <v>6134</v>
      </c>
      <c r="EM11" s="2">
        <f>'time_series_19-covid-Deaths'!EO190</f>
        <v>6350</v>
      </c>
      <c r="EN11" s="2">
        <f>'time_series_19-covid-Deaths'!EP190</f>
        <v>6522</v>
      </c>
      <c r="EO11" s="2">
        <f>'time_series_19-covid-Deaths'!EQ190</f>
        <v>6705</v>
      </c>
      <c r="EP11" s="2">
        <f>'time_series_19-covid-Deaths'!ER190</f>
        <v>6819</v>
      </c>
      <c r="EQ11" s="2">
        <f>'time_series_19-covid-Deaths'!ES190</f>
        <v>6938</v>
      </c>
      <c r="ER11" s="2">
        <f>'time_series_19-covid-Deaths'!ET190</f>
        <v>7081</v>
      </c>
      <c r="ES11" s="2">
        <f>'time_series_19-covid-Deaths'!EU190</f>
        <v>7274</v>
      </c>
      <c r="ET11" s="2">
        <f>'time_series_19-covid-Deaths'!EV190</f>
        <v>7468</v>
      </c>
      <c r="EU11" s="2">
        <f>'time_series_19-covid-Deaths'!EW190</f>
        <v>7650</v>
      </c>
      <c r="EV11" s="2">
        <f>'time_series_19-covid-Deaths'!EX190</f>
        <v>7831</v>
      </c>
      <c r="EW11" s="2">
        <f>'time_series_19-covid-Deaths'!EY190</f>
        <v>7992</v>
      </c>
      <c r="EX11" s="2">
        <f>'time_series_19-covid-Deaths'!EZ190</f>
        <v>8101</v>
      </c>
      <c r="EY11" s="2">
        <f>'time_series_19-covid-Deaths'!FA190</f>
        <v>8196</v>
      </c>
      <c r="EZ11" s="2">
        <f>'time_series_19-covid-Deaths'!FB190</f>
        <v>8349</v>
      </c>
      <c r="FA11" s="2">
        <f>'time_series_19-covid-Deaths'!FC190</f>
        <v>8503</v>
      </c>
      <c r="FB11" s="2">
        <f>'time_series_19-covid-Deaths'!FD190</f>
        <v>8594</v>
      </c>
      <c r="FC11" s="2">
        <f>'time_series_19-covid-Deaths'!FE190</f>
        <v>8770</v>
      </c>
      <c r="FD11" s="2">
        <f>'time_series_19-covid-Deaths'!FF190</f>
        <v>8958</v>
      </c>
      <c r="FE11" s="2">
        <f>'time_series_19-covid-Deaths'!FG190</f>
        <v>9060</v>
      </c>
      <c r="FF11" s="2">
        <f>'time_series_19-covid-Deaths'!FH190</f>
        <v>9152</v>
      </c>
      <c r="FG11" s="2">
        <f>'time_series_19-covid-Deaths'!FI190</f>
        <v>9306</v>
      </c>
      <c r="FH11" s="2">
        <f>'time_series_19-covid-Deaths'!FJ190</f>
        <v>9521</v>
      </c>
      <c r="FI11" s="2">
        <f>'time_series_19-covid-Deaths'!FK190</f>
        <v>9668</v>
      </c>
      <c r="FJ11" s="2">
        <f>'time_series_19-covid-Deaths'!FL190</f>
        <v>9844</v>
      </c>
      <c r="FK11" s="2">
        <f>'time_series_19-covid-Deaths'!FM190</f>
        <v>10011</v>
      </c>
      <c r="FL11" s="2">
        <f>'time_series_19-covid-Deaths'!FN190</f>
        <v>10145</v>
      </c>
      <c r="FM11" s="2">
        <f>'time_series_19-covid-Deaths'!FO190</f>
        <v>10280</v>
      </c>
    </row>
    <row r="12" spans="1:169" x14ac:dyDescent="0.35">
      <c r="A12" s="4" t="s">
        <v>134</v>
      </c>
      <c r="B12" t="str">
        <f>"(228)"</f>
        <v>(228)</v>
      </c>
      <c r="C12" s="2">
        <f>'time_series_19-covid-Deaths'!E228</f>
        <v>0</v>
      </c>
      <c r="D12" s="2">
        <f>'time_series_19-covid-Deaths'!F228</f>
        <v>0</v>
      </c>
      <c r="E12" s="2">
        <f>'time_series_19-covid-Deaths'!G228</f>
        <v>0</v>
      </c>
      <c r="F12" s="2">
        <f>'time_series_19-covid-Deaths'!H228</f>
        <v>0</v>
      </c>
      <c r="G12" s="2">
        <f>'time_series_19-covid-Deaths'!I228</f>
        <v>0</v>
      </c>
      <c r="H12" s="2">
        <f>'time_series_19-covid-Deaths'!J228</f>
        <v>0</v>
      </c>
      <c r="I12" s="2">
        <f>'time_series_19-covid-Deaths'!K228</f>
        <v>0</v>
      </c>
      <c r="J12" s="2">
        <f>'time_series_19-covid-Deaths'!L228</f>
        <v>0</v>
      </c>
      <c r="K12" s="2">
        <f>'time_series_19-covid-Deaths'!M228</f>
        <v>0</v>
      </c>
      <c r="L12" s="2">
        <f>'time_series_19-covid-Deaths'!N228</f>
        <v>0</v>
      </c>
      <c r="M12" s="2">
        <f>'time_series_19-covid-Deaths'!O228</f>
        <v>0</v>
      </c>
      <c r="N12" s="2">
        <f>'time_series_19-covid-Deaths'!P228</f>
        <v>0</v>
      </c>
      <c r="O12" s="2">
        <f>'time_series_19-covid-Deaths'!Q228</f>
        <v>0</v>
      </c>
      <c r="P12" s="2">
        <f>'time_series_19-covid-Deaths'!R228</f>
        <v>0</v>
      </c>
      <c r="Q12" s="2">
        <f>'time_series_19-covid-Deaths'!S228</f>
        <v>0</v>
      </c>
      <c r="R12" s="2">
        <f>'time_series_19-covid-Deaths'!T228</f>
        <v>0</v>
      </c>
      <c r="S12" s="2">
        <f>'time_series_19-covid-Deaths'!U228</f>
        <v>0</v>
      </c>
      <c r="T12" s="2">
        <f>'time_series_19-covid-Deaths'!V228</f>
        <v>0</v>
      </c>
      <c r="U12" s="2">
        <f>'time_series_19-covid-Deaths'!W228</f>
        <v>0</v>
      </c>
      <c r="V12" s="2">
        <f>'time_series_19-covid-Deaths'!X228</f>
        <v>0</v>
      </c>
      <c r="W12" s="2">
        <f>'time_series_19-covid-Deaths'!Y228</f>
        <v>0</v>
      </c>
      <c r="X12" s="2">
        <f>'time_series_19-covid-Deaths'!Z228</f>
        <v>0</v>
      </c>
      <c r="Y12" s="2">
        <f>'time_series_19-covid-Deaths'!AA228</f>
        <v>0</v>
      </c>
      <c r="Z12" s="2">
        <f>'time_series_19-covid-Deaths'!AB228</f>
        <v>0</v>
      </c>
      <c r="AA12" s="2">
        <f>'time_series_19-covid-Deaths'!AC228</f>
        <v>0</v>
      </c>
      <c r="AB12" s="2">
        <f>'time_series_19-covid-Deaths'!AD228</f>
        <v>0</v>
      </c>
      <c r="AC12" s="2">
        <f>'time_series_19-covid-Deaths'!AE228</f>
        <v>0</v>
      </c>
      <c r="AD12" s="2">
        <f>'time_series_19-covid-Deaths'!AF228</f>
        <v>0</v>
      </c>
      <c r="AE12" s="2">
        <f>'time_series_19-covid-Deaths'!AG228</f>
        <v>0</v>
      </c>
      <c r="AF12" s="2">
        <f>'time_series_19-covid-Deaths'!AH228</f>
        <v>0</v>
      </c>
      <c r="AG12" s="2">
        <f>'time_series_19-covid-Deaths'!AI228</f>
        <v>0</v>
      </c>
      <c r="AH12" s="2">
        <f>'time_series_19-covid-Deaths'!AJ228</f>
        <v>0</v>
      </c>
      <c r="AI12" s="2">
        <f>'time_series_19-covid-Deaths'!AK228</f>
        <v>0</v>
      </c>
      <c r="AJ12" s="2">
        <f>'time_series_19-covid-Deaths'!AL228</f>
        <v>0</v>
      </c>
      <c r="AK12" s="2">
        <f>'time_series_19-covid-Deaths'!AM228</f>
        <v>0</v>
      </c>
      <c r="AL12" s="2">
        <f>'time_series_19-covid-Deaths'!AN228</f>
        <v>0</v>
      </c>
      <c r="AM12" s="2">
        <f>'time_series_19-covid-Deaths'!AO228</f>
        <v>0</v>
      </c>
      <c r="AN12" s="2">
        <f>'time_series_19-covid-Deaths'!AP228</f>
        <v>0</v>
      </c>
      <c r="AO12" s="2">
        <f>'time_series_19-covid-Deaths'!AQ228</f>
        <v>1</v>
      </c>
      <c r="AP12" s="2">
        <f>'time_series_19-covid-Deaths'!AR228</f>
        <v>1</v>
      </c>
      <c r="AQ12" s="2">
        <f>'time_series_19-covid-Deaths'!AS228</f>
        <v>6</v>
      </c>
      <c r="AR12" s="2">
        <f>'time_series_19-covid-Deaths'!AT228</f>
        <v>7</v>
      </c>
      <c r="AS12" s="2">
        <f>'time_series_19-covid-Deaths'!AU228</f>
        <v>11</v>
      </c>
      <c r="AT12" s="2">
        <f>'time_series_19-covid-Deaths'!AV228</f>
        <v>12</v>
      </c>
      <c r="AU12" s="2">
        <f>'time_series_19-covid-Deaths'!AW228</f>
        <v>14</v>
      </c>
      <c r="AV12" s="2">
        <f>'time_series_19-covid-Deaths'!AX228</f>
        <v>17</v>
      </c>
      <c r="AW12" s="2">
        <f>'time_series_19-covid-Deaths'!AY228</f>
        <v>21</v>
      </c>
      <c r="AX12" s="2">
        <f>'time_series_19-covid-Deaths'!AZ228</f>
        <v>22</v>
      </c>
      <c r="AY12" s="2">
        <f>'time_series_19-covid-Deaths'!BA228</f>
        <v>28</v>
      </c>
      <c r="AZ12" s="2">
        <f>'time_series_19-covid-Deaths'!BB228</f>
        <v>33</v>
      </c>
      <c r="BA12" s="2">
        <f>'time_series_19-covid-Deaths'!BC228</f>
        <v>43</v>
      </c>
      <c r="BB12" s="2">
        <f>'time_series_19-covid-Deaths'!BD228</f>
        <v>52</v>
      </c>
      <c r="BC12" s="2">
        <f>'time_series_19-covid-Deaths'!BE228</f>
        <v>58</v>
      </c>
      <c r="BD12" s="2">
        <f>'time_series_19-covid-Deaths'!BF228</f>
        <v>70</v>
      </c>
      <c r="BE12" s="2">
        <f>'time_series_19-covid-Deaths'!BG228</f>
        <v>97</v>
      </c>
      <c r="BF12" s="2">
        <f>'time_series_19-covid-Deaths'!BH228</f>
        <v>131</v>
      </c>
      <c r="BG12" s="2">
        <f>'time_series_19-covid-Deaths'!BI228</f>
        <v>188</v>
      </c>
      <c r="BH12" s="2">
        <f>'time_series_19-covid-Deaths'!BJ228</f>
        <v>265</v>
      </c>
      <c r="BI12" s="2">
        <f>'time_series_19-covid-Deaths'!BK228</f>
        <v>362</v>
      </c>
      <c r="BJ12" s="2">
        <f>'time_series_19-covid-Deaths'!BL228</f>
        <v>456</v>
      </c>
      <c r="BK12" s="2">
        <f>'time_series_19-covid-Deaths'!BM228</f>
        <v>601</v>
      </c>
      <c r="BL12" s="2">
        <f>'time_series_19-covid-Deaths'!BN228</f>
        <v>784</v>
      </c>
      <c r="BM12" s="2">
        <f>'time_series_19-covid-Deaths'!BO228</f>
        <v>1021</v>
      </c>
      <c r="BN12" s="2">
        <f>'time_series_19-covid-Deaths'!BP228</f>
        <v>1333</v>
      </c>
      <c r="BO12" s="2">
        <f>'time_series_19-covid-Deaths'!BQ228</f>
        <v>1746</v>
      </c>
      <c r="BP12" s="2">
        <f>'time_series_19-covid-Deaths'!BR228</f>
        <v>2300</v>
      </c>
      <c r="BQ12" s="2">
        <f>'time_series_19-covid-Deaths'!BS228</f>
        <v>2934</v>
      </c>
      <c r="BR12" s="2">
        <f>'time_series_19-covid-Deaths'!BT228</f>
        <v>3561</v>
      </c>
      <c r="BS12" s="2">
        <f>'time_series_19-covid-Deaths'!BU228</f>
        <v>4381</v>
      </c>
      <c r="BT12" s="2">
        <f>'time_series_19-covid-Deaths'!BV228</f>
        <v>5605</v>
      </c>
      <c r="BU12" s="2">
        <f>'time_series_19-covid-Deaths'!BW228</f>
        <v>6846</v>
      </c>
      <c r="BV12" s="2">
        <f>'time_series_19-covid-Deaths'!BX228</f>
        <v>8432</v>
      </c>
      <c r="BW12" s="2">
        <f>'time_series_19-covid-Deaths'!BY228</f>
        <v>9747</v>
      </c>
      <c r="BX12" s="2">
        <f>'time_series_19-covid-Deaths'!BZ228</f>
        <v>11031</v>
      </c>
      <c r="BY12" s="2">
        <f>'time_series_19-covid-Deaths'!CA228</f>
        <v>12470</v>
      </c>
      <c r="BZ12" s="2">
        <f>'time_series_19-covid-Deaths'!CB228</f>
        <v>14138</v>
      </c>
      <c r="CA12" s="2">
        <f>'time_series_19-covid-Deaths'!CC228</f>
        <v>16447</v>
      </c>
      <c r="CB12" s="2">
        <f>'time_series_19-covid-Deaths'!CD228</f>
        <v>18563</v>
      </c>
      <c r="CC12" s="2">
        <f>'time_series_19-covid-Deaths'!CE228</f>
        <v>20638</v>
      </c>
      <c r="CD12" s="2">
        <f>'time_series_19-covid-Deaths'!CF228</f>
        <v>22731</v>
      </c>
      <c r="CE12" s="2">
        <f>'time_series_19-covid-Deaths'!CG228</f>
        <v>24777</v>
      </c>
      <c r="CF12" s="2">
        <f>'time_series_19-covid-Deaths'!CH228</f>
        <v>26548</v>
      </c>
      <c r="CG12" s="2">
        <f>'time_series_19-covid-Deaths'!CI228</f>
        <v>28376</v>
      </c>
      <c r="CH12" s="2">
        <f>'time_series_19-covid-Deaths'!CJ228</f>
        <v>30780</v>
      </c>
      <c r="CI12" s="2">
        <f>'time_series_19-covid-Deaths'!CK228</f>
        <v>33329</v>
      </c>
      <c r="CJ12" s="2">
        <f>'time_series_19-covid-Deaths'!CL228</f>
        <v>35442</v>
      </c>
      <c r="CK12" s="2">
        <f>'time_series_19-covid-Deaths'!CM228</f>
        <v>38056</v>
      </c>
      <c r="CL12" s="2">
        <f>'time_series_19-covid-Deaths'!CN228</f>
        <v>40442</v>
      </c>
      <c r="CM12" s="2">
        <f>'time_series_19-covid-Deaths'!CO228</f>
        <v>41671</v>
      </c>
      <c r="CN12" s="2">
        <f>'time_series_19-covid-Deaths'!CP228</f>
        <v>43466</v>
      </c>
      <c r="CO12" s="2">
        <f>'time_series_19-covid-Deaths'!CQ228</f>
        <v>45919</v>
      </c>
      <c r="CP12" s="2">
        <f>'time_series_19-covid-Deaths'!CR228</f>
        <v>48312</v>
      </c>
      <c r="CQ12" s="2">
        <f>'time_series_19-covid-Deaths'!CS228</f>
        <v>50749</v>
      </c>
      <c r="CR12" s="2">
        <f>'time_series_19-covid-Deaths'!CT228</f>
        <v>52867</v>
      </c>
      <c r="CS12" s="2">
        <f>'time_series_19-covid-Deaths'!CU228</f>
        <v>54517</v>
      </c>
      <c r="CT12" s="2">
        <f>'time_series_19-covid-Deaths'!CV228</f>
        <v>55810</v>
      </c>
      <c r="CU12" s="2">
        <f>'time_series_19-covid-Deaths'!CW228</f>
        <v>57233</v>
      </c>
      <c r="CV12" s="2">
        <f>'time_series_19-covid-Deaths'!CX228</f>
        <v>59454</v>
      </c>
      <c r="CW12" s="2">
        <f>'time_series_19-covid-Deaths'!CY228</f>
        <v>61955</v>
      </c>
      <c r="CX12" s="2">
        <f>'time_series_19-covid-Deaths'!CZ228</f>
        <v>64256</v>
      </c>
      <c r="CY12" s="2">
        <f>'time_series_19-covid-Deaths'!DA228</f>
        <v>66125</v>
      </c>
      <c r="CZ12" s="2">
        <f>'time_series_19-covid-Deaths'!DB228</f>
        <v>67681</v>
      </c>
      <c r="DA12" s="2">
        <f>'time_series_19-covid-Deaths'!DC228</f>
        <v>68777</v>
      </c>
      <c r="DB12" s="2">
        <f>'time_series_19-covid-Deaths'!DD228</f>
        <v>70086</v>
      </c>
      <c r="DC12" s="2">
        <f>'time_series_19-covid-Deaths'!DE228</f>
        <v>72393</v>
      </c>
      <c r="DD12" s="2">
        <f>'time_series_19-covid-Deaths'!DF228</f>
        <v>74851</v>
      </c>
      <c r="DE12" s="2">
        <f>'time_series_19-covid-Deaths'!DG228</f>
        <v>76770</v>
      </c>
      <c r="DF12" s="2">
        <f>'time_series_19-covid-Deaths'!DH228</f>
        <v>78497</v>
      </c>
      <c r="DG12" s="2">
        <f>'time_series_19-covid-Deaths'!DI228</f>
        <v>79976</v>
      </c>
      <c r="DH12" s="2">
        <f>'time_series_19-covid-Deaths'!DJ228</f>
        <v>80855</v>
      </c>
      <c r="DI12" s="2">
        <f>'time_series_19-covid-Deaths'!DK228</f>
        <v>81868</v>
      </c>
      <c r="DJ12" s="2">
        <f>'time_series_19-covid-Deaths'!DL228</f>
        <v>83480</v>
      </c>
      <c r="DK12" s="2">
        <f>'time_series_19-covid-Deaths'!DM228</f>
        <v>85234</v>
      </c>
      <c r="DL12" s="2">
        <f>'time_series_19-covid-Deaths'!DN228</f>
        <v>87008</v>
      </c>
      <c r="DM12" s="2">
        <f>'time_series_19-covid-Deaths'!DO228</f>
        <v>88669</v>
      </c>
      <c r="DN12" s="2">
        <f>'time_series_19-covid-Deaths'!DP228</f>
        <v>89892</v>
      </c>
      <c r="DO12" s="2">
        <f>'time_series_19-covid-Deaths'!DQ228</f>
        <v>90644</v>
      </c>
      <c r="DP12" s="2">
        <f>'time_series_19-covid-Deaths'!DR228</f>
        <v>91414</v>
      </c>
      <c r="DQ12" s="2">
        <f>'time_series_19-covid-Deaths'!DS228</f>
        <v>92965</v>
      </c>
      <c r="DR12" s="2">
        <f>'time_series_19-covid-Deaths'!DT228</f>
        <v>94528</v>
      </c>
      <c r="DS12" s="2">
        <f>'time_series_19-covid-Deaths'!DU228</f>
        <v>95756</v>
      </c>
      <c r="DT12" s="2">
        <f>'time_series_19-covid-Deaths'!DV228</f>
        <v>97025</v>
      </c>
      <c r="DU12" s="2">
        <f>'time_series_19-covid-Deaths'!DW228</f>
        <v>98146</v>
      </c>
      <c r="DV12" s="2">
        <f>'time_series_19-covid-Deaths'!DX228</f>
        <v>98754</v>
      </c>
      <c r="DW12" s="2">
        <f>'time_series_19-covid-Deaths'!DY228</f>
        <v>99267</v>
      </c>
      <c r="DX12" s="2">
        <f>'time_series_19-covid-Deaths'!DZ228</f>
        <v>99952</v>
      </c>
      <c r="DY12" s="2">
        <f>'time_series_19-covid-Deaths'!EA228</f>
        <v>101461</v>
      </c>
      <c r="DZ12" s="2">
        <f>'time_series_19-covid-Deaths'!EB228</f>
        <v>102643</v>
      </c>
      <c r="EA12" s="2">
        <f>'time_series_19-covid-Deaths'!EC228</f>
        <v>103809</v>
      </c>
      <c r="EB12" s="2">
        <f>'time_series_19-covid-Deaths'!ED228</f>
        <v>104773</v>
      </c>
      <c r="EC12" s="2">
        <f>'time_series_19-covid-Deaths'!EE228</f>
        <v>105364</v>
      </c>
      <c r="ED12" s="2">
        <f>'time_series_19-covid-Deaths'!EF228</f>
        <v>106136</v>
      </c>
      <c r="EE12" s="2">
        <f>'time_series_19-covid-Deaths'!EG228</f>
        <v>107169</v>
      </c>
      <c r="EF12" s="2">
        <f>'time_series_19-covid-Deaths'!EH228</f>
        <v>108159</v>
      </c>
      <c r="EG12" s="2">
        <f>'time_series_19-covid-Deaths'!EI228</f>
        <v>109168</v>
      </c>
      <c r="EH12" s="2">
        <f>'time_series_19-covid-Deaths'!EJ228</f>
        <v>110138</v>
      </c>
      <c r="EI12" s="2">
        <f>'time_series_19-covid-Deaths'!EK228</f>
        <v>110818</v>
      </c>
      <c r="EJ12" s="2">
        <f>'time_series_19-covid-Deaths'!EL228</f>
        <v>111269</v>
      </c>
      <c r="EK12" s="2">
        <f>'time_series_19-covid-Deaths'!EM228</f>
        <v>111774</v>
      </c>
      <c r="EL12" s="2">
        <f>'time_series_19-covid-Deaths'!EN228</f>
        <v>112714</v>
      </c>
      <c r="EM12" s="2">
        <f>'time_series_19-covid-Deaths'!EO228</f>
        <v>113631</v>
      </c>
      <c r="EN12" s="2">
        <f>'time_series_19-covid-Deaths'!EP228</f>
        <v>114512</v>
      </c>
      <c r="EO12" s="2">
        <f>'time_series_19-covid-Deaths'!EQ228</f>
        <v>115334</v>
      </c>
      <c r="EP12" s="2">
        <f>'time_series_19-covid-Deaths'!ER228</f>
        <v>116084</v>
      </c>
      <c r="EQ12" s="2">
        <f>'time_series_19-covid-Deaths'!ES228</f>
        <v>116382</v>
      </c>
      <c r="ER12" s="2">
        <f>'time_series_19-covid-Deaths'!ET228</f>
        <v>116773</v>
      </c>
      <c r="ES12" s="2">
        <f>'time_series_19-covid-Deaths'!EU228</f>
        <v>117612</v>
      </c>
      <c r="ET12" s="2">
        <f>'time_series_19-covid-Deaths'!EV228</f>
        <v>118363</v>
      </c>
      <c r="EU12" s="2">
        <f>'time_series_19-covid-Deaths'!EW228</f>
        <v>119067</v>
      </c>
      <c r="EV12" s="2">
        <f>'time_series_19-covid-Deaths'!EX228</f>
        <v>119739</v>
      </c>
      <c r="EW12" s="2">
        <f>'time_series_19-covid-Deaths'!EY228</f>
        <v>120349</v>
      </c>
      <c r="EX12" s="2">
        <f>'time_series_19-covid-Deaths'!EZ228</f>
        <v>120604</v>
      </c>
      <c r="EY12" s="2">
        <f>'time_series_19-covid-Deaths'!FA228</f>
        <v>121010</v>
      </c>
      <c r="EZ12" s="2">
        <f>'time_series_19-covid-Deaths'!FB228</f>
        <v>121847</v>
      </c>
      <c r="FA12" s="2">
        <f>'time_series_19-covid-Deaths'!FC228</f>
        <v>122604</v>
      </c>
      <c r="FB12" s="2">
        <f>'time_series_19-covid-Deaths'!FD228</f>
        <v>125026</v>
      </c>
      <c r="FC12" s="2">
        <f>'time_series_19-covid-Deaths'!FE228</f>
        <v>125631</v>
      </c>
      <c r="FD12" s="2">
        <f>'time_series_19-covid-Deaths'!FF228</f>
        <v>126120</v>
      </c>
      <c r="FE12" s="2">
        <f>'time_series_19-covid-Deaths'!FG228</f>
        <v>126360</v>
      </c>
      <c r="FF12" s="2">
        <f>'time_series_19-covid-Deaths'!FH228</f>
        <v>126711</v>
      </c>
      <c r="FG12" s="2">
        <f>'time_series_19-covid-Deaths'!FI228</f>
        <v>127432</v>
      </c>
      <c r="FH12" s="2">
        <f>'time_series_19-covid-Deaths'!FJ228</f>
        <v>128105</v>
      </c>
      <c r="FI12" s="2">
        <f>'time_series_19-covid-Deaths'!FK228</f>
        <v>128803</v>
      </c>
      <c r="FJ12" s="2">
        <f>'time_series_19-covid-Deaths'!FL228</f>
        <v>129442</v>
      </c>
      <c r="FK12" s="2">
        <f>'time_series_19-covid-Deaths'!FM228</f>
        <v>129689</v>
      </c>
      <c r="FL12" s="2">
        <f>'time_series_19-covid-Deaths'!FN228</f>
        <v>129960</v>
      </c>
      <c r="FM12" s="2">
        <f>'time_series_19-covid-Deaths'!FO228</f>
        <v>130285</v>
      </c>
    </row>
    <row r="13" spans="1:169" x14ac:dyDescent="0.35">
      <c r="A13" s="4" t="s">
        <v>70</v>
      </c>
      <c r="B13" t="str">
        <f>"(31)"</f>
        <v>(31)</v>
      </c>
      <c r="C13" s="2">
        <f>'time_series_19-covid-Deaths'!E31</f>
        <v>0</v>
      </c>
      <c r="D13" s="2">
        <f>'time_series_19-covid-Deaths'!F31</f>
        <v>0</v>
      </c>
      <c r="E13" s="2">
        <f>'time_series_19-covid-Deaths'!G31</f>
        <v>0</v>
      </c>
      <c r="F13" s="2">
        <f>'time_series_19-covid-Deaths'!H31</f>
        <v>0</v>
      </c>
      <c r="G13" s="2">
        <f>'time_series_19-covid-Deaths'!I31</f>
        <v>0</v>
      </c>
      <c r="H13" s="2">
        <f>'time_series_19-covid-Deaths'!J31</f>
        <v>0</v>
      </c>
      <c r="I13" s="2">
        <f>'time_series_19-covid-Deaths'!K31</f>
        <v>0</v>
      </c>
      <c r="J13" s="2">
        <f>'time_series_19-covid-Deaths'!L31</f>
        <v>0</v>
      </c>
      <c r="K13" s="2">
        <f>'time_series_19-covid-Deaths'!M31</f>
        <v>0</v>
      </c>
      <c r="L13" s="2">
        <f>'time_series_19-covid-Deaths'!N31</f>
        <v>0</v>
      </c>
      <c r="M13" s="2">
        <f>'time_series_19-covid-Deaths'!O31</f>
        <v>0</v>
      </c>
      <c r="N13" s="2">
        <f>'time_series_19-covid-Deaths'!P31</f>
        <v>0</v>
      </c>
      <c r="O13" s="2">
        <f>'time_series_19-covid-Deaths'!Q31</f>
        <v>0</v>
      </c>
      <c r="P13" s="2">
        <f>'time_series_19-covid-Deaths'!R31</f>
        <v>0</v>
      </c>
      <c r="Q13" s="2">
        <f>'time_series_19-covid-Deaths'!S31</f>
        <v>0</v>
      </c>
      <c r="R13" s="2">
        <f>'time_series_19-covid-Deaths'!T31</f>
        <v>0</v>
      </c>
      <c r="S13" s="2">
        <f>'time_series_19-covid-Deaths'!U31</f>
        <v>0</v>
      </c>
      <c r="T13" s="2">
        <f>'time_series_19-covid-Deaths'!V31</f>
        <v>0</v>
      </c>
      <c r="U13" s="2">
        <f>'time_series_19-covid-Deaths'!W31</f>
        <v>0</v>
      </c>
      <c r="V13" s="2">
        <f>'time_series_19-covid-Deaths'!X31</f>
        <v>0</v>
      </c>
      <c r="W13" s="2">
        <f>'time_series_19-covid-Deaths'!Y31</f>
        <v>0</v>
      </c>
      <c r="X13" s="2">
        <f>'time_series_19-covid-Deaths'!Z31</f>
        <v>0</v>
      </c>
      <c r="Y13" s="2">
        <f>'time_series_19-covid-Deaths'!AA31</f>
        <v>0</v>
      </c>
      <c r="Z13" s="2">
        <f>'time_series_19-covid-Deaths'!AB31</f>
        <v>0</v>
      </c>
      <c r="AA13" s="2">
        <f>'time_series_19-covid-Deaths'!AC31</f>
        <v>0</v>
      </c>
      <c r="AB13" s="2">
        <f>'time_series_19-covid-Deaths'!AD31</f>
        <v>0</v>
      </c>
      <c r="AC13" s="2">
        <f>'time_series_19-covid-Deaths'!AE31</f>
        <v>0</v>
      </c>
      <c r="AD13" s="2">
        <f>'time_series_19-covid-Deaths'!AF31</f>
        <v>0</v>
      </c>
      <c r="AE13" s="2">
        <f>'time_series_19-covid-Deaths'!AG31</f>
        <v>0</v>
      </c>
      <c r="AF13" s="2">
        <f>'time_series_19-covid-Deaths'!AH31</f>
        <v>0</v>
      </c>
      <c r="AG13" s="2">
        <f>'time_series_19-covid-Deaths'!AI31</f>
        <v>0</v>
      </c>
      <c r="AH13" s="2">
        <f>'time_series_19-covid-Deaths'!AJ31</f>
        <v>0</v>
      </c>
      <c r="AI13" s="2">
        <f>'time_series_19-covid-Deaths'!AK31</f>
        <v>0</v>
      </c>
      <c r="AJ13" s="2">
        <f>'time_series_19-covid-Deaths'!AL31</f>
        <v>0</v>
      </c>
      <c r="AK13" s="2">
        <f>'time_series_19-covid-Deaths'!AM31</f>
        <v>0</v>
      </c>
      <c r="AL13" s="2">
        <f>'time_series_19-covid-Deaths'!AN31</f>
        <v>0</v>
      </c>
      <c r="AM13" s="2">
        <f>'time_series_19-covid-Deaths'!AO31</f>
        <v>0</v>
      </c>
      <c r="AN13" s="2">
        <f>'time_series_19-covid-Deaths'!AP31</f>
        <v>0</v>
      </c>
      <c r="AO13" s="2">
        <f>'time_series_19-covid-Deaths'!AQ31</f>
        <v>0</v>
      </c>
      <c r="AP13" s="2">
        <f>'time_series_19-covid-Deaths'!AR31</f>
        <v>0</v>
      </c>
      <c r="AQ13" s="2">
        <f>'time_series_19-covid-Deaths'!AS31</f>
        <v>0</v>
      </c>
      <c r="AR13" s="2">
        <f>'time_series_19-covid-Deaths'!AT31</f>
        <v>0</v>
      </c>
      <c r="AS13" s="2">
        <f>'time_series_19-covid-Deaths'!AU31</f>
        <v>0</v>
      </c>
      <c r="AT13" s="2">
        <f>'time_series_19-covid-Deaths'!AV31</f>
        <v>0</v>
      </c>
      <c r="AU13" s="2">
        <f>'time_series_19-covid-Deaths'!AW31</f>
        <v>0</v>
      </c>
      <c r="AV13" s="2">
        <f>'time_series_19-covid-Deaths'!AX31</f>
        <v>0</v>
      </c>
      <c r="AW13" s="2">
        <f>'time_series_19-covid-Deaths'!AY31</f>
        <v>0</v>
      </c>
      <c r="AX13" s="2">
        <f>'time_series_19-covid-Deaths'!AZ31</f>
        <v>0</v>
      </c>
      <c r="AY13" s="2">
        <f>'time_series_19-covid-Deaths'!BA31</f>
        <v>0</v>
      </c>
      <c r="AZ13" s="2">
        <f>'time_series_19-covid-Deaths'!BB31</f>
        <v>0</v>
      </c>
      <c r="BA13" s="2">
        <f>'time_series_19-covid-Deaths'!BC31</f>
        <v>0</v>
      </c>
      <c r="BB13" s="2">
        <f>'time_series_19-covid-Deaths'!BD31</f>
        <v>0</v>
      </c>
      <c r="BC13" s="2">
        <f>'time_series_19-covid-Deaths'!BE31</f>
        <v>0</v>
      </c>
      <c r="BD13" s="2">
        <f>'time_series_19-covid-Deaths'!BF31</f>
        <v>0</v>
      </c>
      <c r="BE13" s="2">
        <f>'time_series_19-covid-Deaths'!BG31</f>
        <v>0</v>
      </c>
      <c r="BF13" s="2">
        <f>'time_series_19-covid-Deaths'!BH31</f>
        <v>1</v>
      </c>
      <c r="BG13" s="2">
        <f>'time_series_19-covid-Deaths'!BI31</f>
        <v>3</v>
      </c>
      <c r="BH13" s="2">
        <f>'time_series_19-covid-Deaths'!BJ31</f>
        <v>6</v>
      </c>
      <c r="BI13" s="2">
        <f>'time_series_19-covid-Deaths'!BK31</f>
        <v>11</v>
      </c>
      <c r="BJ13" s="2">
        <f>'time_series_19-covid-Deaths'!BL31</f>
        <v>15</v>
      </c>
      <c r="BK13" s="2">
        <f>'time_series_19-covid-Deaths'!BM31</f>
        <v>25</v>
      </c>
      <c r="BL13" s="2">
        <f>'time_series_19-covid-Deaths'!BN31</f>
        <v>34</v>
      </c>
      <c r="BM13" s="2">
        <f>'time_series_19-covid-Deaths'!BO31</f>
        <v>46</v>
      </c>
      <c r="BN13" s="2">
        <f>'time_series_19-covid-Deaths'!BP31</f>
        <v>59</v>
      </c>
      <c r="BO13" s="2">
        <f>'time_series_19-covid-Deaths'!BQ31</f>
        <v>77</v>
      </c>
      <c r="BP13" s="2">
        <f>'time_series_19-covid-Deaths'!BR31</f>
        <v>92</v>
      </c>
      <c r="BQ13" s="2">
        <f>'time_series_19-covid-Deaths'!BS31</f>
        <v>111</v>
      </c>
      <c r="BR13" s="2">
        <f>'time_series_19-covid-Deaths'!BT31</f>
        <v>136</v>
      </c>
      <c r="BS13" s="2">
        <f>'time_series_19-covid-Deaths'!BU31</f>
        <v>159</v>
      </c>
      <c r="BT13" s="2">
        <f>'time_series_19-covid-Deaths'!BV31</f>
        <v>201</v>
      </c>
      <c r="BU13" s="2">
        <f>'time_series_19-covid-Deaths'!BW31</f>
        <v>240</v>
      </c>
      <c r="BV13" s="2">
        <f>'time_series_19-covid-Deaths'!BX31</f>
        <v>324</v>
      </c>
      <c r="BW13" s="2">
        <f>'time_series_19-covid-Deaths'!BY31</f>
        <v>359</v>
      </c>
      <c r="BX13" s="2">
        <f>'time_series_19-covid-Deaths'!BZ31</f>
        <v>445</v>
      </c>
      <c r="BY13" s="2">
        <f>'time_series_19-covid-Deaths'!CA31</f>
        <v>486</v>
      </c>
      <c r="BZ13" s="2">
        <f>'time_series_19-covid-Deaths'!CB31</f>
        <v>564</v>
      </c>
      <c r="CA13" s="2">
        <f>'time_series_19-covid-Deaths'!CC31</f>
        <v>686</v>
      </c>
      <c r="CB13" s="2">
        <f>'time_series_19-covid-Deaths'!CD31</f>
        <v>819</v>
      </c>
      <c r="CC13" s="2">
        <f>'time_series_19-covid-Deaths'!CE31</f>
        <v>950</v>
      </c>
      <c r="CD13" s="2">
        <f>'time_series_19-covid-Deaths'!CF31</f>
        <v>1057</v>
      </c>
      <c r="CE13" s="2">
        <f>'time_series_19-covid-Deaths'!CG31</f>
        <v>1124</v>
      </c>
      <c r="CF13" s="2">
        <f>'time_series_19-covid-Deaths'!CH31</f>
        <v>1223</v>
      </c>
      <c r="CG13" s="2">
        <f>'time_series_19-covid-Deaths'!CI31</f>
        <v>1328</v>
      </c>
      <c r="CH13" s="2">
        <f>'time_series_19-covid-Deaths'!CJ31</f>
        <v>1532</v>
      </c>
      <c r="CI13" s="2">
        <f>'time_series_19-covid-Deaths'!CK31</f>
        <v>1736</v>
      </c>
      <c r="CJ13" s="2">
        <f>'time_series_19-covid-Deaths'!CL31</f>
        <v>1924</v>
      </c>
      <c r="CK13" s="2">
        <f>'time_series_19-covid-Deaths'!CM31</f>
        <v>2141</v>
      </c>
      <c r="CL13" s="2">
        <f>'time_series_19-covid-Deaths'!CN31</f>
        <v>2354</v>
      </c>
      <c r="CM13" s="2">
        <f>'time_series_19-covid-Deaths'!CO31</f>
        <v>2462</v>
      </c>
      <c r="CN13" s="2">
        <f>'time_series_19-covid-Deaths'!CP31</f>
        <v>2587</v>
      </c>
      <c r="CO13" s="2">
        <f>'time_series_19-covid-Deaths'!CQ31</f>
        <v>2741</v>
      </c>
      <c r="CP13" s="2">
        <f>'time_series_19-covid-Deaths'!CR31</f>
        <v>2906</v>
      </c>
      <c r="CQ13" s="2">
        <f>'time_series_19-covid-Deaths'!CS31</f>
        <v>3331</v>
      </c>
      <c r="CR13" s="2">
        <f>'time_series_19-covid-Deaths'!CT31</f>
        <v>3704</v>
      </c>
      <c r="CS13" s="2">
        <f>'time_series_19-covid-Deaths'!CU31</f>
        <v>4057</v>
      </c>
      <c r="CT13" s="2">
        <f>'time_series_19-covid-Deaths'!CV31</f>
        <v>4286</v>
      </c>
      <c r="CU13" s="2">
        <f>'time_series_19-covid-Deaths'!CW31</f>
        <v>4603</v>
      </c>
      <c r="CV13" s="2">
        <f>'time_series_19-covid-Deaths'!CX31</f>
        <v>5083</v>
      </c>
      <c r="CW13" s="2">
        <f>'time_series_19-covid-Deaths'!CY31</f>
        <v>5513</v>
      </c>
      <c r="CX13" s="2">
        <f>'time_series_19-covid-Deaths'!CZ31</f>
        <v>6006</v>
      </c>
      <c r="CY13" s="2">
        <f>'time_series_19-covid-Deaths'!DA31</f>
        <v>6412</v>
      </c>
      <c r="CZ13" s="2">
        <f>'time_series_19-covid-Deaths'!DB31</f>
        <v>6761</v>
      </c>
      <c r="DA13" s="2">
        <f>'time_series_19-covid-Deaths'!DC31</f>
        <v>7051</v>
      </c>
      <c r="DB13" s="2">
        <f>'time_series_19-covid-Deaths'!DD31</f>
        <v>7367</v>
      </c>
      <c r="DC13" s="2">
        <f>'time_series_19-covid-Deaths'!DE31</f>
        <v>7938</v>
      </c>
      <c r="DD13" s="2">
        <f>'time_series_19-covid-Deaths'!DF31</f>
        <v>8588</v>
      </c>
      <c r="DE13" s="2">
        <f>'time_series_19-covid-Deaths'!DG31</f>
        <v>9190</v>
      </c>
      <c r="DF13" s="2">
        <f>'time_series_19-covid-Deaths'!DH31</f>
        <v>10017</v>
      </c>
      <c r="DG13" s="2">
        <f>'time_series_19-covid-Deaths'!DI31</f>
        <v>10656</v>
      </c>
      <c r="DH13" s="2">
        <f>'time_series_19-covid-Deaths'!DJ31</f>
        <v>11123</v>
      </c>
      <c r="DI13" s="2">
        <f>'time_series_19-covid-Deaths'!DK31</f>
        <v>11653</v>
      </c>
      <c r="DJ13" s="2">
        <f>'time_series_19-covid-Deaths'!DL31</f>
        <v>12461</v>
      </c>
      <c r="DK13" s="2">
        <f>'time_series_19-covid-Deaths'!DM31</f>
        <v>13240</v>
      </c>
      <c r="DL13" s="2">
        <f>'time_series_19-covid-Deaths'!DN31</f>
        <v>13999</v>
      </c>
      <c r="DM13" s="2">
        <f>'time_series_19-covid-Deaths'!DO31</f>
        <v>14962</v>
      </c>
      <c r="DN13" s="2">
        <f>'time_series_19-covid-Deaths'!DP31</f>
        <v>15662</v>
      </c>
      <c r="DO13" s="2">
        <f>'time_series_19-covid-Deaths'!DQ31</f>
        <v>16118</v>
      </c>
      <c r="DP13" s="2">
        <f>'time_series_19-covid-Deaths'!DR31</f>
        <v>16853</v>
      </c>
      <c r="DQ13" s="2">
        <f>'time_series_19-covid-Deaths'!DS31</f>
        <v>17983</v>
      </c>
      <c r="DR13" s="2">
        <f>'time_series_19-covid-Deaths'!DT31</f>
        <v>18859</v>
      </c>
      <c r="DS13" s="2">
        <f>'time_series_19-covid-Deaths'!DU31</f>
        <v>20047</v>
      </c>
      <c r="DT13" s="2">
        <f>'time_series_19-covid-Deaths'!DV31</f>
        <v>21048</v>
      </c>
      <c r="DU13" s="2">
        <f>'time_series_19-covid-Deaths'!DW31</f>
        <v>22013</v>
      </c>
      <c r="DV13" s="2">
        <f>'time_series_19-covid-Deaths'!DX31</f>
        <v>22666</v>
      </c>
      <c r="DW13" s="2">
        <f>'time_series_19-covid-Deaths'!DY31</f>
        <v>23473</v>
      </c>
      <c r="DX13" s="2">
        <f>'time_series_19-covid-Deaths'!DZ31</f>
        <v>24512</v>
      </c>
      <c r="DY13" s="2">
        <f>'time_series_19-covid-Deaths'!EA31</f>
        <v>25598</v>
      </c>
      <c r="DZ13" s="2">
        <f>'time_series_19-covid-Deaths'!EB31</f>
        <v>26754</v>
      </c>
      <c r="EA13" s="2">
        <f>'time_series_19-covid-Deaths'!EC31</f>
        <v>27878</v>
      </c>
      <c r="EB13" s="2">
        <f>'time_series_19-covid-Deaths'!ED31</f>
        <v>28834</v>
      </c>
      <c r="EC13" s="2">
        <f>'time_series_19-covid-Deaths'!EE31</f>
        <v>29314</v>
      </c>
      <c r="ED13" s="2">
        <f>'time_series_19-covid-Deaths'!EF31</f>
        <v>29937</v>
      </c>
      <c r="EE13" s="2">
        <f>'time_series_19-covid-Deaths'!EG31</f>
        <v>31199</v>
      </c>
      <c r="EF13" s="2">
        <f>'time_series_19-covid-Deaths'!EH31</f>
        <v>32548</v>
      </c>
      <c r="EG13" s="2">
        <f>'time_series_19-covid-Deaths'!EI31</f>
        <v>34021</v>
      </c>
      <c r="EH13" s="2">
        <f>'time_series_19-covid-Deaths'!EJ31</f>
        <v>35026</v>
      </c>
      <c r="EI13" s="2">
        <f>'time_series_19-covid-Deaths'!EK31</f>
        <v>35930</v>
      </c>
      <c r="EJ13" s="2">
        <f>'time_series_19-covid-Deaths'!EL31</f>
        <v>36455</v>
      </c>
      <c r="EK13" s="2">
        <f>'time_series_19-covid-Deaths'!EM31</f>
        <v>37134</v>
      </c>
      <c r="EL13" s="2">
        <f>'time_series_19-covid-Deaths'!EN31</f>
        <v>38406</v>
      </c>
      <c r="EM13" s="2">
        <f>'time_series_19-covid-Deaths'!EO31</f>
        <v>39680</v>
      </c>
      <c r="EN13" s="2">
        <f>'time_series_19-covid-Deaths'!EP31</f>
        <v>40919</v>
      </c>
      <c r="EO13" s="2">
        <f>'time_series_19-covid-Deaths'!EQ31</f>
        <v>41828</v>
      </c>
      <c r="EP13" s="2">
        <f>'time_series_19-covid-Deaths'!ER31</f>
        <v>42720</v>
      </c>
      <c r="EQ13" s="2">
        <f>'time_series_19-covid-Deaths'!ES31</f>
        <v>43332</v>
      </c>
      <c r="ER13" s="2">
        <f>'time_series_19-covid-Deaths'!ET31</f>
        <v>43959</v>
      </c>
      <c r="ES13" s="2">
        <f>'time_series_19-covid-Deaths'!EU31</f>
        <v>45241</v>
      </c>
      <c r="ET13" s="2">
        <f>'time_series_19-covid-Deaths'!EV31</f>
        <v>46510</v>
      </c>
      <c r="EU13" s="2">
        <f>'time_series_19-covid-Deaths'!EW31</f>
        <v>47748</v>
      </c>
      <c r="EV13" s="2">
        <f>'time_series_19-covid-Deaths'!EX31</f>
        <v>48954</v>
      </c>
      <c r="EW13" s="2">
        <f>'time_series_19-covid-Deaths'!EY31</f>
        <v>49976</v>
      </c>
      <c r="EX13" s="2">
        <f>'time_series_19-covid-Deaths'!EZ31</f>
        <v>50591</v>
      </c>
      <c r="EY13" s="2">
        <f>'time_series_19-covid-Deaths'!FA31</f>
        <v>51271</v>
      </c>
      <c r="EZ13" s="2">
        <f>'time_series_19-covid-Deaths'!FB31</f>
        <v>52645</v>
      </c>
      <c r="FA13" s="2">
        <f>'time_series_19-covid-Deaths'!FC31</f>
        <v>53830</v>
      </c>
      <c r="FB13" s="2">
        <f>'time_series_19-covid-Deaths'!FD31</f>
        <v>54971</v>
      </c>
      <c r="FC13" s="2">
        <f>'time_series_19-covid-Deaths'!FE31</f>
        <v>55961</v>
      </c>
      <c r="FD13" s="2">
        <f>'time_series_19-covid-Deaths'!FF31</f>
        <v>57070</v>
      </c>
      <c r="FE13" s="2">
        <f>'time_series_19-covid-Deaths'!FG31</f>
        <v>57622</v>
      </c>
      <c r="FF13" s="2">
        <f>'time_series_19-covid-Deaths'!FH31</f>
        <v>58314</v>
      </c>
      <c r="FG13" s="2">
        <f>'time_series_19-covid-Deaths'!FI31</f>
        <v>59594</v>
      </c>
      <c r="FH13" s="2">
        <f>'time_series_19-covid-Deaths'!FJ31</f>
        <v>60632</v>
      </c>
      <c r="FI13" s="2">
        <f>'time_series_19-covid-Deaths'!FK31</f>
        <v>61884</v>
      </c>
      <c r="FJ13" s="2">
        <f>'time_series_19-covid-Deaths'!FL31</f>
        <v>63174</v>
      </c>
      <c r="FK13" s="2">
        <f>'time_series_19-covid-Deaths'!FM31</f>
        <v>64265</v>
      </c>
      <c r="FL13" s="2">
        <f>'time_series_19-covid-Deaths'!FN31</f>
        <v>64867</v>
      </c>
      <c r="FM13" s="2">
        <f>'time_series_19-covid-Deaths'!FO31</f>
        <v>65487</v>
      </c>
    </row>
    <row r="14" spans="1:169" x14ac:dyDescent="0.35">
      <c r="A14" s="4"/>
      <c r="B14" s="4"/>
    </row>
    <row r="55" spans="1:169" x14ac:dyDescent="0.35">
      <c r="C55" s="1" t="str">
        <f>C2</f>
        <v>1/22/20</v>
      </c>
      <c r="D55" s="1" t="str">
        <f t="shared" ref="D55:BO55" si="0">D2</f>
        <v>1/23/20</v>
      </c>
      <c r="E55" s="1" t="str">
        <f t="shared" si="0"/>
        <v>1/24/20</v>
      </c>
      <c r="F55" s="1" t="str">
        <f t="shared" si="0"/>
        <v>1/25/20</v>
      </c>
      <c r="G55" s="1" t="str">
        <f t="shared" si="0"/>
        <v>1/26/20</v>
      </c>
      <c r="H55" s="1" t="str">
        <f t="shared" si="0"/>
        <v>1/27/20</v>
      </c>
      <c r="I55" s="1" t="str">
        <f t="shared" si="0"/>
        <v>1/28/20</v>
      </c>
      <c r="J55" s="1" t="str">
        <f t="shared" si="0"/>
        <v>1/29/20</v>
      </c>
      <c r="K55" s="1" t="str">
        <f t="shared" si="0"/>
        <v>1/30/20</v>
      </c>
      <c r="L55" s="1" t="str">
        <f t="shared" si="0"/>
        <v>1/31/20</v>
      </c>
      <c r="M55" s="1">
        <f t="shared" si="0"/>
        <v>43832</v>
      </c>
      <c r="N55" s="1">
        <f t="shared" si="0"/>
        <v>43863</v>
      </c>
      <c r="O55" s="1">
        <f t="shared" si="0"/>
        <v>43892</v>
      </c>
      <c r="P55" s="1">
        <f t="shared" si="0"/>
        <v>43923</v>
      </c>
      <c r="Q55" s="1">
        <f t="shared" si="0"/>
        <v>43953</v>
      </c>
      <c r="R55" s="1">
        <f t="shared" si="0"/>
        <v>43984</v>
      </c>
      <c r="S55" s="1">
        <f t="shared" si="0"/>
        <v>44014</v>
      </c>
      <c r="T55" s="1">
        <f t="shared" si="0"/>
        <v>44045</v>
      </c>
      <c r="U55" s="1">
        <f t="shared" si="0"/>
        <v>44076</v>
      </c>
      <c r="V55" s="1">
        <f t="shared" si="0"/>
        <v>44106</v>
      </c>
      <c r="W55" s="1">
        <f t="shared" si="0"/>
        <v>44137</v>
      </c>
      <c r="X55" s="1">
        <f t="shared" si="0"/>
        <v>44167</v>
      </c>
      <c r="Y55" s="1" t="str">
        <f t="shared" si="0"/>
        <v>2/13/20</v>
      </c>
      <c r="Z55" s="1" t="str">
        <f t="shared" si="0"/>
        <v>2/14/20</v>
      </c>
      <c r="AA55" s="1" t="str">
        <f t="shared" si="0"/>
        <v>2/15/20</v>
      </c>
      <c r="AB55" s="1" t="str">
        <f t="shared" si="0"/>
        <v>2/16/20</v>
      </c>
      <c r="AC55" s="1" t="str">
        <f t="shared" si="0"/>
        <v>2/17/20</v>
      </c>
      <c r="AD55" s="1" t="str">
        <f t="shared" si="0"/>
        <v>2/18/20</v>
      </c>
      <c r="AE55" s="1" t="str">
        <f t="shared" si="0"/>
        <v>2/19/20</v>
      </c>
      <c r="AF55" s="1" t="str">
        <f t="shared" si="0"/>
        <v>2/20/20</v>
      </c>
      <c r="AG55" s="1" t="str">
        <f t="shared" si="0"/>
        <v>2/21/20</v>
      </c>
      <c r="AH55" s="1" t="str">
        <f t="shared" si="0"/>
        <v>2/22/20</v>
      </c>
      <c r="AI55" s="1" t="str">
        <f t="shared" si="0"/>
        <v>2/23/20</v>
      </c>
      <c r="AJ55" s="1" t="str">
        <f t="shared" si="0"/>
        <v>2/24/20</v>
      </c>
      <c r="AK55" s="1" t="str">
        <f t="shared" si="0"/>
        <v>2/25/20</v>
      </c>
      <c r="AL55" s="1" t="str">
        <f t="shared" si="0"/>
        <v>2/26/20</v>
      </c>
      <c r="AM55" s="1" t="str">
        <f t="shared" si="0"/>
        <v>2/27/20</v>
      </c>
      <c r="AN55" s="1" t="str">
        <f t="shared" si="0"/>
        <v>2/28/20</v>
      </c>
      <c r="AO55" s="1" t="str">
        <f t="shared" si="0"/>
        <v>2/29/20</v>
      </c>
      <c r="AP55" s="1">
        <f t="shared" si="0"/>
        <v>43833</v>
      </c>
      <c r="AQ55" s="1">
        <f t="shared" si="0"/>
        <v>43864</v>
      </c>
      <c r="AR55" s="1">
        <f t="shared" si="0"/>
        <v>43893</v>
      </c>
      <c r="AS55" s="1">
        <f t="shared" si="0"/>
        <v>43924</v>
      </c>
      <c r="AT55" s="1">
        <f t="shared" si="0"/>
        <v>43954</v>
      </c>
      <c r="AU55" s="1">
        <f t="shared" si="0"/>
        <v>43985</v>
      </c>
      <c r="AV55" s="1">
        <f t="shared" si="0"/>
        <v>44015</v>
      </c>
      <c r="AW55" s="1">
        <f t="shared" si="0"/>
        <v>44046</v>
      </c>
      <c r="AX55" s="1">
        <f t="shared" si="0"/>
        <v>44077</v>
      </c>
      <c r="AY55" s="1">
        <f t="shared" si="0"/>
        <v>44107</v>
      </c>
      <c r="AZ55" s="1">
        <f t="shared" si="0"/>
        <v>44138</v>
      </c>
      <c r="BA55" s="1">
        <f t="shared" si="0"/>
        <v>44168</v>
      </c>
      <c r="BB55" s="1" t="str">
        <f t="shared" si="0"/>
        <v>3/13/20</v>
      </c>
      <c r="BC55" s="1" t="str">
        <f t="shared" si="0"/>
        <v>3/14/20</v>
      </c>
      <c r="BD55" s="1" t="str">
        <f t="shared" si="0"/>
        <v>3/15/20</v>
      </c>
      <c r="BE55" s="1" t="str">
        <f t="shared" si="0"/>
        <v>3/16/20</v>
      </c>
      <c r="BF55" s="1" t="str">
        <f t="shared" si="0"/>
        <v>3/17/20</v>
      </c>
      <c r="BG55" s="1" t="str">
        <f t="shared" si="0"/>
        <v>3/18/20</v>
      </c>
      <c r="BH55" s="1" t="str">
        <f t="shared" si="0"/>
        <v>3/19/20</v>
      </c>
      <c r="BI55" s="1" t="str">
        <f t="shared" si="0"/>
        <v>3/20/20</v>
      </c>
      <c r="BJ55" s="1" t="str">
        <f t="shared" si="0"/>
        <v>3/21/20</v>
      </c>
      <c r="BK55" s="1" t="str">
        <f t="shared" si="0"/>
        <v>3/22/20</v>
      </c>
      <c r="BL55" s="1" t="str">
        <f t="shared" si="0"/>
        <v>3/23/20</v>
      </c>
      <c r="BM55" s="1" t="str">
        <f t="shared" si="0"/>
        <v>3/24/20</v>
      </c>
      <c r="BN55" s="1" t="str">
        <f t="shared" si="0"/>
        <v>3/25/20</v>
      </c>
      <c r="BO55" s="1" t="str">
        <f t="shared" si="0"/>
        <v>3/26/20</v>
      </c>
      <c r="BP55" s="1" t="str">
        <f t="shared" ref="BP55:BQ55" si="1">BP2</f>
        <v>3/27/20</v>
      </c>
      <c r="BQ55" s="1" t="str">
        <f t="shared" si="1"/>
        <v>3/28/20</v>
      </c>
      <c r="BR55" s="1" t="str">
        <f t="shared" ref="BR55:BS55" si="2">BR2</f>
        <v>3/29/20</v>
      </c>
      <c r="BS55" s="1" t="str">
        <f t="shared" si="2"/>
        <v>3/30/20</v>
      </c>
      <c r="BT55" s="1" t="str">
        <f t="shared" ref="BT55:BU55" si="3">BT2</f>
        <v>3/31/20</v>
      </c>
      <c r="BU55" s="1">
        <f t="shared" si="3"/>
        <v>43834</v>
      </c>
      <c r="BV55" s="1">
        <f t="shared" ref="BV55:BW55" si="4">BV2</f>
        <v>43865</v>
      </c>
      <c r="BW55" s="1">
        <f t="shared" si="4"/>
        <v>43894</v>
      </c>
      <c r="BX55" s="1">
        <f t="shared" ref="BX55:BY55" si="5">BX2</f>
        <v>43925</v>
      </c>
      <c r="BY55" s="1">
        <f t="shared" si="5"/>
        <v>43955</v>
      </c>
      <c r="BZ55" s="1">
        <f t="shared" ref="BZ55:CA55" si="6">BZ2</f>
        <v>43986</v>
      </c>
      <c r="CA55" s="1">
        <f t="shared" si="6"/>
        <v>44016</v>
      </c>
      <c r="CB55" s="1">
        <f t="shared" ref="CB55:CC55" si="7">CB2</f>
        <v>44047</v>
      </c>
      <c r="CC55" s="1">
        <f t="shared" si="7"/>
        <v>44078</v>
      </c>
      <c r="CD55" s="1">
        <f t="shared" ref="CD55:CE55" si="8">CD2</f>
        <v>44108</v>
      </c>
      <c r="CE55" s="1">
        <f t="shared" si="8"/>
        <v>44139</v>
      </c>
      <c r="CF55" s="1">
        <f t="shared" ref="CF55:CG55" si="9">CF2</f>
        <v>44169</v>
      </c>
      <c r="CG55" s="1" t="str">
        <f t="shared" si="9"/>
        <v>4/13/20</v>
      </c>
      <c r="CH55" s="1" t="str">
        <f t="shared" ref="CH55:CI55" si="10">CH2</f>
        <v>4/14/20</v>
      </c>
      <c r="CI55" s="1" t="str">
        <f t="shared" si="10"/>
        <v>4/15/20</v>
      </c>
      <c r="CJ55" s="1" t="str">
        <f t="shared" ref="CJ55:CK55" si="11">CJ2</f>
        <v>4/16/20</v>
      </c>
      <c r="CK55" s="1" t="str">
        <f t="shared" si="11"/>
        <v>4/17/20</v>
      </c>
      <c r="CL55" s="1" t="str">
        <f t="shared" ref="CL55:CM55" si="12">CL2</f>
        <v>4/18/20</v>
      </c>
      <c r="CM55" s="1" t="str">
        <f t="shared" si="12"/>
        <v>4/19/20</v>
      </c>
      <c r="CN55" s="1" t="str">
        <f t="shared" ref="CN55:CO55" si="13">CN2</f>
        <v>4/20/20</v>
      </c>
      <c r="CO55" s="1" t="str">
        <f t="shared" si="13"/>
        <v>4/21/20</v>
      </c>
      <c r="CP55" s="1" t="str">
        <f t="shared" ref="CP55:CQ55" si="14">CP2</f>
        <v>4/22/20</v>
      </c>
      <c r="CQ55" s="1" t="str">
        <f t="shared" si="14"/>
        <v>4/23/20</v>
      </c>
      <c r="CR55" s="1" t="str">
        <f t="shared" ref="CR55:CS55" si="15">CR2</f>
        <v>4/24/20</v>
      </c>
      <c r="CS55" s="1" t="str">
        <f t="shared" si="15"/>
        <v>4/25/20</v>
      </c>
      <c r="CT55" s="1" t="str">
        <f t="shared" ref="CT55:CU55" si="16">CT2</f>
        <v>4/26/20</v>
      </c>
      <c r="CU55" s="1" t="str">
        <f t="shared" si="16"/>
        <v>4/27/20</v>
      </c>
      <c r="CV55" s="1" t="str">
        <f t="shared" ref="CV55:CW55" si="17">CV2</f>
        <v>4/28/20</v>
      </c>
      <c r="CW55" s="1" t="str">
        <f t="shared" si="17"/>
        <v>4/29/20</v>
      </c>
      <c r="CX55" s="1" t="str">
        <f t="shared" ref="CX55:CY55" si="18">CX2</f>
        <v>4/30/20</v>
      </c>
      <c r="CY55" s="1">
        <f t="shared" si="18"/>
        <v>43835</v>
      </c>
      <c r="CZ55" s="1">
        <f t="shared" ref="CZ55:DA55" si="19">CZ2</f>
        <v>43866</v>
      </c>
      <c r="DA55" s="1">
        <f t="shared" si="19"/>
        <v>43895</v>
      </c>
      <c r="DB55" s="1">
        <f t="shared" ref="DB55:DC55" si="20">DB2</f>
        <v>43926</v>
      </c>
      <c r="DC55" s="1">
        <f t="shared" si="20"/>
        <v>43956</v>
      </c>
      <c r="DD55" s="1">
        <f t="shared" ref="DD55:DE55" si="21">DD2</f>
        <v>43987</v>
      </c>
      <c r="DE55" s="1">
        <f t="shared" si="21"/>
        <v>44017</v>
      </c>
      <c r="DF55" s="1">
        <f t="shared" ref="DF55:DG55" si="22">DF2</f>
        <v>44048</v>
      </c>
      <c r="DG55" s="1">
        <f t="shared" si="22"/>
        <v>44079</v>
      </c>
      <c r="DH55" s="1">
        <f t="shared" ref="DH55:DI55" si="23">DH2</f>
        <v>44109</v>
      </c>
      <c r="DI55" s="1">
        <f t="shared" si="23"/>
        <v>44140</v>
      </c>
      <c r="DJ55" s="1">
        <f t="shared" ref="DJ55:DK55" si="24">DJ2</f>
        <v>44170</v>
      </c>
      <c r="DK55" s="1" t="str">
        <f t="shared" si="24"/>
        <v>5/13/20</v>
      </c>
      <c r="DL55" s="1" t="str">
        <f t="shared" ref="DL55:DM55" si="25">DL2</f>
        <v>5/14/20</v>
      </c>
      <c r="DM55" s="1" t="str">
        <f t="shared" si="25"/>
        <v>5/15/20</v>
      </c>
      <c r="DN55" s="1" t="str">
        <f t="shared" ref="DN55:DO55" si="26">DN2</f>
        <v>5/16/20</v>
      </c>
      <c r="DO55" s="1" t="str">
        <f t="shared" si="26"/>
        <v>5/17/20</v>
      </c>
      <c r="DP55" s="1" t="str">
        <f t="shared" ref="DP55:DQ55" si="27">DP2</f>
        <v>5/18/20</v>
      </c>
      <c r="DQ55" s="1" t="str">
        <f t="shared" si="27"/>
        <v>5/19/20</v>
      </c>
      <c r="DR55" s="1" t="str">
        <f t="shared" ref="DR55:DS55" si="28">DR2</f>
        <v>5/20/20</v>
      </c>
      <c r="DS55" s="1" t="str">
        <f t="shared" si="28"/>
        <v>5/21/20</v>
      </c>
      <c r="DT55" s="1" t="str">
        <f t="shared" ref="DT55:DU55" si="29">DT2</f>
        <v>5/22/20</v>
      </c>
      <c r="DU55" s="1" t="str">
        <f t="shared" si="29"/>
        <v>5/23/20</v>
      </c>
      <c r="DV55" s="1" t="str">
        <f t="shared" ref="DV55:DW55" si="30">DV2</f>
        <v>5/24/20</v>
      </c>
      <c r="DW55" s="1" t="str">
        <f t="shared" si="30"/>
        <v>5/25/20</v>
      </c>
      <c r="DX55" s="1" t="str">
        <f t="shared" ref="DX55:DY55" si="31">DX2</f>
        <v>5/26/20</v>
      </c>
      <c r="DY55" s="1" t="str">
        <f t="shared" si="31"/>
        <v>5/27/20</v>
      </c>
      <c r="DZ55" s="1" t="str">
        <f t="shared" ref="DZ55:EA55" si="32">DZ2</f>
        <v>5/28/20</v>
      </c>
      <c r="EA55" s="1" t="str">
        <f t="shared" si="32"/>
        <v>5/29/20</v>
      </c>
      <c r="EB55" s="1" t="str">
        <f t="shared" ref="EB55:EC55" si="33">EB2</f>
        <v>5/30/20</v>
      </c>
      <c r="EC55" s="1" t="str">
        <f t="shared" si="33"/>
        <v>5/31/20</v>
      </c>
      <c r="ED55" s="1">
        <f t="shared" ref="ED55:EE55" si="34">ED2</f>
        <v>43836</v>
      </c>
      <c r="EE55" s="1">
        <f t="shared" si="34"/>
        <v>43867</v>
      </c>
      <c r="EF55" s="1">
        <f t="shared" ref="EF55:EG55" si="35">EF2</f>
        <v>43896</v>
      </c>
      <c r="EG55" s="1">
        <f t="shared" si="35"/>
        <v>43927</v>
      </c>
      <c r="EH55" s="1">
        <f t="shared" ref="EH55:EI55" si="36">EH2</f>
        <v>43957</v>
      </c>
      <c r="EI55" s="1">
        <f t="shared" si="36"/>
        <v>43988</v>
      </c>
      <c r="EJ55" s="1">
        <f t="shared" ref="EJ55:EK55" si="37">EJ2</f>
        <v>44018</v>
      </c>
      <c r="EK55" s="1">
        <f t="shared" si="37"/>
        <v>44049</v>
      </c>
      <c r="EL55" s="1">
        <f t="shared" ref="EL55:EM55" si="38">EL2</f>
        <v>44080</v>
      </c>
      <c r="EM55" s="1">
        <f t="shared" si="38"/>
        <v>44110</v>
      </c>
      <c r="EN55" s="1">
        <f t="shared" ref="EN55:EO55" si="39">EN2</f>
        <v>44141</v>
      </c>
      <c r="EO55" s="1">
        <f t="shared" si="39"/>
        <v>44171</v>
      </c>
      <c r="EP55" s="1" t="str">
        <f t="shared" ref="EP55:EQ55" si="40">EP2</f>
        <v>6/13/20</v>
      </c>
      <c r="EQ55" s="1" t="str">
        <f t="shared" si="40"/>
        <v>6/14/20</v>
      </c>
      <c r="ER55" s="1" t="str">
        <f t="shared" ref="ER55:ES55" si="41">ER2</f>
        <v>6/15/20</v>
      </c>
      <c r="ES55" s="1" t="str">
        <f t="shared" si="41"/>
        <v>6/16/20</v>
      </c>
      <c r="ET55" s="1" t="str">
        <f t="shared" ref="ET55:EV55" si="42">ET2</f>
        <v>6/17/20</v>
      </c>
      <c r="EU55" s="1" t="str">
        <f t="shared" si="42"/>
        <v>6/18/20</v>
      </c>
      <c r="EV55" s="1" t="str">
        <f t="shared" si="42"/>
        <v>6/19/20</v>
      </c>
      <c r="EW55" s="1" t="str">
        <f t="shared" ref="EW55:EX55" si="43">EW2</f>
        <v>6/20/20</v>
      </c>
      <c r="EX55" s="1" t="str">
        <f t="shared" si="43"/>
        <v>6/21/20</v>
      </c>
      <c r="EY55" s="1" t="str">
        <f t="shared" ref="EY55:EZ55" si="44">EY2</f>
        <v>6/22/20</v>
      </c>
      <c r="EZ55" s="1" t="str">
        <f t="shared" si="44"/>
        <v>6/23/20</v>
      </c>
      <c r="FA55" s="1" t="str">
        <f t="shared" ref="FA55:FD55" si="45">FA2</f>
        <v>6/24/20</v>
      </c>
      <c r="FB55" s="1" t="str">
        <f t="shared" si="45"/>
        <v>6/25/20</v>
      </c>
      <c r="FC55" s="1" t="str">
        <f t="shared" si="45"/>
        <v>6/26/20</v>
      </c>
      <c r="FD55" s="1" t="str">
        <f t="shared" si="45"/>
        <v>6/27/20</v>
      </c>
      <c r="FE55" s="1" t="str">
        <f t="shared" ref="FE55:FF55" si="46">FE2</f>
        <v>6/28/20</v>
      </c>
      <c r="FF55" s="1" t="str">
        <f t="shared" si="46"/>
        <v>6/29/20</v>
      </c>
      <c r="FG55" s="1" t="str">
        <f t="shared" ref="FG55:FH55" si="47">FG2</f>
        <v>6/30/20</v>
      </c>
      <c r="FH55" s="1">
        <f t="shared" si="47"/>
        <v>43837</v>
      </c>
      <c r="FI55" s="1">
        <f t="shared" ref="FI55:FJ55" si="48">FI2</f>
        <v>43868</v>
      </c>
      <c r="FJ55" s="1">
        <f t="shared" si="48"/>
        <v>43897</v>
      </c>
      <c r="FK55" s="1">
        <f t="shared" ref="FK55:FL55" si="49">FK2</f>
        <v>43928</v>
      </c>
      <c r="FL55" s="1">
        <f t="shared" si="49"/>
        <v>43958</v>
      </c>
      <c r="FM55" s="1">
        <f t="shared" ref="FM55" si="50">FM2</f>
        <v>43989</v>
      </c>
    </row>
    <row r="56" spans="1:169" x14ac:dyDescent="0.35">
      <c r="A56" s="9" t="s">
        <v>252</v>
      </c>
      <c r="B56" s="9"/>
      <c r="D56">
        <f>D3-C3</f>
        <v>1</v>
      </c>
      <c r="E56">
        <f t="shared" ref="E56:FM56" si="51">E3-D3</f>
        <v>8</v>
      </c>
      <c r="F56">
        <f t="shared" si="51"/>
        <v>16</v>
      </c>
      <c r="G56">
        <f t="shared" si="51"/>
        <v>14</v>
      </c>
      <c r="H56">
        <f t="shared" si="51"/>
        <v>26</v>
      </c>
      <c r="I56">
        <f t="shared" si="51"/>
        <v>49</v>
      </c>
      <c r="J56">
        <f t="shared" si="51"/>
        <v>2</v>
      </c>
      <c r="K56">
        <f t="shared" si="51"/>
        <v>38</v>
      </c>
      <c r="L56">
        <f t="shared" si="51"/>
        <v>42</v>
      </c>
      <c r="M56">
        <f t="shared" si="51"/>
        <v>46</v>
      </c>
      <c r="N56">
        <f t="shared" si="51"/>
        <v>103</v>
      </c>
      <c r="O56">
        <f t="shared" si="51"/>
        <v>64</v>
      </c>
      <c r="P56">
        <f t="shared" si="51"/>
        <v>66</v>
      </c>
      <c r="Q56">
        <f t="shared" si="51"/>
        <v>72</v>
      </c>
      <c r="R56">
        <f t="shared" si="51"/>
        <v>70</v>
      </c>
      <c r="S56">
        <f t="shared" si="51"/>
        <v>85</v>
      </c>
      <c r="T56">
        <f t="shared" si="51"/>
        <v>87</v>
      </c>
      <c r="U56">
        <f t="shared" si="51"/>
        <v>100</v>
      </c>
      <c r="V56">
        <f t="shared" si="51"/>
        <v>107</v>
      </c>
      <c r="W56">
        <f t="shared" si="51"/>
        <v>100</v>
      </c>
      <c r="X56">
        <f t="shared" si="51"/>
        <v>5</v>
      </c>
      <c r="Y56">
        <f t="shared" si="51"/>
        <v>253</v>
      </c>
      <c r="Z56">
        <f t="shared" si="51"/>
        <v>152</v>
      </c>
      <c r="AA56">
        <f t="shared" si="51"/>
        <v>143</v>
      </c>
      <c r="AB56">
        <f t="shared" si="51"/>
        <v>104</v>
      </c>
      <c r="AC56">
        <f t="shared" si="51"/>
        <v>98</v>
      </c>
      <c r="AD56">
        <f t="shared" si="51"/>
        <v>139</v>
      </c>
      <c r="AE56">
        <f t="shared" si="51"/>
        <v>115</v>
      </c>
      <c r="AF56">
        <f t="shared" si="51"/>
        <v>125</v>
      </c>
      <c r="AG56">
        <f t="shared" si="51"/>
        <v>4</v>
      </c>
      <c r="AH56">
        <f t="shared" si="51"/>
        <v>207</v>
      </c>
      <c r="AI56">
        <f t="shared" si="51"/>
        <v>11</v>
      </c>
      <c r="AJ56">
        <f t="shared" si="51"/>
        <v>160</v>
      </c>
      <c r="AK56">
        <f t="shared" si="51"/>
        <v>79</v>
      </c>
      <c r="AL56">
        <f t="shared" si="51"/>
        <v>62</v>
      </c>
      <c r="AM56">
        <f t="shared" si="51"/>
        <v>44</v>
      </c>
      <c r="AN56">
        <f t="shared" si="51"/>
        <v>58</v>
      </c>
      <c r="AO56">
        <f t="shared" si="51"/>
        <v>69</v>
      </c>
      <c r="AP56">
        <f t="shared" si="51"/>
        <v>55</v>
      </c>
      <c r="AQ56">
        <f t="shared" si="51"/>
        <v>89</v>
      </c>
      <c r="AR56">
        <f t="shared" si="51"/>
        <v>75</v>
      </c>
      <c r="AS56">
        <f t="shared" si="51"/>
        <v>94</v>
      </c>
      <c r="AT56">
        <f t="shared" si="51"/>
        <v>93</v>
      </c>
      <c r="AU56">
        <f t="shared" si="51"/>
        <v>112</v>
      </c>
      <c r="AV56">
        <f t="shared" si="51"/>
        <v>99</v>
      </c>
      <c r="AW56">
        <f t="shared" si="51"/>
        <v>243</v>
      </c>
      <c r="AX56">
        <f t="shared" si="51"/>
        <v>186</v>
      </c>
      <c r="AY56">
        <f t="shared" si="51"/>
        <v>276</v>
      </c>
      <c r="AZ56">
        <f t="shared" si="51"/>
        <v>348</v>
      </c>
      <c r="BA56">
        <f t="shared" si="51"/>
        <v>302</v>
      </c>
      <c r="BB56">
        <f t="shared" si="51"/>
        <v>498</v>
      </c>
      <c r="BC56">
        <f t="shared" si="51"/>
        <v>419</v>
      </c>
      <c r="BD56">
        <f t="shared" si="51"/>
        <v>639</v>
      </c>
      <c r="BE56">
        <f t="shared" si="51"/>
        <v>679</v>
      </c>
      <c r="BF56">
        <f t="shared" si="51"/>
        <v>806</v>
      </c>
      <c r="BG56">
        <f t="shared" si="51"/>
        <v>895</v>
      </c>
      <c r="BH56">
        <f t="shared" si="51"/>
        <v>1105</v>
      </c>
      <c r="BI56">
        <f t="shared" si="51"/>
        <v>1481</v>
      </c>
      <c r="BJ56">
        <f t="shared" si="51"/>
        <v>1706</v>
      </c>
      <c r="BK56">
        <f t="shared" si="51"/>
        <v>1700</v>
      </c>
      <c r="BL56">
        <f t="shared" si="51"/>
        <v>1917</v>
      </c>
      <c r="BM56">
        <f t="shared" si="51"/>
        <v>2270</v>
      </c>
      <c r="BN56">
        <f t="shared" si="51"/>
        <v>2775</v>
      </c>
      <c r="BO56">
        <f t="shared" si="51"/>
        <v>3007</v>
      </c>
      <c r="BP56">
        <f t="shared" si="51"/>
        <v>3514</v>
      </c>
      <c r="BQ56">
        <f t="shared" si="51"/>
        <v>3679</v>
      </c>
      <c r="BR56">
        <f t="shared" si="51"/>
        <v>3468</v>
      </c>
      <c r="BS56">
        <f t="shared" si="51"/>
        <v>4162</v>
      </c>
      <c r="BT56">
        <f t="shared" si="51"/>
        <v>4844</v>
      </c>
      <c r="BU56">
        <f t="shared" si="51"/>
        <v>5550</v>
      </c>
      <c r="BV56">
        <f t="shared" si="51"/>
        <v>6307</v>
      </c>
      <c r="BW56">
        <f t="shared" si="51"/>
        <v>5980</v>
      </c>
      <c r="BX56">
        <f t="shared" si="51"/>
        <v>5849</v>
      </c>
      <c r="BY56">
        <f t="shared" si="51"/>
        <v>5015</v>
      </c>
      <c r="BZ56">
        <f t="shared" si="51"/>
        <v>5837</v>
      </c>
      <c r="CA56">
        <f t="shared" si="51"/>
        <v>7907</v>
      </c>
      <c r="CB56">
        <f t="shared" si="51"/>
        <v>6729</v>
      </c>
      <c r="CC56">
        <f t="shared" si="51"/>
        <v>7615</v>
      </c>
      <c r="CD56">
        <f t="shared" si="51"/>
        <v>7265</v>
      </c>
      <c r="CE56">
        <f t="shared" si="51"/>
        <v>6055</v>
      </c>
      <c r="CF56">
        <f t="shared" si="51"/>
        <v>5731</v>
      </c>
      <c r="CG56">
        <f t="shared" si="51"/>
        <v>5753</v>
      </c>
      <c r="CH56">
        <f t="shared" si="51"/>
        <v>6902</v>
      </c>
      <c r="CI56">
        <f t="shared" si="51"/>
        <v>8299</v>
      </c>
      <c r="CJ56">
        <f t="shared" si="51"/>
        <v>7297</v>
      </c>
      <c r="CK56">
        <f t="shared" si="51"/>
        <v>8889</v>
      </c>
      <c r="CL56">
        <f t="shared" si="51"/>
        <v>6471</v>
      </c>
      <c r="CM56">
        <f t="shared" si="51"/>
        <v>4578</v>
      </c>
      <c r="CN56">
        <f t="shared" si="51"/>
        <v>5423</v>
      </c>
      <c r="CO56">
        <f t="shared" si="51"/>
        <v>7151</v>
      </c>
      <c r="CP56">
        <f t="shared" si="51"/>
        <v>6757</v>
      </c>
      <c r="CQ56">
        <f t="shared" si="51"/>
        <v>6869</v>
      </c>
      <c r="CR56">
        <f t="shared" si="51"/>
        <v>6681</v>
      </c>
      <c r="CS56">
        <f t="shared" si="51"/>
        <v>5574</v>
      </c>
      <c r="CT56">
        <f t="shared" si="51"/>
        <v>3879</v>
      </c>
      <c r="CU56">
        <f t="shared" si="51"/>
        <v>4638</v>
      </c>
      <c r="CV56">
        <f t="shared" si="51"/>
        <v>6453</v>
      </c>
      <c r="CW56">
        <f t="shared" si="51"/>
        <v>6764</v>
      </c>
      <c r="CX56">
        <f t="shared" si="51"/>
        <v>5957</v>
      </c>
      <c r="CY56">
        <f t="shared" si="51"/>
        <v>5172</v>
      </c>
      <c r="CZ56">
        <f t="shared" si="51"/>
        <v>5318</v>
      </c>
      <c r="DA56">
        <f t="shared" si="51"/>
        <v>3442</v>
      </c>
      <c r="DB56">
        <f t="shared" si="51"/>
        <v>4155</v>
      </c>
      <c r="DC56">
        <f t="shared" si="51"/>
        <v>5879</v>
      </c>
      <c r="DD56">
        <f t="shared" si="51"/>
        <v>6654</v>
      </c>
      <c r="DE56">
        <f t="shared" si="51"/>
        <v>5417</v>
      </c>
      <c r="DF56">
        <f t="shared" si="51"/>
        <v>5563</v>
      </c>
      <c r="DG56">
        <f t="shared" si="51"/>
        <v>4263</v>
      </c>
      <c r="DH56">
        <f t="shared" si="51"/>
        <v>3570</v>
      </c>
      <c r="DI56">
        <f t="shared" si="51"/>
        <v>3462</v>
      </c>
      <c r="DJ56">
        <f t="shared" si="51"/>
        <v>5543</v>
      </c>
      <c r="DK56">
        <f t="shared" si="51"/>
        <v>5231</v>
      </c>
      <c r="DL56">
        <f t="shared" si="51"/>
        <v>5271</v>
      </c>
      <c r="DM56">
        <f t="shared" si="51"/>
        <v>5213</v>
      </c>
      <c r="DN56">
        <f t="shared" si="51"/>
        <v>4153</v>
      </c>
      <c r="DO56">
        <f t="shared" si="51"/>
        <v>3339</v>
      </c>
      <c r="DP56">
        <f t="shared" si="51"/>
        <v>3287</v>
      </c>
      <c r="DQ56">
        <f t="shared" si="51"/>
        <v>4791</v>
      </c>
      <c r="DR56">
        <f t="shared" si="51"/>
        <v>4861</v>
      </c>
      <c r="DS56">
        <f t="shared" si="51"/>
        <v>4792</v>
      </c>
      <c r="DT56">
        <f t="shared" si="51"/>
        <v>5286</v>
      </c>
      <c r="DU56">
        <f t="shared" si="51"/>
        <v>3991</v>
      </c>
      <c r="DV56">
        <f t="shared" si="51"/>
        <v>2822</v>
      </c>
      <c r="DW56">
        <f t="shared" si="51"/>
        <v>1182</v>
      </c>
      <c r="DX56">
        <f t="shared" si="51"/>
        <v>4211</v>
      </c>
      <c r="DY56">
        <f t="shared" si="51"/>
        <v>5187</v>
      </c>
      <c r="DZ56">
        <f t="shared" si="51"/>
        <v>4685</v>
      </c>
      <c r="EA56">
        <f t="shared" si="51"/>
        <v>4684</v>
      </c>
      <c r="EB56">
        <f t="shared" si="51"/>
        <v>4135</v>
      </c>
      <c r="EC56">
        <f t="shared" si="51"/>
        <v>2867</v>
      </c>
      <c r="ED56">
        <f t="shared" si="51"/>
        <v>3530</v>
      </c>
      <c r="EE56">
        <f t="shared" si="51"/>
        <v>4699</v>
      </c>
      <c r="EF56">
        <f t="shared" si="51"/>
        <v>5706</v>
      </c>
      <c r="EG56">
        <f t="shared" si="51"/>
        <v>5148</v>
      </c>
      <c r="EH56">
        <f t="shared" si="51"/>
        <v>4822</v>
      </c>
      <c r="EI56">
        <f t="shared" si="51"/>
        <v>3818</v>
      </c>
      <c r="EJ56">
        <f t="shared" si="51"/>
        <v>2749</v>
      </c>
      <c r="EK56">
        <f t="shared" si="51"/>
        <v>3756</v>
      </c>
      <c r="EL56">
        <f t="shared" si="51"/>
        <v>4855</v>
      </c>
      <c r="EM56">
        <f t="shared" si="51"/>
        <v>5205</v>
      </c>
      <c r="EN56">
        <f t="shared" si="51"/>
        <v>4784</v>
      </c>
      <c r="EO56">
        <f t="shared" si="51"/>
        <v>4295</v>
      </c>
      <c r="EP56">
        <f t="shared" si="51"/>
        <v>4250</v>
      </c>
      <c r="EQ56">
        <f t="shared" si="51"/>
        <v>3346</v>
      </c>
      <c r="ER56">
        <f t="shared" si="51"/>
        <v>3504</v>
      </c>
      <c r="ES56">
        <f t="shared" si="51"/>
        <v>6789</v>
      </c>
      <c r="ET56">
        <f t="shared" si="51"/>
        <v>5271</v>
      </c>
      <c r="EU56">
        <f t="shared" si="51"/>
        <v>5009</v>
      </c>
      <c r="EV56">
        <f t="shared" si="51"/>
        <v>6269</v>
      </c>
      <c r="EW56">
        <f t="shared" si="51"/>
        <v>4268</v>
      </c>
      <c r="EX56">
        <f t="shared" si="51"/>
        <v>4057</v>
      </c>
      <c r="EY56">
        <f t="shared" si="51"/>
        <v>3571</v>
      </c>
      <c r="EZ56">
        <f t="shared" si="51"/>
        <v>5424</v>
      </c>
      <c r="FA56">
        <f t="shared" si="51"/>
        <v>5174</v>
      </c>
      <c r="FB56">
        <f t="shared" si="51"/>
        <v>6551</v>
      </c>
      <c r="FC56">
        <f t="shared" si="51"/>
        <v>4845</v>
      </c>
      <c r="FD56">
        <f t="shared" si="51"/>
        <v>4518</v>
      </c>
      <c r="FE56">
        <f t="shared" si="51"/>
        <v>3159</v>
      </c>
      <c r="FF56">
        <f t="shared" si="51"/>
        <v>3626</v>
      </c>
      <c r="FG56">
        <f t="shared" si="51"/>
        <v>5192</v>
      </c>
      <c r="FH56">
        <f t="shared" si="51"/>
        <v>4985</v>
      </c>
      <c r="FI56">
        <f t="shared" si="51"/>
        <v>5108</v>
      </c>
      <c r="FJ56">
        <f t="shared" si="51"/>
        <v>5058</v>
      </c>
      <c r="FK56">
        <f t="shared" si="51"/>
        <v>4348</v>
      </c>
      <c r="FL56">
        <f t="shared" si="51"/>
        <v>3513</v>
      </c>
      <c r="FM56">
        <f t="shared" si="51"/>
        <v>3778</v>
      </c>
    </row>
    <row r="57" spans="1:169" x14ac:dyDescent="0.35">
      <c r="A57" s="4" t="s">
        <v>363</v>
      </c>
      <c r="B57" t="str">
        <f>"(5;7;34;37;49;50;86-88;98;101;103-104;106-107;120-121;124;127;145;151;167;175-176;191;196;202-203;206;211;215;217;232-233;237;242;244;255-257;259;262-263;266;268)"</f>
        <v>(5;7;34;37;49;50;86-88;98;101;103-104;106-107;120-121;124;127;145;151;167;175-176;191;196;202-203;206;211;215;217;232-233;237;242;244;255-257;259;262-263;266;268)</v>
      </c>
      <c r="D57">
        <f>D4-C4</f>
        <v>0</v>
      </c>
      <c r="E57">
        <f t="shared" ref="E57:AJ57" si="52">E4-D4</f>
        <v>0</v>
      </c>
      <c r="F57">
        <f t="shared" si="52"/>
        <v>0</v>
      </c>
      <c r="G57">
        <f t="shared" si="52"/>
        <v>0</v>
      </c>
      <c r="H57">
        <f t="shared" si="52"/>
        <v>0</v>
      </c>
      <c r="I57">
        <f t="shared" si="52"/>
        <v>0</v>
      </c>
      <c r="J57">
        <f t="shared" si="52"/>
        <v>0</v>
      </c>
      <c r="K57">
        <f t="shared" si="52"/>
        <v>0</v>
      </c>
      <c r="L57">
        <f t="shared" si="52"/>
        <v>0</v>
      </c>
      <c r="M57">
        <f t="shared" si="52"/>
        <v>0</v>
      </c>
      <c r="N57">
        <f t="shared" si="52"/>
        <v>0</v>
      </c>
      <c r="O57">
        <f t="shared" si="52"/>
        <v>0</v>
      </c>
      <c r="P57">
        <f t="shared" si="52"/>
        <v>0</v>
      </c>
      <c r="Q57">
        <f t="shared" si="52"/>
        <v>0</v>
      </c>
      <c r="R57">
        <f t="shared" si="52"/>
        <v>0</v>
      </c>
      <c r="S57">
        <f t="shared" si="52"/>
        <v>0</v>
      </c>
      <c r="T57">
        <f t="shared" si="52"/>
        <v>0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  <c r="AC57">
        <f t="shared" si="52"/>
        <v>0</v>
      </c>
      <c r="AD57">
        <f t="shared" si="52"/>
        <v>0</v>
      </c>
      <c r="AE57">
        <f t="shared" si="52"/>
        <v>0</v>
      </c>
      <c r="AF57">
        <f t="shared" si="52"/>
        <v>0</v>
      </c>
      <c r="AG57">
        <f t="shared" si="52"/>
        <v>0</v>
      </c>
      <c r="AH57">
        <f t="shared" si="52"/>
        <v>0</v>
      </c>
      <c r="AI57">
        <f t="shared" si="52"/>
        <v>0</v>
      </c>
      <c r="AJ57">
        <f t="shared" si="52"/>
        <v>0</v>
      </c>
      <c r="AK57">
        <f t="shared" ref="AK57:BP57" si="53">AK4-AJ4</f>
        <v>0</v>
      </c>
      <c r="AL57">
        <f t="shared" si="53"/>
        <v>0</v>
      </c>
      <c r="AM57">
        <f t="shared" si="53"/>
        <v>0</v>
      </c>
      <c r="AN57">
        <f t="shared" si="53"/>
        <v>0</v>
      </c>
      <c r="AO57">
        <f t="shared" si="53"/>
        <v>0</v>
      </c>
      <c r="AP57">
        <f t="shared" si="53"/>
        <v>0</v>
      </c>
      <c r="AQ57">
        <f t="shared" si="53"/>
        <v>0</v>
      </c>
      <c r="AR57">
        <f t="shared" si="53"/>
        <v>0</v>
      </c>
      <c r="AS57">
        <f t="shared" si="53"/>
        <v>0</v>
      </c>
      <c r="AT57">
        <f t="shared" si="53"/>
        <v>0</v>
      </c>
      <c r="AU57">
        <f t="shared" si="53"/>
        <v>0</v>
      </c>
      <c r="AV57">
        <f t="shared" si="53"/>
        <v>0</v>
      </c>
      <c r="AW57">
        <f t="shared" si="53"/>
        <v>1</v>
      </c>
      <c r="AX57">
        <f t="shared" si="53"/>
        <v>0</v>
      </c>
      <c r="AY57">
        <f t="shared" si="53"/>
        <v>0</v>
      </c>
      <c r="AZ57">
        <f t="shared" si="53"/>
        <v>0</v>
      </c>
      <c r="BA57">
        <f t="shared" si="53"/>
        <v>1</v>
      </c>
      <c r="BB57">
        <f t="shared" si="53"/>
        <v>3</v>
      </c>
      <c r="BC57">
        <f t="shared" si="53"/>
        <v>1</v>
      </c>
      <c r="BD57">
        <f t="shared" si="53"/>
        <v>1</v>
      </c>
      <c r="BE57">
        <f t="shared" si="53"/>
        <v>0</v>
      </c>
      <c r="BF57">
        <f t="shared" si="53"/>
        <v>2</v>
      </c>
      <c r="BG57">
        <f t="shared" si="53"/>
        <v>6</v>
      </c>
      <c r="BH57">
        <f t="shared" si="53"/>
        <v>4</v>
      </c>
      <c r="BI57">
        <f t="shared" si="53"/>
        <v>5</v>
      </c>
      <c r="BJ57">
        <f t="shared" si="53"/>
        <v>10</v>
      </c>
      <c r="BK57">
        <f t="shared" si="53"/>
        <v>10</v>
      </c>
      <c r="BL57">
        <f t="shared" si="53"/>
        <v>9</v>
      </c>
      <c r="BM57">
        <f t="shared" si="53"/>
        <v>5</v>
      </c>
      <c r="BN57">
        <f t="shared" si="53"/>
        <v>8</v>
      </c>
      <c r="BO57">
        <f t="shared" si="53"/>
        <v>13</v>
      </c>
      <c r="BP57">
        <f t="shared" si="53"/>
        <v>11</v>
      </c>
      <c r="BQ57">
        <f t="shared" ref="BQ57:CV57" si="54">BQ4-BP4</f>
        <v>17</v>
      </c>
      <c r="BR57">
        <f t="shared" si="54"/>
        <v>14</v>
      </c>
      <c r="BS57">
        <f t="shared" si="54"/>
        <v>12</v>
      </c>
      <c r="BT57">
        <f t="shared" si="54"/>
        <v>22</v>
      </c>
      <c r="BU57">
        <f t="shared" si="54"/>
        <v>28</v>
      </c>
      <c r="BV57">
        <f t="shared" si="54"/>
        <v>47</v>
      </c>
      <c r="BW57">
        <f t="shared" si="54"/>
        <v>39</v>
      </c>
      <c r="BX57">
        <f t="shared" si="54"/>
        <v>41</v>
      </c>
      <c r="BY57">
        <f t="shared" si="54"/>
        <v>46</v>
      </c>
      <c r="BZ57">
        <f t="shared" si="54"/>
        <v>32</v>
      </c>
      <c r="CA57">
        <f t="shared" si="54"/>
        <v>36</v>
      </c>
      <c r="CB57">
        <f t="shared" si="54"/>
        <v>37</v>
      </c>
      <c r="CC57">
        <f t="shared" si="54"/>
        <v>49</v>
      </c>
      <c r="CD57">
        <f t="shared" si="54"/>
        <v>54</v>
      </c>
      <c r="CE57">
        <f t="shared" si="54"/>
        <v>44</v>
      </c>
      <c r="CF57">
        <f t="shared" si="54"/>
        <v>36</v>
      </c>
      <c r="CG57">
        <f t="shared" si="54"/>
        <v>36</v>
      </c>
      <c r="CH57">
        <f t="shared" si="54"/>
        <v>36</v>
      </c>
      <c r="CI57">
        <f t="shared" si="54"/>
        <v>37</v>
      </c>
      <c r="CJ57">
        <f t="shared" si="54"/>
        <v>50</v>
      </c>
      <c r="CK57">
        <f t="shared" si="54"/>
        <v>46</v>
      </c>
      <c r="CL57">
        <f t="shared" si="54"/>
        <v>38</v>
      </c>
      <c r="CM57">
        <f t="shared" si="54"/>
        <v>58</v>
      </c>
      <c r="CN57">
        <f t="shared" si="54"/>
        <v>36</v>
      </c>
      <c r="CO57">
        <f t="shared" si="54"/>
        <v>24</v>
      </c>
      <c r="CP57">
        <f t="shared" si="54"/>
        <v>43</v>
      </c>
      <c r="CQ57">
        <f t="shared" si="54"/>
        <v>47</v>
      </c>
      <c r="CR57">
        <f t="shared" si="54"/>
        <v>24</v>
      </c>
      <c r="CS57">
        <f t="shared" si="54"/>
        <v>50</v>
      </c>
      <c r="CT57">
        <f t="shared" si="54"/>
        <v>44</v>
      </c>
      <c r="CU57">
        <f t="shared" si="54"/>
        <v>37</v>
      </c>
      <c r="CV57">
        <f t="shared" si="54"/>
        <v>57</v>
      </c>
      <c r="CW57">
        <f t="shared" ref="CW57:EB57" si="55">CW4-CV4</f>
        <v>60</v>
      </c>
      <c r="CX57">
        <f t="shared" si="55"/>
        <v>41</v>
      </c>
      <c r="CY57">
        <f t="shared" si="55"/>
        <v>54</v>
      </c>
      <c r="CZ57">
        <f t="shared" si="55"/>
        <v>64</v>
      </c>
      <c r="DA57">
        <f t="shared" si="55"/>
        <v>33</v>
      </c>
      <c r="DB57">
        <f t="shared" si="55"/>
        <v>37</v>
      </c>
      <c r="DC57">
        <f t="shared" si="55"/>
        <v>60</v>
      </c>
      <c r="DD57">
        <f t="shared" si="55"/>
        <v>96</v>
      </c>
      <c r="DE57">
        <f t="shared" si="55"/>
        <v>64</v>
      </c>
      <c r="DF57">
        <f t="shared" si="55"/>
        <v>73</v>
      </c>
      <c r="DG57">
        <f t="shared" si="55"/>
        <v>64</v>
      </c>
      <c r="DH57">
        <f t="shared" si="55"/>
        <v>66</v>
      </c>
      <c r="DI57">
        <f t="shared" si="55"/>
        <v>53</v>
      </c>
      <c r="DJ57">
        <f t="shared" si="55"/>
        <v>50</v>
      </c>
      <c r="DK57">
        <f t="shared" si="55"/>
        <v>90</v>
      </c>
      <c r="DL57">
        <f t="shared" si="55"/>
        <v>64</v>
      </c>
      <c r="DM57">
        <f t="shared" si="55"/>
        <v>62</v>
      </c>
      <c r="DN57">
        <f t="shared" si="55"/>
        <v>78</v>
      </c>
      <c r="DO57">
        <f t="shared" si="55"/>
        <v>44</v>
      </c>
      <c r="DP57">
        <f t="shared" si="55"/>
        <v>71</v>
      </c>
      <c r="DQ57">
        <f t="shared" si="55"/>
        <v>71</v>
      </c>
      <c r="DR57">
        <f t="shared" si="55"/>
        <v>79</v>
      </c>
      <c r="DS57">
        <f t="shared" si="55"/>
        <v>96</v>
      </c>
      <c r="DT57">
        <f t="shared" si="55"/>
        <v>85</v>
      </c>
      <c r="DU57">
        <f t="shared" si="55"/>
        <v>70</v>
      </c>
      <c r="DV57">
        <f t="shared" si="55"/>
        <v>94</v>
      </c>
      <c r="DW57">
        <f t="shared" si="55"/>
        <v>115</v>
      </c>
      <c r="DX57">
        <f t="shared" si="55"/>
        <v>102</v>
      </c>
      <c r="DY57">
        <f t="shared" si="55"/>
        <v>104</v>
      </c>
      <c r="DZ57">
        <f t="shared" si="55"/>
        <v>86</v>
      </c>
      <c r="EA57">
        <f t="shared" si="55"/>
        <v>126</v>
      </c>
      <c r="EB57">
        <f t="shared" si="55"/>
        <v>140</v>
      </c>
      <c r="EC57">
        <f t="shared" ref="EC57:EQ57" si="56">EC4-EB4</f>
        <v>148</v>
      </c>
      <c r="ED57">
        <f t="shared" si="56"/>
        <v>120</v>
      </c>
      <c r="EE57">
        <f t="shared" si="56"/>
        <v>141</v>
      </c>
      <c r="EF57">
        <f t="shared" si="56"/>
        <v>101</v>
      </c>
      <c r="EG57">
        <f t="shared" si="56"/>
        <v>141</v>
      </c>
      <c r="EH57">
        <f t="shared" si="56"/>
        <v>152</v>
      </c>
      <c r="EI57">
        <f t="shared" si="56"/>
        <v>130</v>
      </c>
      <c r="EJ57">
        <f t="shared" si="56"/>
        <v>126</v>
      </c>
      <c r="EK57">
        <f t="shared" si="56"/>
        <v>167</v>
      </c>
      <c r="EL57">
        <f t="shared" si="56"/>
        <v>169</v>
      </c>
      <c r="EM57">
        <f t="shared" si="56"/>
        <v>134</v>
      </c>
      <c r="EN57">
        <f t="shared" si="56"/>
        <v>158</v>
      </c>
      <c r="EO57">
        <f t="shared" si="56"/>
        <v>182</v>
      </c>
      <c r="EP57">
        <f t="shared" si="56"/>
        <v>197</v>
      </c>
      <c r="EQ57">
        <f t="shared" si="56"/>
        <v>202</v>
      </c>
      <c r="ER57">
        <f t="shared" ref="ER57:FM57" si="57">ER4-EQ4</f>
        <v>294</v>
      </c>
      <c r="ES57">
        <f t="shared" si="57"/>
        <v>249</v>
      </c>
      <c r="ET57">
        <f t="shared" si="57"/>
        <v>195</v>
      </c>
      <c r="EU57">
        <f t="shared" si="57"/>
        <v>195</v>
      </c>
      <c r="EV57">
        <f t="shared" si="57"/>
        <v>256</v>
      </c>
      <c r="EW57">
        <f t="shared" si="57"/>
        <v>226</v>
      </c>
      <c r="EX57">
        <f t="shared" si="57"/>
        <v>188</v>
      </c>
      <c r="EY57">
        <f t="shared" si="57"/>
        <v>217</v>
      </c>
      <c r="EZ57">
        <f t="shared" si="57"/>
        <v>278</v>
      </c>
      <c r="FA57">
        <f t="shared" si="57"/>
        <v>227</v>
      </c>
      <c r="FB57">
        <f t="shared" si="57"/>
        <v>206</v>
      </c>
      <c r="FC57">
        <f t="shared" si="57"/>
        <v>205</v>
      </c>
      <c r="FD57">
        <f t="shared" si="57"/>
        <v>197</v>
      </c>
      <c r="FE57">
        <f t="shared" si="57"/>
        <v>169</v>
      </c>
      <c r="FF57">
        <f t="shared" si="57"/>
        <v>204</v>
      </c>
      <c r="FG57">
        <f t="shared" si="57"/>
        <v>256</v>
      </c>
      <c r="FH57">
        <f t="shared" si="57"/>
        <v>258</v>
      </c>
      <c r="FI57">
        <f t="shared" si="57"/>
        <v>235</v>
      </c>
      <c r="FJ57">
        <f t="shared" si="57"/>
        <v>234</v>
      </c>
      <c r="FK57">
        <f t="shared" si="57"/>
        <v>191</v>
      </c>
      <c r="FL57">
        <f t="shared" si="57"/>
        <v>270</v>
      </c>
      <c r="FM57">
        <f t="shared" si="57"/>
        <v>246</v>
      </c>
    </row>
    <row r="58" spans="1:169" x14ac:dyDescent="0.35">
      <c r="A58" t="s">
        <v>376</v>
      </c>
      <c r="B58" t="s">
        <v>377</v>
      </c>
      <c r="D58">
        <f>D5-C5</f>
        <v>0</v>
      </c>
      <c r="E58">
        <f t="shared" ref="E58:AJ58" si="58">E5-D5</f>
        <v>0</v>
      </c>
      <c r="F58">
        <f t="shared" si="58"/>
        <v>0</v>
      </c>
      <c r="G58">
        <f t="shared" si="58"/>
        <v>0</v>
      </c>
      <c r="H58">
        <f t="shared" si="58"/>
        <v>0</v>
      </c>
      <c r="I58">
        <f t="shared" si="58"/>
        <v>0</v>
      </c>
      <c r="J58">
        <f t="shared" si="58"/>
        <v>0</v>
      </c>
      <c r="K58">
        <f t="shared" si="58"/>
        <v>0</v>
      </c>
      <c r="L58">
        <f t="shared" si="58"/>
        <v>0</v>
      </c>
      <c r="M58">
        <f t="shared" si="58"/>
        <v>0</v>
      </c>
      <c r="N58">
        <f t="shared" si="58"/>
        <v>0</v>
      </c>
      <c r="O58">
        <f t="shared" si="58"/>
        <v>0</v>
      </c>
      <c r="P58">
        <f t="shared" si="58"/>
        <v>0</v>
      </c>
      <c r="Q58">
        <f t="shared" si="58"/>
        <v>0</v>
      </c>
      <c r="R58">
        <f t="shared" si="58"/>
        <v>0</v>
      </c>
      <c r="S58">
        <f t="shared" si="58"/>
        <v>0</v>
      </c>
      <c r="T58">
        <f t="shared" si="58"/>
        <v>0</v>
      </c>
      <c r="U58">
        <f t="shared" si="58"/>
        <v>0</v>
      </c>
      <c r="V58">
        <f t="shared" si="58"/>
        <v>0</v>
      </c>
      <c r="W58">
        <f t="shared" si="58"/>
        <v>0</v>
      </c>
      <c r="X58">
        <f t="shared" si="58"/>
        <v>0</v>
      </c>
      <c r="Y58">
        <f t="shared" si="58"/>
        <v>0</v>
      </c>
      <c r="Z58">
        <f t="shared" si="58"/>
        <v>0</v>
      </c>
      <c r="AA58">
        <f t="shared" si="58"/>
        <v>0</v>
      </c>
      <c r="AB58">
        <f t="shared" si="58"/>
        <v>0</v>
      </c>
      <c r="AC58">
        <f t="shared" si="58"/>
        <v>0</v>
      </c>
      <c r="AD58">
        <f t="shared" si="58"/>
        <v>0</v>
      </c>
      <c r="AE58">
        <f t="shared" si="58"/>
        <v>0</v>
      </c>
      <c r="AF58">
        <f t="shared" si="58"/>
        <v>0</v>
      </c>
      <c r="AG58">
        <f t="shared" si="58"/>
        <v>0</v>
      </c>
      <c r="AH58">
        <f t="shared" si="58"/>
        <v>0</v>
      </c>
      <c r="AI58">
        <f t="shared" si="58"/>
        <v>0</v>
      </c>
      <c r="AJ58">
        <f t="shared" si="58"/>
        <v>0</v>
      </c>
      <c r="AK58">
        <f t="shared" ref="AK58:BP58" si="59">AK5-AJ5</f>
        <v>0</v>
      </c>
      <c r="AL58">
        <f t="shared" si="59"/>
        <v>0</v>
      </c>
      <c r="AM58">
        <f t="shared" si="59"/>
        <v>0</v>
      </c>
      <c r="AN58">
        <f t="shared" si="59"/>
        <v>0</v>
      </c>
      <c r="AO58">
        <f t="shared" si="59"/>
        <v>0</v>
      </c>
      <c r="AP58">
        <f t="shared" si="59"/>
        <v>0</v>
      </c>
      <c r="AQ58">
        <f t="shared" si="59"/>
        <v>0</v>
      </c>
      <c r="AR58">
        <f t="shared" si="59"/>
        <v>0</v>
      </c>
      <c r="AS58">
        <f t="shared" si="59"/>
        <v>0</v>
      </c>
      <c r="AT58">
        <f t="shared" si="59"/>
        <v>0</v>
      </c>
      <c r="AU58">
        <f t="shared" si="59"/>
        <v>0</v>
      </c>
      <c r="AV58">
        <f t="shared" si="59"/>
        <v>0</v>
      </c>
      <c r="AW58">
        <f t="shared" si="59"/>
        <v>1</v>
      </c>
      <c r="AX58">
        <f t="shared" si="59"/>
        <v>0</v>
      </c>
      <c r="AY58">
        <f t="shared" si="59"/>
        <v>0</v>
      </c>
      <c r="AZ58">
        <f t="shared" si="59"/>
        <v>1</v>
      </c>
      <c r="BA58">
        <f t="shared" si="59"/>
        <v>1</v>
      </c>
      <c r="BB58">
        <f t="shared" si="59"/>
        <v>1</v>
      </c>
      <c r="BC58">
        <f t="shared" si="59"/>
        <v>2</v>
      </c>
      <c r="BD58">
        <f t="shared" si="59"/>
        <v>0</v>
      </c>
      <c r="BE58">
        <f t="shared" si="59"/>
        <v>1</v>
      </c>
      <c r="BF58">
        <f t="shared" si="59"/>
        <v>1</v>
      </c>
      <c r="BG58">
        <f t="shared" si="59"/>
        <v>2</v>
      </c>
      <c r="BH58">
        <f t="shared" si="59"/>
        <v>7</v>
      </c>
      <c r="BI58">
        <f t="shared" si="59"/>
        <v>11</v>
      </c>
      <c r="BJ58">
        <f t="shared" si="59"/>
        <v>11</v>
      </c>
      <c r="BK58">
        <f t="shared" si="59"/>
        <v>23</v>
      </c>
      <c r="BL58">
        <f t="shared" si="59"/>
        <v>19</v>
      </c>
      <c r="BM58">
        <f t="shared" si="59"/>
        <v>27</v>
      </c>
      <c r="BN58">
        <f t="shared" si="59"/>
        <v>24</v>
      </c>
      <c r="BO58">
        <f t="shared" si="59"/>
        <v>31</v>
      </c>
      <c r="BP58">
        <f t="shared" si="59"/>
        <v>31</v>
      </c>
      <c r="BQ58">
        <f t="shared" ref="BQ58:CV58" si="60">BQ5-BP5</f>
        <v>53</v>
      </c>
      <c r="BR58">
        <f t="shared" si="60"/>
        <v>53</v>
      </c>
      <c r="BS58">
        <f t="shared" si="60"/>
        <v>61</v>
      </c>
      <c r="BT58">
        <f t="shared" si="60"/>
        <v>86</v>
      </c>
      <c r="BU58">
        <f t="shared" si="60"/>
        <v>84</v>
      </c>
      <c r="BV58">
        <f t="shared" si="60"/>
        <v>167</v>
      </c>
      <c r="BW58">
        <f t="shared" si="60"/>
        <v>99</v>
      </c>
      <c r="BX58">
        <f t="shared" si="60"/>
        <v>168</v>
      </c>
      <c r="BY58">
        <f t="shared" si="60"/>
        <v>98</v>
      </c>
      <c r="BZ58">
        <f t="shared" si="60"/>
        <v>160</v>
      </c>
      <c r="CA58">
        <f t="shared" si="60"/>
        <v>177</v>
      </c>
      <c r="CB58">
        <f t="shared" si="60"/>
        <v>257</v>
      </c>
      <c r="CC58">
        <f t="shared" si="60"/>
        <v>240</v>
      </c>
      <c r="CD58">
        <f t="shared" si="60"/>
        <v>236</v>
      </c>
      <c r="CE58">
        <f t="shared" si="60"/>
        <v>176</v>
      </c>
      <c r="CF58">
        <f t="shared" si="60"/>
        <v>187</v>
      </c>
      <c r="CG58">
        <f t="shared" si="60"/>
        <v>210</v>
      </c>
      <c r="CH58">
        <f t="shared" si="60"/>
        <v>346</v>
      </c>
      <c r="CI58">
        <f t="shared" si="60"/>
        <v>314</v>
      </c>
      <c r="CJ58">
        <f t="shared" si="60"/>
        <v>301</v>
      </c>
      <c r="CK58">
        <f t="shared" si="60"/>
        <v>366</v>
      </c>
      <c r="CL58">
        <f t="shared" si="60"/>
        <v>429</v>
      </c>
      <c r="CM58">
        <f t="shared" si="60"/>
        <v>258</v>
      </c>
      <c r="CN58">
        <f t="shared" si="60"/>
        <v>257</v>
      </c>
      <c r="CO58">
        <f t="shared" si="60"/>
        <v>391</v>
      </c>
      <c r="CP58">
        <f t="shared" si="60"/>
        <v>379</v>
      </c>
      <c r="CQ58">
        <f t="shared" si="60"/>
        <v>636</v>
      </c>
      <c r="CR58">
        <f t="shared" si="60"/>
        <v>647</v>
      </c>
      <c r="CS58">
        <f t="shared" si="60"/>
        <v>542</v>
      </c>
      <c r="CT58">
        <f t="shared" si="60"/>
        <v>343</v>
      </c>
      <c r="CU58">
        <f t="shared" si="60"/>
        <v>571</v>
      </c>
      <c r="CV58">
        <f t="shared" si="60"/>
        <v>935</v>
      </c>
      <c r="CW58">
        <f t="shared" ref="CW58:EB58" si="61">CW5-CV5</f>
        <v>738</v>
      </c>
      <c r="CX58">
        <f t="shared" si="61"/>
        <v>804</v>
      </c>
      <c r="CY58">
        <f t="shared" si="61"/>
        <v>796</v>
      </c>
      <c r="CZ58">
        <f t="shared" si="61"/>
        <v>870</v>
      </c>
      <c r="DA58">
        <f t="shared" si="61"/>
        <v>713</v>
      </c>
      <c r="DB58">
        <f t="shared" si="61"/>
        <v>552</v>
      </c>
      <c r="DC58">
        <f t="shared" si="61"/>
        <v>962</v>
      </c>
      <c r="DD58">
        <f t="shared" si="61"/>
        <v>1041</v>
      </c>
      <c r="DE58">
        <f t="shared" si="61"/>
        <v>1038</v>
      </c>
      <c r="DF58">
        <f t="shared" si="61"/>
        <v>1219</v>
      </c>
      <c r="DG58">
        <f t="shared" si="61"/>
        <v>995</v>
      </c>
      <c r="DH58">
        <f t="shared" si="61"/>
        <v>1110</v>
      </c>
      <c r="DI58">
        <f t="shared" si="61"/>
        <v>782</v>
      </c>
      <c r="DJ58">
        <f t="shared" si="61"/>
        <v>1490</v>
      </c>
      <c r="DK58">
        <f t="shared" si="61"/>
        <v>1253</v>
      </c>
      <c r="DL58">
        <f t="shared" si="61"/>
        <v>1207</v>
      </c>
      <c r="DM58">
        <f t="shared" si="61"/>
        <v>1707</v>
      </c>
      <c r="DN58">
        <f t="shared" si="61"/>
        <v>1266</v>
      </c>
      <c r="DO58">
        <f t="shared" si="61"/>
        <v>831</v>
      </c>
      <c r="DP58">
        <f t="shared" si="61"/>
        <v>1164</v>
      </c>
      <c r="DQ58">
        <f t="shared" si="61"/>
        <v>1727</v>
      </c>
      <c r="DR58">
        <f t="shared" si="61"/>
        <v>1540</v>
      </c>
      <c r="DS58">
        <f t="shared" si="61"/>
        <v>1897</v>
      </c>
      <c r="DT58">
        <f t="shared" si="61"/>
        <v>1814</v>
      </c>
      <c r="DU58">
        <f t="shared" si="61"/>
        <v>1422</v>
      </c>
      <c r="DV58">
        <f t="shared" si="61"/>
        <v>1072</v>
      </c>
      <c r="DW58">
        <f t="shared" si="61"/>
        <v>1414</v>
      </c>
      <c r="DX58">
        <f t="shared" si="61"/>
        <v>1833</v>
      </c>
      <c r="DY58">
        <f t="shared" si="61"/>
        <v>1916</v>
      </c>
      <c r="DZ58">
        <f t="shared" si="61"/>
        <v>1876</v>
      </c>
      <c r="EA58">
        <f t="shared" si="61"/>
        <v>1764</v>
      </c>
      <c r="EB58">
        <f t="shared" si="61"/>
        <v>1594</v>
      </c>
      <c r="EC58">
        <f t="shared" ref="EC58:EQ58" si="62">EC5-EB5</f>
        <v>909</v>
      </c>
      <c r="ED58">
        <f t="shared" si="62"/>
        <v>1166</v>
      </c>
      <c r="EE58">
        <f t="shared" si="62"/>
        <v>2022</v>
      </c>
      <c r="EF58">
        <f t="shared" si="62"/>
        <v>2955</v>
      </c>
      <c r="EG58">
        <f t="shared" si="62"/>
        <v>2620</v>
      </c>
      <c r="EH58">
        <f t="shared" si="62"/>
        <v>2113</v>
      </c>
      <c r="EI58">
        <f t="shared" si="62"/>
        <v>1628</v>
      </c>
      <c r="EJ58">
        <f t="shared" si="62"/>
        <v>1111</v>
      </c>
      <c r="EK58">
        <f t="shared" si="62"/>
        <v>1963</v>
      </c>
      <c r="EL58">
        <f t="shared" si="62"/>
        <v>2188</v>
      </c>
      <c r="EM58">
        <f t="shared" si="62"/>
        <v>2539</v>
      </c>
      <c r="EN58">
        <f t="shared" si="62"/>
        <v>2332</v>
      </c>
      <c r="EO58">
        <f t="shared" si="62"/>
        <v>1879</v>
      </c>
      <c r="EP58">
        <f t="shared" si="62"/>
        <v>1963</v>
      </c>
      <c r="EQ58">
        <f t="shared" si="62"/>
        <v>1626</v>
      </c>
      <c r="ER58">
        <f t="shared" ref="ER58:FM58" si="63">ER5-EQ5</f>
        <v>1530</v>
      </c>
      <c r="ES58">
        <f t="shared" si="63"/>
        <v>2372</v>
      </c>
      <c r="ET58">
        <f t="shared" si="63"/>
        <v>2680</v>
      </c>
      <c r="EU58">
        <f t="shared" si="63"/>
        <v>2569</v>
      </c>
      <c r="EV58">
        <f t="shared" si="63"/>
        <v>2570</v>
      </c>
      <c r="EW58">
        <f t="shared" si="63"/>
        <v>2011</v>
      </c>
      <c r="EX58">
        <f t="shared" si="63"/>
        <v>2386</v>
      </c>
      <c r="EY58">
        <f t="shared" si="63"/>
        <v>1871</v>
      </c>
      <c r="EZ58">
        <f t="shared" si="63"/>
        <v>2638</v>
      </c>
      <c r="FA58">
        <f t="shared" si="63"/>
        <v>2661</v>
      </c>
      <c r="FB58">
        <f t="shared" si="63"/>
        <v>2507</v>
      </c>
      <c r="FC58">
        <f t="shared" si="63"/>
        <v>2459</v>
      </c>
      <c r="FD58">
        <f t="shared" si="63"/>
        <v>2498</v>
      </c>
      <c r="FE58">
        <f t="shared" si="63"/>
        <v>1593</v>
      </c>
      <c r="FF58">
        <f t="shared" si="63"/>
        <v>1656</v>
      </c>
      <c r="FG58">
        <f t="shared" si="63"/>
        <v>2512</v>
      </c>
      <c r="FH58">
        <f t="shared" si="63"/>
        <v>2429</v>
      </c>
      <c r="FI58">
        <f t="shared" si="63"/>
        <v>2723</v>
      </c>
      <c r="FJ58">
        <f t="shared" si="63"/>
        <v>2714</v>
      </c>
      <c r="FK58">
        <f t="shared" si="63"/>
        <v>2361</v>
      </c>
      <c r="FL58">
        <f t="shared" si="63"/>
        <v>1515</v>
      </c>
      <c r="FM58">
        <f t="shared" si="63"/>
        <v>1731</v>
      </c>
    </row>
    <row r="59" spans="1:169" x14ac:dyDescent="0.35">
      <c r="A59" s="4" t="s">
        <v>381</v>
      </c>
      <c r="B59" t="s">
        <v>382</v>
      </c>
      <c r="D59">
        <f>D6-C6</f>
        <v>0</v>
      </c>
      <c r="E59">
        <f t="shared" ref="E59:AJ59" si="64">E6-D6</f>
        <v>0</v>
      </c>
      <c r="F59">
        <f t="shared" si="64"/>
        <v>0</v>
      </c>
      <c r="G59">
        <f t="shared" si="64"/>
        <v>0</v>
      </c>
      <c r="H59">
        <f t="shared" si="64"/>
        <v>0</v>
      </c>
      <c r="I59">
        <f t="shared" si="64"/>
        <v>0</v>
      </c>
      <c r="J59">
        <f t="shared" si="64"/>
        <v>0</v>
      </c>
      <c r="K59">
        <f t="shared" si="64"/>
        <v>0</v>
      </c>
      <c r="L59">
        <f t="shared" si="64"/>
        <v>0</v>
      </c>
      <c r="M59">
        <f t="shared" si="64"/>
        <v>0</v>
      </c>
      <c r="N59">
        <f t="shared" si="64"/>
        <v>0</v>
      </c>
      <c r="O59">
        <f t="shared" si="64"/>
        <v>0</v>
      </c>
      <c r="P59">
        <f t="shared" si="64"/>
        <v>0</v>
      </c>
      <c r="Q59">
        <f t="shared" si="64"/>
        <v>0</v>
      </c>
      <c r="R59">
        <f t="shared" si="64"/>
        <v>0</v>
      </c>
      <c r="S59">
        <f t="shared" si="64"/>
        <v>0</v>
      </c>
      <c r="T59">
        <f t="shared" si="64"/>
        <v>0</v>
      </c>
      <c r="U59">
        <f t="shared" si="64"/>
        <v>0</v>
      </c>
      <c r="V59">
        <f t="shared" si="64"/>
        <v>0</v>
      </c>
      <c r="W59">
        <f t="shared" si="64"/>
        <v>0</v>
      </c>
      <c r="X59">
        <f t="shared" si="64"/>
        <v>0</v>
      </c>
      <c r="Y59">
        <f t="shared" si="64"/>
        <v>0</v>
      </c>
      <c r="Z59">
        <f t="shared" si="64"/>
        <v>0</v>
      </c>
      <c r="AA59">
        <f t="shared" si="64"/>
        <v>1</v>
      </c>
      <c r="AB59">
        <f t="shared" si="64"/>
        <v>0</v>
      </c>
      <c r="AC59">
        <f t="shared" si="64"/>
        <v>0</v>
      </c>
      <c r="AD59">
        <f t="shared" si="64"/>
        <v>0</v>
      </c>
      <c r="AE59">
        <f t="shared" si="64"/>
        <v>0</v>
      </c>
      <c r="AF59">
        <f t="shared" si="64"/>
        <v>0</v>
      </c>
      <c r="AG59">
        <f t="shared" si="64"/>
        <v>1</v>
      </c>
      <c r="AH59">
        <f t="shared" si="64"/>
        <v>1</v>
      </c>
      <c r="AI59">
        <f t="shared" si="64"/>
        <v>1</v>
      </c>
      <c r="AJ59">
        <f t="shared" si="64"/>
        <v>4</v>
      </c>
      <c r="AK59">
        <f t="shared" ref="AK59:BP59" si="65">AK6-AJ6</f>
        <v>3</v>
      </c>
      <c r="AL59">
        <f t="shared" si="65"/>
        <v>3</v>
      </c>
      <c r="AM59">
        <f t="shared" si="65"/>
        <v>5</v>
      </c>
      <c r="AN59">
        <f t="shared" si="65"/>
        <v>4</v>
      </c>
      <c r="AO59">
        <f t="shared" si="65"/>
        <v>8</v>
      </c>
      <c r="AP59">
        <f t="shared" si="65"/>
        <v>5</v>
      </c>
      <c r="AQ59">
        <f t="shared" si="65"/>
        <v>19</v>
      </c>
      <c r="AR59">
        <f t="shared" si="65"/>
        <v>30</v>
      </c>
      <c r="AS59">
        <f t="shared" si="65"/>
        <v>29</v>
      </c>
      <c r="AT59">
        <f t="shared" si="65"/>
        <v>45</v>
      </c>
      <c r="AU59">
        <f t="shared" si="65"/>
        <v>56</v>
      </c>
      <c r="AV59">
        <f t="shared" si="65"/>
        <v>44</v>
      </c>
      <c r="AW59">
        <f t="shared" si="65"/>
        <v>151</v>
      </c>
      <c r="AX59">
        <f t="shared" si="65"/>
        <v>111</v>
      </c>
      <c r="AY59">
        <f t="shared" si="65"/>
        <v>196</v>
      </c>
      <c r="AZ59">
        <f t="shared" si="65"/>
        <v>240</v>
      </c>
      <c r="BA59">
        <f t="shared" si="65"/>
        <v>195</v>
      </c>
      <c r="BB59">
        <f t="shared" si="65"/>
        <v>379</v>
      </c>
      <c r="BC59">
        <f t="shared" si="65"/>
        <v>285</v>
      </c>
      <c r="BD59">
        <f t="shared" si="65"/>
        <v>492</v>
      </c>
      <c r="BE59">
        <f t="shared" si="65"/>
        <v>501</v>
      </c>
      <c r="BF59">
        <f t="shared" si="65"/>
        <v>602</v>
      </c>
      <c r="BG59">
        <f t="shared" si="65"/>
        <v>639</v>
      </c>
      <c r="BH59">
        <f t="shared" si="65"/>
        <v>839</v>
      </c>
      <c r="BI59">
        <f t="shared" si="65"/>
        <v>1182</v>
      </c>
      <c r="BJ59">
        <f t="shared" si="65"/>
        <v>1432</v>
      </c>
      <c r="BK59">
        <f t="shared" si="65"/>
        <v>1319</v>
      </c>
      <c r="BL59">
        <f t="shared" si="65"/>
        <v>1546</v>
      </c>
      <c r="BM59">
        <f t="shared" si="65"/>
        <v>1821</v>
      </c>
      <c r="BN59">
        <f t="shared" si="65"/>
        <v>2229</v>
      </c>
      <c r="BO59">
        <f t="shared" si="65"/>
        <v>2295</v>
      </c>
      <c r="BP59">
        <f t="shared" si="65"/>
        <v>2677</v>
      </c>
      <c r="BQ59">
        <f t="shared" ref="BQ59:CV59" si="66">BQ6-BP6</f>
        <v>2727</v>
      </c>
      <c r="BR59">
        <f t="shared" si="66"/>
        <v>2538</v>
      </c>
      <c r="BS59">
        <f t="shared" si="66"/>
        <v>3029</v>
      </c>
      <c r="BT59">
        <f t="shared" si="66"/>
        <v>3229</v>
      </c>
      <c r="BU59">
        <f t="shared" si="66"/>
        <v>3889</v>
      </c>
      <c r="BV59">
        <f t="shared" si="66"/>
        <v>4198</v>
      </c>
      <c r="BW59">
        <f t="shared" si="66"/>
        <v>4213</v>
      </c>
      <c r="BX59">
        <f t="shared" si="66"/>
        <v>4006</v>
      </c>
      <c r="BY59">
        <f t="shared" si="66"/>
        <v>3097</v>
      </c>
      <c r="BZ59">
        <f t="shared" si="66"/>
        <v>3564</v>
      </c>
      <c r="CA59">
        <f t="shared" si="66"/>
        <v>5040</v>
      </c>
      <c r="CB59">
        <f t="shared" si="66"/>
        <v>3995</v>
      </c>
      <c r="CC59">
        <f t="shared" si="66"/>
        <v>4818</v>
      </c>
      <c r="CD59">
        <f t="shared" si="66"/>
        <v>4481</v>
      </c>
      <c r="CE59">
        <f t="shared" si="66"/>
        <v>3365</v>
      </c>
      <c r="CF59">
        <f t="shared" si="66"/>
        <v>3249</v>
      </c>
      <c r="CG59">
        <f t="shared" si="66"/>
        <v>3285</v>
      </c>
      <c r="CH59">
        <f t="shared" si="66"/>
        <v>3603</v>
      </c>
      <c r="CI59">
        <f t="shared" si="66"/>
        <v>5013</v>
      </c>
      <c r="CJ59">
        <f t="shared" si="66"/>
        <v>4224</v>
      </c>
      <c r="CK59">
        <f t="shared" si="66"/>
        <v>4124</v>
      </c>
      <c r="CL59">
        <f t="shared" si="66"/>
        <v>3247</v>
      </c>
      <c r="CM59">
        <f t="shared" si="66"/>
        <v>2500</v>
      </c>
      <c r="CN59">
        <f t="shared" si="66"/>
        <v>2846</v>
      </c>
      <c r="CO59">
        <f t="shared" si="66"/>
        <v>3724</v>
      </c>
      <c r="CP59">
        <f t="shared" si="66"/>
        <v>3386</v>
      </c>
      <c r="CQ59">
        <f t="shared" si="66"/>
        <v>3207</v>
      </c>
      <c r="CR59">
        <f t="shared" si="66"/>
        <v>3313</v>
      </c>
      <c r="CS59">
        <f t="shared" si="66"/>
        <v>2794</v>
      </c>
      <c r="CT59">
        <f t="shared" si="66"/>
        <v>1766</v>
      </c>
      <c r="CU59">
        <f t="shared" si="66"/>
        <v>2085</v>
      </c>
      <c r="CV59">
        <f t="shared" si="66"/>
        <v>2704</v>
      </c>
      <c r="CW59">
        <f t="shared" ref="CW59:EB59" si="67">CW6-CV6</f>
        <v>2822</v>
      </c>
      <c r="CX59">
        <f t="shared" si="67"/>
        <v>2223</v>
      </c>
      <c r="CY59">
        <f t="shared" si="67"/>
        <v>1821</v>
      </c>
      <c r="CZ59">
        <f t="shared" si="67"/>
        <v>2257</v>
      </c>
      <c r="DA59">
        <f t="shared" si="67"/>
        <v>1151</v>
      </c>
      <c r="DB59">
        <f t="shared" si="67"/>
        <v>1470</v>
      </c>
      <c r="DC59">
        <f t="shared" si="67"/>
        <v>1877</v>
      </c>
      <c r="DD59">
        <f t="shared" si="67"/>
        <v>2451</v>
      </c>
      <c r="DE59">
        <f t="shared" si="67"/>
        <v>1750</v>
      </c>
      <c r="DF59">
        <f t="shared" si="67"/>
        <v>1932</v>
      </c>
      <c r="DG59">
        <f t="shared" si="67"/>
        <v>1146</v>
      </c>
      <c r="DH59">
        <f t="shared" si="67"/>
        <v>885</v>
      </c>
      <c r="DI59">
        <f t="shared" si="67"/>
        <v>1096</v>
      </c>
      <c r="DJ59">
        <f t="shared" si="67"/>
        <v>1734</v>
      </c>
      <c r="DK59">
        <f t="shared" si="67"/>
        <v>1509</v>
      </c>
      <c r="DL59">
        <f t="shared" si="67"/>
        <v>1569</v>
      </c>
      <c r="DM59">
        <f t="shared" si="67"/>
        <v>1237</v>
      </c>
      <c r="DN59">
        <f t="shared" si="67"/>
        <v>974</v>
      </c>
      <c r="DO59">
        <f t="shared" si="67"/>
        <v>1086</v>
      </c>
      <c r="DP59">
        <f t="shared" si="67"/>
        <v>733</v>
      </c>
      <c r="DQ59">
        <f t="shared" si="67"/>
        <v>836</v>
      </c>
      <c r="DR59">
        <f t="shared" si="67"/>
        <v>1058</v>
      </c>
      <c r="DS59">
        <f t="shared" si="67"/>
        <v>891</v>
      </c>
      <c r="DT59">
        <f t="shared" si="67"/>
        <v>1445</v>
      </c>
      <c r="DU59">
        <f t="shared" si="67"/>
        <v>738</v>
      </c>
      <c r="DV59">
        <f t="shared" si="67"/>
        <v>435</v>
      </c>
      <c r="DW59">
        <f t="shared" si="67"/>
        <v>-1432</v>
      </c>
      <c r="DX59">
        <f t="shared" si="67"/>
        <v>872</v>
      </c>
      <c r="DY59">
        <f t="shared" si="67"/>
        <v>888</v>
      </c>
      <c r="DZ59">
        <f t="shared" si="67"/>
        <v>772</v>
      </c>
      <c r="EA59">
        <f t="shared" si="67"/>
        <v>736</v>
      </c>
      <c r="EB59">
        <f t="shared" si="67"/>
        <v>578</v>
      </c>
      <c r="EC59">
        <f t="shared" ref="EC59:EQ59" si="68">EC6-EB6</f>
        <v>314</v>
      </c>
      <c r="ED59">
        <f t="shared" si="68"/>
        <v>759</v>
      </c>
      <c r="EE59">
        <f t="shared" si="68"/>
        <v>664</v>
      </c>
      <c r="EF59">
        <f t="shared" si="68"/>
        <v>726</v>
      </c>
      <c r="EG59">
        <f t="shared" si="68"/>
        <v>462</v>
      </c>
      <c r="EH59">
        <f t="shared" si="68"/>
        <v>700</v>
      </c>
      <c r="EI59">
        <f t="shared" si="68"/>
        <v>431</v>
      </c>
      <c r="EJ59">
        <f t="shared" si="68"/>
        <v>229</v>
      </c>
      <c r="EK59">
        <f t="shared" si="68"/>
        <v>302</v>
      </c>
      <c r="EL59">
        <f t="shared" si="68"/>
        <v>625</v>
      </c>
      <c r="EM59">
        <f t="shared" si="68"/>
        <v>523</v>
      </c>
      <c r="EN59">
        <f t="shared" si="68"/>
        <v>336</v>
      </c>
      <c r="EO59">
        <f t="shared" si="68"/>
        <v>404</v>
      </c>
      <c r="EP59">
        <f t="shared" si="68"/>
        <v>385</v>
      </c>
      <c r="EQ59">
        <f t="shared" si="68"/>
        <v>151</v>
      </c>
      <c r="ER59">
        <f t="shared" ref="ER59" si="69">ER6-EQ6</f>
        <v>174</v>
      </c>
      <c r="ES59">
        <f t="shared" ref="ES59" si="70">ES6-ER6</f>
        <v>523</v>
      </c>
      <c r="ET59">
        <f t="shared" ref="ET59" si="71">ET6-ES6</f>
        <v>473</v>
      </c>
      <c r="EU59">
        <f t="shared" ref="EU59" si="72">EU6-ET6</f>
        <v>359</v>
      </c>
      <c r="EV59">
        <f t="shared" ref="EV59" si="73">EV6-EU6</f>
        <v>1553</v>
      </c>
      <c r="EW59">
        <f t="shared" ref="EW59" si="74">EW6-EV6</f>
        <v>280</v>
      </c>
      <c r="EX59">
        <f t="shared" ref="EX59" si="75">EX6-EW6</f>
        <v>127</v>
      </c>
      <c r="EY59">
        <f t="shared" ref="EY59" si="76">EY6-EX6</f>
        <v>129</v>
      </c>
      <c r="EZ59">
        <f t="shared" ref="EZ59" si="77">EZ6-EY6</f>
        <v>510</v>
      </c>
      <c r="FA59">
        <f t="shared" ref="FA59" si="78">FA6-EZ6</f>
        <v>284</v>
      </c>
      <c r="FB59">
        <f t="shared" ref="FB59" si="79">FB6-FA6</f>
        <v>312</v>
      </c>
      <c r="FC59">
        <f t="shared" ref="FC59" si="80">FC6-FB6</f>
        <v>407</v>
      </c>
      <c r="FD59">
        <f t="shared" ref="FD59" si="81">FD6-FC6</f>
        <v>163</v>
      </c>
      <c r="FE59">
        <f t="shared" ref="FE59" si="82">FE6-FD6</f>
        <v>105</v>
      </c>
      <c r="FF59">
        <f t="shared" ref="FF59:FM59" si="83">FF6-FE6</f>
        <v>153</v>
      </c>
      <c r="FG59">
        <f t="shared" si="83"/>
        <v>340</v>
      </c>
      <c r="FH59">
        <f t="shared" si="83"/>
        <v>328</v>
      </c>
      <c r="FI59">
        <f t="shared" si="83"/>
        <v>263</v>
      </c>
      <c r="FJ59">
        <f t="shared" si="83"/>
        <v>275</v>
      </c>
      <c r="FK59">
        <f t="shared" si="83"/>
        <v>152</v>
      </c>
      <c r="FL59">
        <f t="shared" si="83"/>
        <v>90</v>
      </c>
      <c r="FM59">
        <f t="shared" si="83"/>
        <v>111</v>
      </c>
    </row>
    <row r="60" spans="1:169" x14ac:dyDescent="0.35">
      <c r="A60" s="4" t="s">
        <v>273</v>
      </c>
      <c r="B60" t="str">
        <f>"(220-226;252-254;261)"</f>
        <v>(220-226;252-254;261)</v>
      </c>
      <c r="D60">
        <f t="shared" ref="D60:D64" si="84">D7-C7</f>
        <v>0</v>
      </c>
      <c r="E60">
        <f t="shared" ref="E60:FM60" si="85">E7-D7</f>
        <v>0</v>
      </c>
      <c r="F60">
        <f t="shared" si="85"/>
        <v>0</v>
      </c>
      <c r="G60">
        <f t="shared" si="85"/>
        <v>0</v>
      </c>
      <c r="H60">
        <f t="shared" si="85"/>
        <v>0</v>
      </c>
      <c r="I60">
        <f t="shared" si="85"/>
        <v>0</v>
      </c>
      <c r="J60">
        <f t="shared" si="85"/>
        <v>0</v>
      </c>
      <c r="K60">
        <f t="shared" si="85"/>
        <v>0</v>
      </c>
      <c r="L60">
        <f t="shared" si="85"/>
        <v>0</v>
      </c>
      <c r="M60">
        <f t="shared" si="85"/>
        <v>0</v>
      </c>
      <c r="N60">
        <f t="shared" si="85"/>
        <v>0</v>
      </c>
      <c r="O60">
        <f t="shared" si="85"/>
        <v>0</v>
      </c>
      <c r="P60">
        <f t="shared" si="85"/>
        <v>0</v>
      </c>
      <c r="Q60">
        <f t="shared" si="85"/>
        <v>0</v>
      </c>
      <c r="R60">
        <f t="shared" si="85"/>
        <v>0</v>
      </c>
      <c r="S60">
        <f t="shared" si="85"/>
        <v>0</v>
      </c>
      <c r="T60">
        <f t="shared" si="85"/>
        <v>0</v>
      </c>
      <c r="U60">
        <f t="shared" si="85"/>
        <v>0</v>
      </c>
      <c r="V60">
        <f t="shared" si="85"/>
        <v>0</v>
      </c>
      <c r="W60">
        <f t="shared" si="85"/>
        <v>0</v>
      </c>
      <c r="X60">
        <f t="shared" si="85"/>
        <v>0</v>
      </c>
      <c r="Y60">
        <f t="shared" si="85"/>
        <v>0</v>
      </c>
      <c r="Z60">
        <f t="shared" si="85"/>
        <v>0</v>
      </c>
      <c r="AA60">
        <f t="shared" si="85"/>
        <v>0</v>
      </c>
      <c r="AB60">
        <f t="shared" si="85"/>
        <v>0</v>
      </c>
      <c r="AC60">
        <f t="shared" si="85"/>
        <v>0</v>
      </c>
      <c r="AD60">
        <f t="shared" si="85"/>
        <v>0</v>
      </c>
      <c r="AE60">
        <f t="shared" si="85"/>
        <v>0</v>
      </c>
      <c r="AF60">
        <f t="shared" si="85"/>
        <v>0</v>
      </c>
      <c r="AG60">
        <f t="shared" si="85"/>
        <v>0</v>
      </c>
      <c r="AH60">
        <f t="shared" si="85"/>
        <v>0</v>
      </c>
      <c r="AI60">
        <f t="shared" si="85"/>
        <v>0</v>
      </c>
      <c r="AJ60">
        <f t="shared" si="85"/>
        <v>0</v>
      </c>
      <c r="AK60">
        <f t="shared" si="85"/>
        <v>0</v>
      </c>
      <c r="AL60">
        <f t="shared" si="85"/>
        <v>0</v>
      </c>
      <c r="AM60">
        <f t="shared" si="85"/>
        <v>0</v>
      </c>
      <c r="AN60">
        <f t="shared" si="85"/>
        <v>0</v>
      </c>
      <c r="AO60">
        <f t="shared" si="85"/>
        <v>0</v>
      </c>
      <c r="AP60">
        <f t="shared" si="85"/>
        <v>0</v>
      </c>
      <c r="AQ60">
        <f t="shared" si="85"/>
        <v>0</v>
      </c>
      <c r="AR60">
        <f t="shared" si="85"/>
        <v>0</v>
      </c>
      <c r="AS60">
        <f t="shared" si="85"/>
        <v>0</v>
      </c>
      <c r="AT60">
        <f t="shared" si="85"/>
        <v>0</v>
      </c>
      <c r="AU60">
        <f t="shared" si="85"/>
        <v>1</v>
      </c>
      <c r="AV60">
        <f t="shared" si="85"/>
        <v>1</v>
      </c>
      <c r="AW60">
        <f t="shared" si="85"/>
        <v>0</v>
      </c>
      <c r="AX60">
        <f t="shared" si="85"/>
        <v>1</v>
      </c>
      <c r="AY60">
        <f t="shared" si="85"/>
        <v>4</v>
      </c>
      <c r="AZ60">
        <f t="shared" si="85"/>
        <v>0</v>
      </c>
      <c r="BA60">
        <f t="shared" si="85"/>
        <v>2</v>
      </c>
      <c r="BB60">
        <f t="shared" si="85"/>
        <v>1</v>
      </c>
      <c r="BC60">
        <f t="shared" si="85"/>
        <v>18</v>
      </c>
      <c r="BD60">
        <f t="shared" si="85"/>
        <v>15</v>
      </c>
      <c r="BE60">
        <f t="shared" si="85"/>
        <v>23</v>
      </c>
      <c r="BF60">
        <f t="shared" si="85"/>
        <v>16</v>
      </c>
      <c r="BG60">
        <f t="shared" si="85"/>
        <v>34</v>
      </c>
      <c r="BH60">
        <f t="shared" si="85"/>
        <v>43</v>
      </c>
      <c r="BI60">
        <f t="shared" si="85"/>
        <v>36</v>
      </c>
      <c r="BJ60">
        <f t="shared" si="85"/>
        <v>56</v>
      </c>
      <c r="BK60">
        <f t="shared" si="85"/>
        <v>35</v>
      </c>
      <c r="BL60">
        <f t="shared" si="85"/>
        <v>74</v>
      </c>
      <c r="BM60">
        <f t="shared" si="85"/>
        <v>149</v>
      </c>
      <c r="BN60">
        <f t="shared" si="85"/>
        <v>186</v>
      </c>
      <c r="BO60">
        <f t="shared" si="85"/>
        <v>184</v>
      </c>
      <c r="BP60">
        <f t="shared" si="85"/>
        <v>284</v>
      </c>
      <c r="BQ60">
        <f t="shared" si="85"/>
        <v>294</v>
      </c>
      <c r="BR60">
        <f t="shared" si="85"/>
        <v>215</v>
      </c>
      <c r="BS60">
        <f t="shared" si="85"/>
        <v>374</v>
      </c>
      <c r="BT60">
        <f t="shared" si="85"/>
        <v>383</v>
      </c>
      <c r="BU60">
        <f t="shared" si="85"/>
        <v>673</v>
      </c>
      <c r="BV60">
        <f t="shared" si="85"/>
        <v>652</v>
      </c>
      <c r="BW60">
        <f t="shared" si="85"/>
        <v>715</v>
      </c>
      <c r="BX60">
        <f t="shared" si="85"/>
        <v>761</v>
      </c>
      <c r="BY60">
        <f t="shared" si="85"/>
        <v>646</v>
      </c>
      <c r="BZ60">
        <f t="shared" si="85"/>
        <v>571</v>
      </c>
      <c r="CA60">
        <f t="shared" si="85"/>
        <v>1038</v>
      </c>
      <c r="CB60">
        <f t="shared" si="85"/>
        <v>1036</v>
      </c>
      <c r="CC60">
        <f t="shared" si="85"/>
        <v>1104</v>
      </c>
      <c r="CD60">
        <f t="shared" si="85"/>
        <v>1153</v>
      </c>
      <c r="CE60">
        <f t="shared" si="85"/>
        <v>840</v>
      </c>
      <c r="CF60">
        <f t="shared" si="85"/>
        <v>686</v>
      </c>
      <c r="CG60">
        <f t="shared" si="85"/>
        <v>745</v>
      </c>
      <c r="CH60">
        <f t="shared" si="85"/>
        <v>1048</v>
      </c>
      <c r="CI60">
        <f t="shared" si="85"/>
        <v>846</v>
      </c>
      <c r="CJ60">
        <f t="shared" si="85"/>
        <v>1033</v>
      </c>
      <c r="CK60">
        <f t="shared" si="85"/>
        <v>936</v>
      </c>
      <c r="CL60">
        <f t="shared" si="85"/>
        <v>1118</v>
      </c>
      <c r="CM60">
        <f t="shared" si="85"/>
        <v>499</v>
      </c>
      <c r="CN60">
        <f t="shared" si="85"/>
        <v>565</v>
      </c>
      <c r="CO60">
        <f t="shared" si="85"/>
        <v>1172</v>
      </c>
      <c r="CP60">
        <f t="shared" si="85"/>
        <v>847</v>
      </c>
      <c r="CQ60">
        <f t="shared" si="85"/>
        <v>729</v>
      </c>
      <c r="CR60">
        <f t="shared" si="85"/>
        <v>1013</v>
      </c>
      <c r="CS60">
        <f t="shared" si="85"/>
        <v>844</v>
      </c>
      <c r="CT60">
        <f t="shared" si="85"/>
        <v>420</v>
      </c>
      <c r="CU60">
        <f t="shared" si="85"/>
        <v>341</v>
      </c>
      <c r="CV60">
        <f t="shared" si="85"/>
        <v>911</v>
      </c>
      <c r="CW60">
        <f t="shared" si="85"/>
        <v>797</v>
      </c>
      <c r="CX60">
        <f t="shared" si="85"/>
        <v>676</v>
      </c>
      <c r="CY60">
        <f t="shared" si="85"/>
        <v>741</v>
      </c>
      <c r="CZ60">
        <f t="shared" si="85"/>
        <v>622</v>
      </c>
      <c r="DA60">
        <f t="shared" si="85"/>
        <v>315</v>
      </c>
      <c r="DB60">
        <f t="shared" si="85"/>
        <v>289</v>
      </c>
      <c r="DC60">
        <f t="shared" si="85"/>
        <v>692</v>
      </c>
      <c r="DD60">
        <f t="shared" si="85"/>
        <v>649</v>
      </c>
      <c r="DE60">
        <f t="shared" si="85"/>
        <v>539</v>
      </c>
      <c r="DF60">
        <f t="shared" si="85"/>
        <v>627</v>
      </c>
      <c r="DG60">
        <f t="shared" si="85"/>
        <v>346</v>
      </c>
      <c r="DH60">
        <f t="shared" si="85"/>
        <v>268</v>
      </c>
      <c r="DI60">
        <f t="shared" si="85"/>
        <v>211</v>
      </c>
      <c r="DJ60">
        <f t="shared" si="85"/>
        <v>628</v>
      </c>
      <c r="DK60">
        <f t="shared" si="85"/>
        <v>495</v>
      </c>
      <c r="DL60">
        <f t="shared" si="85"/>
        <v>429</v>
      </c>
      <c r="DM60">
        <f t="shared" si="85"/>
        <v>385</v>
      </c>
      <c r="DN60">
        <f t="shared" si="85"/>
        <v>468</v>
      </c>
      <c r="DO60">
        <f t="shared" si="85"/>
        <v>170</v>
      </c>
      <c r="DP60">
        <f t="shared" si="85"/>
        <v>160</v>
      </c>
      <c r="DQ60">
        <f t="shared" si="85"/>
        <v>546</v>
      </c>
      <c r="DR60">
        <f t="shared" si="85"/>
        <v>364</v>
      </c>
      <c r="DS60">
        <f t="shared" si="85"/>
        <v>338</v>
      </c>
      <c r="DT60">
        <f t="shared" si="85"/>
        <v>351</v>
      </c>
      <c r="DU60">
        <f t="shared" si="85"/>
        <v>282</v>
      </c>
      <c r="DV60">
        <f t="shared" si="85"/>
        <v>118</v>
      </c>
      <c r="DW60">
        <f t="shared" si="85"/>
        <v>121</v>
      </c>
      <c r="DX60">
        <f t="shared" si="85"/>
        <v>134</v>
      </c>
      <c r="DY60">
        <f t="shared" si="85"/>
        <v>412</v>
      </c>
      <c r="DZ60">
        <f t="shared" si="85"/>
        <v>377</v>
      </c>
      <c r="EA60">
        <f t="shared" si="85"/>
        <v>324</v>
      </c>
      <c r="EB60">
        <f t="shared" si="85"/>
        <v>215</v>
      </c>
      <c r="EC60">
        <f t="shared" si="85"/>
        <v>113</v>
      </c>
      <c r="ED60">
        <f t="shared" si="85"/>
        <v>556</v>
      </c>
      <c r="EE60">
        <f t="shared" si="85"/>
        <v>325</v>
      </c>
      <c r="EF60">
        <f t="shared" si="85"/>
        <v>359</v>
      </c>
      <c r="EG60">
        <f t="shared" si="85"/>
        <v>176</v>
      </c>
      <c r="EH60">
        <f t="shared" si="85"/>
        <v>357</v>
      </c>
      <c r="EI60">
        <f t="shared" si="85"/>
        <v>204</v>
      </c>
      <c r="EJ60">
        <f t="shared" si="85"/>
        <v>77</v>
      </c>
      <c r="EK60">
        <f t="shared" si="85"/>
        <v>55</v>
      </c>
      <c r="EL60">
        <f t="shared" si="85"/>
        <v>288</v>
      </c>
      <c r="EM60">
        <f t="shared" si="85"/>
        <v>245</v>
      </c>
      <c r="EN60">
        <f t="shared" si="85"/>
        <v>151</v>
      </c>
      <c r="EO60">
        <f t="shared" si="85"/>
        <v>202</v>
      </c>
      <c r="EP60">
        <f t="shared" si="85"/>
        <v>181</v>
      </c>
      <c r="EQ60">
        <f t="shared" si="85"/>
        <v>36</v>
      </c>
      <c r="ER60">
        <f t="shared" si="85"/>
        <v>38</v>
      </c>
      <c r="ES60">
        <f t="shared" si="85"/>
        <v>233</v>
      </c>
      <c r="ET60">
        <f t="shared" si="85"/>
        <v>184</v>
      </c>
      <c r="EU60">
        <f t="shared" si="85"/>
        <v>135</v>
      </c>
      <c r="EV60">
        <f t="shared" si="85"/>
        <v>173</v>
      </c>
      <c r="EW60">
        <f t="shared" si="85"/>
        <v>128</v>
      </c>
      <c r="EX60">
        <f t="shared" si="85"/>
        <v>43</v>
      </c>
      <c r="EY60">
        <f t="shared" si="85"/>
        <v>14</v>
      </c>
      <c r="EZ60">
        <f t="shared" si="85"/>
        <v>280</v>
      </c>
      <c r="FA60">
        <f t="shared" si="85"/>
        <v>154</v>
      </c>
      <c r="FB60">
        <f t="shared" si="85"/>
        <v>149</v>
      </c>
      <c r="FC60">
        <f t="shared" si="85"/>
        <v>184</v>
      </c>
      <c r="FD60">
        <f t="shared" si="85"/>
        <v>100</v>
      </c>
      <c r="FE60">
        <f t="shared" si="85"/>
        <v>36</v>
      </c>
      <c r="FF60">
        <f t="shared" si="85"/>
        <v>25</v>
      </c>
      <c r="FG60">
        <f t="shared" si="85"/>
        <v>156</v>
      </c>
      <c r="FH60">
        <f t="shared" si="85"/>
        <v>176</v>
      </c>
      <c r="FI60">
        <f t="shared" si="85"/>
        <v>89</v>
      </c>
      <c r="FJ60">
        <f t="shared" si="85"/>
        <v>136</v>
      </c>
      <c r="FK60">
        <f t="shared" si="85"/>
        <v>67</v>
      </c>
      <c r="FL60">
        <f t="shared" si="85"/>
        <v>22</v>
      </c>
      <c r="FM60">
        <f t="shared" si="85"/>
        <v>16</v>
      </c>
    </row>
    <row r="61" spans="1:169" x14ac:dyDescent="0.35">
      <c r="A61" s="9" t="s">
        <v>52</v>
      </c>
      <c r="B61" t="str">
        <f>"(140)"</f>
        <v>(140)</v>
      </c>
      <c r="D61">
        <f t="shared" si="84"/>
        <v>0</v>
      </c>
      <c r="E61">
        <f t="shared" ref="E61:FM61" si="86">E8-D8</f>
        <v>0</v>
      </c>
      <c r="F61">
        <f t="shared" si="86"/>
        <v>0</v>
      </c>
      <c r="G61">
        <f t="shared" si="86"/>
        <v>0</v>
      </c>
      <c r="H61">
        <f t="shared" si="86"/>
        <v>0</v>
      </c>
      <c r="I61">
        <f t="shared" si="86"/>
        <v>0</v>
      </c>
      <c r="J61">
        <f t="shared" si="86"/>
        <v>0</v>
      </c>
      <c r="K61">
        <f t="shared" si="86"/>
        <v>0</v>
      </c>
      <c r="L61">
        <f t="shared" si="86"/>
        <v>0</v>
      </c>
      <c r="M61">
        <f t="shared" si="86"/>
        <v>0</v>
      </c>
      <c r="N61">
        <f t="shared" si="86"/>
        <v>0</v>
      </c>
      <c r="O61">
        <f t="shared" si="86"/>
        <v>0</v>
      </c>
      <c r="P61">
        <f t="shared" si="86"/>
        <v>0</v>
      </c>
      <c r="Q61">
        <f t="shared" si="86"/>
        <v>0</v>
      </c>
      <c r="R61">
        <f t="shared" si="86"/>
        <v>0</v>
      </c>
      <c r="S61">
        <f t="shared" si="86"/>
        <v>0</v>
      </c>
      <c r="T61">
        <f t="shared" si="86"/>
        <v>0</v>
      </c>
      <c r="U61">
        <f t="shared" si="86"/>
        <v>0</v>
      </c>
      <c r="V61">
        <f t="shared" si="86"/>
        <v>0</v>
      </c>
      <c r="W61">
        <f t="shared" si="86"/>
        <v>0</v>
      </c>
      <c r="X61">
        <f t="shared" si="86"/>
        <v>0</v>
      </c>
      <c r="Y61">
        <f t="shared" si="86"/>
        <v>0</v>
      </c>
      <c r="Z61">
        <f t="shared" si="86"/>
        <v>0</v>
      </c>
      <c r="AA61">
        <f t="shared" si="86"/>
        <v>0</v>
      </c>
      <c r="AB61">
        <f t="shared" si="86"/>
        <v>0</v>
      </c>
      <c r="AC61">
        <f t="shared" si="86"/>
        <v>0</v>
      </c>
      <c r="AD61">
        <f t="shared" si="86"/>
        <v>0</v>
      </c>
      <c r="AE61">
        <f t="shared" si="86"/>
        <v>0</v>
      </c>
      <c r="AF61">
        <f t="shared" si="86"/>
        <v>0</v>
      </c>
      <c r="AG61">
        <f t="shared" si="86"/>
        <v>1</v>
      </c>
      <c r="AH61">
        <f t="shared" si="86"/>
        <v>1</v>
      </c>
      <c r="AI61">
        <f t="shared" si="86"/>
        <v>1</v>
      </c>
      <c r="AJ61">
        <f t="shared" si="86"/>
        <v>4</v>
      </c>
      <c r="AK61">
        <f t="shared" si="86"/>
        <v>3</v>
      </c>
      <c r="AL61">
        <f t="shared" si="86"/>
        <v>2</v>
      </c>
      <c r="AM61">
        <f t="shared" si="86"/>
        <v>5</v>
      </c>
      <c r="AN61">
        <f t="shared" si="86"/>
        <v>4</v>
      </c>
      <c r="AO61">
        <f t="shared" si="86"/>
        <v>8</v>
      </c>
      <c r="AP61">
        <f t="shared" si="86"/>
        <v>5</v>
      </c>
      <c r="AQ61">
        <f t="shared" si="86"/>
        <v>18</v>
      </c>
      <c r="AR61">
        <f t="shared" si="86"/>
        <v>27</v>
      </c>
      <c r="AS61">
        <f t="shared" si="86"/>
        <v>28</v>
      </c>
      <c r="AT61">
        <f t="shared" si="86"/>
        <v>41</v>
      </c>
      <c r="AU61">
        <f t="shared" si="86"/>
        <v>49</v>
      </c>
      <c r="AV61">
        <f t="shared" si="86"/>
        <v>36</v>
      </c>
      <c r="AW61">
        <f t="shared" si="86"/>
        <v>133</v>
      </c>
      <c r="AX61">
        <f t="shared" si="86"/>
        <v>97</v>
      </c>
      <c r="AY61">
        <f t="shared" si="86"/>
        <v>168</v>
      </c>
      <c r="AZ61">
        <f t="shared" si="86"/>
        <v>196</v>
      </c>
      <c r="BA61">
        <f t="shared" si="86"/>
        <v>189</v>
      </c>
      <c r="BB61">
        <f t="shared" si="86"/>
        <v>250</v>
      </c>
      <c r="BC61">
        <f t="shared" si="86"/>
        <v>175</v>
      </c>
      <c r="BD61">
        <f t="shared" si="86"/>
        <v>368</v>
      </c>
      <c r="BE61">
        <f t="shared" si="86"/>
        <v>349</v>
      </c>
      <c r="BF61">
        <f t="shared" si="86"/>
        <v>345</v>
      </c>
      <c r="BG61">
        <f t="shared" si="86"/>
        <v>475</v>
      </c>
      <c r="BH61">
        <f t="shared" si="86"/>
        <v>427</v>
      </c>
      <c r="BI61">
        <f t="shared" si="86"/>
        <v>627</v>
      </c>
      <c r="BJ61">
        <f t="shared" si="86"/>
        <v>793</v>
      </c>
      <c r="BK61">
        <f t="shared" si="86"/>
        <v>651</v>
      </c>
      <c r="BL61">
        <f t="shared" si="86"/>
        <v>601</v>
      </c>
      <c r="BM61">
        <f t="shared" si="86"/>
        <v>743</v>
      </c>
      <c r="BN61">
        <f t="shared" si="86"/>
        <v>683</v>
      </c>
      <c r="BO61">
        <f t="shared" si="86"/>
        <v>712</v>
      </c>
      <c r="BP61">
        <f t="shared" si="86"/>
        <v>919</v>
      </c>
      <c r="BQ61">
        <f t="shared" si="86"/>
        <v>889</v>
      </c>
      <c r="BR61">
        <f t="shared" si="86"/>
        <v>756</v>
      </c>
      <c r="BS61">
        <f t="shared" si="86"/>
        <v>812</v>
      </c>
      <c r="BT61">
        <f t="shared" si="86"/>
        <v>837</v>
      </c>
      <c r="BU61">
        <f t="shared" si="86"/>
        <v>727</v>
      </c>
      <c r="BV61">
        <f t="shared" si="86"/>
        <v>760</v>
      </c>
      <c r="BW61">
        <f t="shared" si="86"/>
        <v>766</v>
      </c>
      <c r="BX61">
        <f t="shared" si="86"/>
        <v>681</v>
      </c>
      <c r="BY61">
        <f t="shared" si="86"/>
        <v>525</v>
      </c>
      <c r="BZ61">
        <f t="shared" si="86"/>
        <v>636</v>
      </c>
      <c r="CA61">
        <f t="shared" si="86"/>
        <v>604</v>
      </c>
      <c r="CB61">
        <f t="shared" si="86"/>
        <v>542</v>
      </c>
      <c r="CC61">
        <f t="shared" si="86"/>
        <v>610</v>
      </c>
      <c r="CD61">
        <f t="shared" si="86"/>
        <v>570</v>
      </c>
      <c r="CE61">
        <f t="shared" si="86"/>
        <v>619</v>
      </c>
      <c r="CF61">
        <f t="shared" si="86"/>
        <v>431</v>
      </c>
      <c r="CG61">
        <f t="shared" si="86"/>
        <v>566</v>
      </c>
      <c r="CH61">
        <f t="shared" si="86"/>
        <v>602</v>
      </c>
      <c r="CI61">
        <f t="shared" si="86"/>
        <v>578</v>
      </c>
      <c r="CJ61">
        <f t="shared" si="86"/>
        <v>525</v>
      </c>
      <c r="CK61">
        <f t="shared" si="86"/>
        <v>575</v>
      </c>
      <c r="CL61">
        <f t="shared" si="86"/>
        <v>482</v>
      </c>
      <c r="CM61">
        <f t="shared" si="86"/>
        <v>433</v>
      </c>
      <c r="CN61">
        <f t="shared" si="86"/>
        <v>454</v>
      </c>
      <c r="CO61">
        <f t="shared" si="86"/>
        <v>534</v>
      </c>
      <c r="CP61">
        <f t="shared" si="86"/>
        <v>437</v>
      </c>
      <c r="CQ61">
        <f t="shared" si="86"/>
        <v>464</v>
      </c>
      <c r="CR61">
        <f t="shared" si="86"/>
        <v>420</v>
      </c>
      <c r="CS61">
        <f t="shared" si="86"/>
        <v>415</v>
      </c>
      <c r="CT61">
        <f t="shared" si="86"/>
        <v>260</v>
      </c>
      <c r="CU61">
        <f t="shared" si="86"/>
        <v>333</v>
      </c>
      <c r="CV61">
        <f t="shared" si="86"/>
        <v>382</v>
      </c>
      <c r="CW61">
        <f t="shared" si="86"/>
        <v>323</v>
      </c>
      <c r="CX61">
        <f t="shared" si="86"/>
        <v>285</v>
      </c>
      <c r="CY61">
        <f t="shared" si="86"/>
        <v>269</v>
      </c>
      <c r="CZ61">
        <f t="shared" si="86"/>
        <v>474</v>
      </c>
      <c r="DA61">
        <f t="shared" si="86"/>
        <v>174</v>
      </c>
      <c r="DB61">
        <f t="shared" si="86"/>
        <v>195</v>
      </c>
      <c r="DC61">
        <f t="shared" si="86"/>
        <v>236</v>
      </c>
      <c r="DD61">
        <f t="shared" si="86"/>
        <v>369</v>
      </c>
      <c r="DE61">
        <f t="shared" si="86"/>
        <v>274</v>
      </c>
      <c r="DF61">
        <f t="shared" si="86"/>
        <v>243</v>
      </c>
      <c r="DG61">
        <f t="shared" si="86"/>
        <v>194</v>
      </c>
      <c r="DH61">
        <f t="shared" si="86"/>
        <v>165</v>
      </c>
      <c r="DI61">
        <f t="shared" si="86"/>
        <v>179</v>
      </c>
      <c r="DJ61">
        <f t="shared" si="86"/>
        <v>172</v>
      </c>
      <c r="DK61">
        <f t="shared" si="86"/>
        <v>195</v>
      </c>
      <c r="DL61">
        <f t="shared" si="86"/>
        <v>262</v>
      </c>
      <c r="DM61">
        <f t="shared" si="86"/>
        <v>242</v>
      </c>
      <c r="DN61">
        <f t="shared" si="86"/>
        <v>153</v>
      </c>
      <c r="DO61">
        <f t="shared" si="86"/>
        <v>145</v>
      </c>
      <c r="DP61">
        <f t="shared" si="86"/>
        <v>99</v>
      </c>
      <c r="DQ61">
        <f t="shared" si="86"/>
        <v>162</v>
      </c>
      <c r="DR61">
        <f t="shared" si="86"/>
        <v>161</v>
      </c>
      <c r="DS61">
        <f t="shared" si="86"/>
        <v>156</v>
      </c>
      <c r="DT61">
        <f t="shared" si="86"/>
        <v>130</v>
      </c>
      <c r="DU61">
        <f t="shared" si="86"/>
        <v>119</v>
      </c>
      <c r="DV61">
        <f t="shared" si="86"/>
        <v>50</v>
      </c>
      <c r="DW61">
        <f t="shared" si="86"/>
        <v>92</v>
      </c>
      <c r="DX61">
        <f t="shared" si="86"/>
        <v>78</v>
      </c>
      <c r="DY61">
        <f t="shared" si="86"/>
        <v>117</v>
      </c>
      <c r="DZ61">
        <f t="shared" si="86"/>
        <v>70</v>
      </c>
      <c r="EA61">
        <f t="shared" si="86"/>
        <v>87</v>
      </c>
      <c r="EB61">
        <f t="shared" si="86"/>
        <v>111</v>
      </c>
      <c r="EC61">
        <f t="shared" si="86"/>
        <v>75</v>
      </c>
      <c r="ED61">
        <f t="shared" si="86"/>
        <v>60</v>
      </c>
      <c r="EE61">
        <f t="shared" si="86"/>
        <v>55</v>
      </c>
      <c r="EF61">
        <f t="shared" si="86"/>
        <v>71</v>
      </c>
      <c r="EG61">
        <f t="shared" si="86"/>
        <v>88</v>
      </c>
      <c r="EH61">
        <f t="shared" si="86"/>
        <v>85</v>
      </c>
      <c r="EI61">
        <f t="shared" si="86"/>
        <v>72</v>
      </c>
      <c r="EJ61">
        <f t="shared" si="86"/>
        <v>53</v>
      </c>
      <c r="EK61">
        <f t="shared" si="86"/>
        <v>65</v>
      </c>
      <c r="EL61">
        <f t="shared" si="86"/>
        <v>79</v>
      </c>
      <c r="EM61">
        <f t="shared" si="86"/>
        <v>71</v>
      </c>
      <c r="EN61">
        <f t="shared" si="86"/>
        <v>53</v>
      </c>
      <c r="EO61">
        <f t="shared" si="86"/>
        <v>56</v>
      </c>
      <c r="EP61">
        <f t="shared" si="86"/>
        <v>78</v>
      </c>
      <c r="EQ61">
        <f t="shared" si="86"/>
        <v>44</v>
      </c>
      <c r="ER61">
        <f t="shared" si="86"/>
        <v>26</v>
      </c>
      <c r="ES61">
        <f t="shared" si="86"/>
        <v>34</v>
      </c>
      <c r="ET61">
        <f t="shared" si="86"/>
        <v>43</v>
      </c>
      <c r="EU61">
        <f t="shared" si="86"/>
        <v>66</v>
      </c>
      <c r="EV61">
        <f t="shared" si="86"/>
        <v>47</v>
      </c>
      <c r="EW61">
        <f t="shared" si="86"/>
        <v>49</v>
      </c>
      <c r="EX61">
        <f t="shared" si="86"/>
        <v>24</v>
      </c>
      <c r="EY61">
        <f t="shared" si="86"/>
        <v>23</v>
      </c>
      <c r="EZ61">
        <f t="shared" si="86"/>
        <v>18</v>
      </c>
      <c r="FA61">
        <f t="shared" si="86"/>
        <v>-31</v>
      </c>
      <c r="FB61">
        <f t="shared" si="86"/>
        <v>34</v>
      </c>
      <c r="FC61">
        <f t="shared" si="86"/>
        <v>30</v>
      </c>
      <c r="FD61">
        <f t="shared" si="86"/>
        <v>8</v>
      </c>
      <c r="FE61">
        <f t="shared" si="86"/>
        <v>22</v>
      </c>
      <c r="FF61">
        <f t="shared" si="86"/>
        <v>6</v>
      </c>
      <c r="FG61">
        <f t="shared" si="86"/>
        <v>23</v>
      </c>
      <c r="FH61">
        <f t="shared" si="86"/>
        <v>21</v>
      </c>
      <c r="FI61">
        <f t="shared" si="86"/>
        <v>30</v>
      </c>
      <c r="FJ61">
        <f t="shared" si="86"/>
        <v>15</v>
      </c>
      <c r="FK61">
        <f t="shared" si="86"/>
        <v>21</v>
      </c>
      <c r="FL61">
        <f t="shared" si="86"/>
        <v>7</v>
      </c>
      <c r="FM61">
        <f t="shared" si="86"/>
        <v>8</v>
      </c>
    </row>
    <row r="62" spans="1:169" x14ac:dyDescent="0.35">
      <c r="A62" s="9" t="s">
        <v>274</v>
      </c>
      <c r="B62" t="str">
        <f>"(203)"</f>
        <v>(203)</v>
      </c>
      <c r="D62">
        <f t="shared" si="84"/>
        <v>0</v>
      </c>
      <c r="E62">
        <f t="shared" ref="E62:FM62" si="87">E9-D9</f>
        <v>0</v>
      </c>
      <c r="F62">
        <f t="shared" si="87"/>
        <v>0</v>
      </c>
      <c r="G62">
        <f t="shared" si="87"/>
        <v>0</v>
      </c>
      <c r="H62">
        <f t="shared" si="87"/>
        <v>0</v>
      </c>
      <c r="I62">
        <f t="shared" si="87"/>
        <v>0</v>
      </c>
      <c r="J62">
        <f t="shared" si="87"/>
        <v>0</v>
      </c>
      <c r="K62">
        <f t="shared" si="87"/>
        <v>0</v>
      </c>
      <c r="L62">
        <f t="shared" si="87"/>
        <v>0</v>
      </c>
      <c r="M62">
        <f t="shared" si="87"/>
        <v>0</v>
      </c>
      <c r="N62">
        <f t="shared" si="87"/>
        <v>0</v>
      </c>
      <c r="O62">
        <f t="shared" si="87"/>
        <v>0</v>
      </c>
      <c r="P62">
        <f t="shared" si="87"/>
        <v>0</v>
      </c>
      <c r="Q62">
        <f t="shared" si="87"/>
        <v>0</v>
      </c>
      <c r="R62">
        <f t="shared" si="87"/>
        <v>0</v>
      </c>
      <c r="S62">
        <f t="shared" si="87"/>
        <v>0</v>
      </c>
      <c r="T62">
        <f t="shared" si="87"/>
        <v>0</v>
      </c>
      <c r="U62">
        <f t="shared" si="87"/>
        <v>0</v>
      </c>
      <c r="V62">
        <f t="shared" si="87"/>
        <v>0</v>
      </c>
      <c r="W62">
        <f t="shared" si="87"/>
        <v>0</v>
      </c>
      <c r="X62">
        <f t="shared" si="87"/>
        <v>0</v>
      </c>
      <c r="Y62">
        <f t="shared" si="87"/>
        <v>0</v>
      </c>
      <c r="Z62">
        <f t="shared" si="87"/>
        <v>0</v>
      </c>
      <c r="AA62">
        <f t="shared" si="87"/>
        <v>0</v>
      </c>
      <c r="AB62">
        <f t="shared" si="87"/>
        <v>0</v>
      </c>
      <c r="AC62">
        <f t="shared" si="87"/>
        <v>0</v>
      </c>
      <c r="AD62">
        <f t="shared" si="87"/>
        <v>0</v>
      </c>
      <c r="AE62">
        <f t="shared" si="87"/>
        <v>0</v>
      </c>
      <c r="AF62">
        <f t="shared" si="87"/>
        <v>0</v>
      </c>
      <c r="AG62">
        <f t="shared" si="87"/>
        <v>0</v>
      </c>
      <c r="AH62">
        <f t="shared" si="87"/>
        <v>0</v>
      </c>
      <c r="AI62">
        <f t="shared" si="87"/>
        <v>0</v>
      </c>
      <c r="AJ62">
        <f t="shared" si="87"/>
        <v>0</v>
      </c>
      <c r="AK62">
        <f t="shared" si="87"/>
        <v>0</v>
      </c>
      <c r="AL62">
        <f t="shared" si="87"/>
        <v>0</v>
      </c>
      <c r="AM62">
        <f t="shared" si="87"/>
        <v>0</v>
      </c>
      <c r="AN62">
        <f t="shared" si="87"/>
        <v>0</v>
      </c>
      <c r="AO62">
        <f t="shared" si="87"/>
        <v>0</v>
      </c>
      <c r="AP62">
        <f t="shared" si="87"/>
        <v>0</v>
      </c>
      <c r="AQ62">
        <f t="shared" si="87"/>
        <v>0</v>
      </c>
      <c r="AR62">
        <f t="shared" si="87"/>
        <v>0</v>
      </c>
      <c r="AS62">
        <f t="shared" si="87"/>
        <v>0</v>
      </c>
      <c r="AT62">
        <f t="shared" si="87"/>
        <v>0</v>
      </c>
      <c r="AU62">
        <f t="shared" si="87"/>
        <v>0</v>
      </c>
      <c r="AV62">
        <f t="shared" si="87"/>
        <v>0</v>
      </c>
      <c r="AW62">
        <f t="shared" si="87"/>
        <v>0</v>
      </c>
      <c r="AX62">
        <f t="shared" si="87"/>
        <v>0</v>
      </c>
      <c r="AY62">
        <f t="shared" si="87"/>
        <v>0</v>
      </c>
      <c r="AZ62">
        <f t="shared" si="87"/>
        <v>0</v>
      </c>
      <c r="BA62">
        <f t="shared" si="87"/>
        <v>0</v>
      </c>
      <c r="BB62">
        <f t="shared" si="87"/>
        <v>0</v>
      </c>
      <c r="BC62">
        <f t="shared" si="87"/>
        <v>0</v>
      </c>
      <c r="BD62">
        <f t="shared" si="87"/>
        <v>0</v>
      </c>
      <c r="BE62">
        <f t="shared" si="87"/>
        <v>0</v>
      </c>
      <c r="BF62">
        <f t="shared" si="87"/>
        <v>0</v>
      </c>
      <c r="BG62">
        <f t="shared" si="87"/>
        <v>0</v>
      </c>
      <c r="BH62">
        <f t="shared" si="87"/>
        <v>0</v>
      </c>
      <c r="BI62">
        <f t="shared" si="87"/>
        <v>0</v>
      </c>
      <c r="BJ62">
        <f t="shared" si="87"/>
        <v>0</v>
      </c>
      <c r="BK62">
        <f t="shared" si="87"/>
        <v>0</v>
      </c>
      <c r="BL62">
        <f t="shared" si="87"/>
        <v>0</v>
      </c>
      <c r="BM62">
        <f t="shared" si="87"/>
        <v>0</v>
      </c>
      <c r="BN62">
        <f t="shared" si="87"/>
        <v>0</v>
      </c>
      <c r="BO62">
        <f t="shared" si="87"/>
        <v>0</v>
      </c>
      <c r="BP62">
        <f t="shared" si="87"/>
        <v>1</v>
      </c>
      <c r="BQ62">
        <f t="shared" si="87"/>
        <v>0</v>
      </c>
      <c r="BR62">
        <f t="shared" si="87"/>
        <v>1</v>
      </c>
      <c r="BS62">
        <f t="shared" si="87"/>
        <v>1</v>
      </c>
      <c r="BT62">
        <f t="shared" si="87"/>
        <v>2</v>
      </c>
      <c r="BU62">
        <f t="shared" si="87"/>
        <v>0</v>
      </c>
      <c r="BV62">
        <f t="shared" si="87"/>
        <v>0</v>
      </c>
      <c r="BW62">
        <f t="shared" si="87"/>
        <v>4</v>
      </c>
      <c r="BX62">
        <f t="shared" si="87"/>
        <v>0</v>
      </c>
      <c r="BY62">
        <f t="shared" si="87"/>
        <v>2</v>
      </c>
      <c r="BZ62">
        <f t="shared" si="87"/>
        <v>1</v>
      </c>
      <c r="CA62">
        <f t="shared" si="87"/>
        <v>1</v>
      </c>
      <c r="CB62">
        <f t="shared" si="87"/>
        <v>5</v>
      </c>
      <c r="CC62">
        <f t="shared" si="87"/>
        <v>0</v>
      </c>
      <c r="CD62">
        <f t="shared" si="87"/>
        <v>6</v>
      </c>
      <c r="CE62">
        <f t="shared" si="87"/>
        <v>1</v>
      </c>
      <c r="CF62">
        <f t="shared" si="87"/>
        <v>0</v>
      </c>
      <c r="CG62">
        <f t="shared" si="87"/>
        <v>2</v>
      </c>
      <c r="CH62">
        <f t="shared" si="87"/>
        <v>0</v>
      </c>
      <c r="CI62">
        <f t="shared" si="87"/>
        <v>7</v>
      </c>
      <c r="CJ62">
        <f t="shared" si="87"/>
        <v>14</v>
      </c>
      <c r="CK62">
        <f t="shared" si="87"/>
        <v>2</v>
      </c>
      <c r="CL62">
        <f t="shared" si="87"/>
        <v>2</v>
      </c>
      <c r="CM62">
        <f t="shared" si="87"/>
        <v>2</v>
      </c>
      <c r="CN62">
        <f t="shared" si="87"/>
        <v>4</v>
      </c>
      <c r="CO62">
        <f t="shared" si="87"/>
        <v>0</v>
      </c>
      <c r="CP62">
        <f t="shared" si="87"/>
        <v>7</v>
      </c>
      <c r="CQ62">
        <f t="shared" si="87"/>
        <v>10</v>
      </c>
      <c r="CR62">
        <f t="shared" si="87"/>
        <v>4</v>
      </c>
      <c r="CS62">
        <f t="shared" si="87"/>
        <v>7</v>
      </c>
      <c r="CT62">
        <f t="shared" si="87"/>
        <v>1</v>
      </c>
      <c r="CU62">
        <f t="shared" si="87"/>
        <v>3</v>
      </c>
      <c r="CV62">
        <f t="shared" si="87"/>
        <v>3</v>
      </c>
      <c r="CW62">
        <f t="shared" si="87"/>
        <v>10</v>
      </c>
      <c r="CX62">
        <f t="shared" si="87"/>
        <v>0</v>
      </c>
      <c r="CY62">
        <f t="shared" si="87"/>
        <v>13</v>
      </c>
      <c r="CZ62">
        <f t="shared" si="87"/>
        <v>7</v>
      </c>
      <c r="DA62">
        <f t="shared" si="87"/>
        <v>8</v>
      </c>
      <c r="DB62">
        <f t="shared" si="87"/>
        <v>7</v>
      </c>
      <c r="DC62">
        <f t="shared" si="87"/>
        <v>10</v>
      </c>
      <c r="DD62">
        <f t="shared" si="87"/>
        <v>5</v>
      </c>
      <c r="DE62">
        <f t="shared" si="87"/>
        <v>8</v>
      </c>
      <c r="DF62">
        <f t="shared" si="87"/>
        <v>17</v>
      </c>
      <c r="DG62">
        <f t="shared" si="87"/>
        <v>8</v>
      </c>
      <c r="DH62">
        <f t="shared" si="87"/>
        <v>8</v>
      </c>
      <c r="DI62">
        <f t="shared" si="87"/>
        <v>12</v>
      </c>
      <c r="DJ62">
        <f t="shared" si="87"/>
        <v>0</v>
      </c>
      <c r="DK62">
        <f t="shared" si="87"/>
        <v>13</v>
      </c>
      <c r="DL62">
        <f t="shared" si="87"/>
        <v>19</v>
      </c>
      <c r="DM62">
        <f t="shared" si="87"/>
        <v>9</v>
      </c>
      <c r="DN62">
        <f t="shared" si="87"/>
        <v>14</v>
      </c>
      <c r="DO62">
        <f t="shared" si="87"/>
        <v>3</v>
      </c>
      <c r="DP62">
        <f t="shared" si="87"/>
        <v>22</v>
      </c>
      <c r="DQ62">
        <f t="shared" si="87"/>
        <v>26</v>
      </c>
      <c r="DR62">
        <f t="shared" si="87"/>
        <v>27</v>
      </c>
      <c r="DS62">
        <f t="shared" si="87"/>
        <v>30</v>
      </c>
      <c r="DT62">
        <f t="shared" si="87"/>
        <v>28</v>
      </c>
      <c r="DU62">
        <f t="shared" si="87"/>
        <v>10</v>
      </c>
      <c r="DV62">
        <f t="shared" si="87"/>
        <v>22</v>
      </c>
      <c r="DW62">
        <f t="shared" si="87"/>
        <v>52</v>
      </c>
      <c r="DX62">
        <f t="shared" si="87"/>
        <v>43</v>
      </c>
      <c r="DY62">
        <f t="shared" si="87"/>
        <v>28</v>
      </c>
      <c r="DZ62">
        <f t="shared" si="87"/>
        <v>25</v>
      </c>
      <c r="EA62">
        <f t="shared" si="87"/>
        <v>34</v>
      </c>
      <c r="EB62">
        <f t="shared" si="87"/>
        <v>32</v>
      </c>
      <c r="EC62">
        <f t="shared" si="87"/>
        <v>40</v>
      </c>
      <c r="ED62">
        <f t="shared" si="87"/>
        <v>22</v>
      </c>
      <c r="EE62">
        <f t="shared" si="87"/>
        <v>50</v>
      </c>
      <c r="EF62">
        <f t="shared" si="87"/>
        <v>37</v>
      </c>
      <c r="EG62">
        <f t="shared" si="87"/>
        <v>56</v>
      </c>
      <c r="EH62">
        <f t="shared" si="87"/>
        <v>60</v>
      </c>
      <c r="EI62">
        <f t="shared" si="87"/>
        <v>44</v>
      </c>
      <c r="EJ62">
        <f t="shared" si="87"/>
        <v>46</v>
      </c>
      <c r="EK62">
        <f t="shared" si="87"/>
        <v>82</v>
      </c>
      <c r="EL62">
        <f t="shared" si="87"/>
        <v>82</v>
      </c>
      <c r="EM62">
        <f t="shared" si="87"/>
        <v>48</v>
      </c>
      <c r="EN62">
        <f t="shared" si="87"/>
        <v>74</v>
      </c>
      <c r="EO62">
        <f t="shared" si="87"/>
        <v>70</v>
      </c>
      <c r="EP62">
        <f t="shared" si="87"/>
        <v>69</v>
      </c>
      <c r="EQ62">
        <f t="shared" si="87"/>
        <v>57</v>
      </c>
      <c r="ER62">
        <f t="shared" si="87"/>
        <v>88</v>
      </c>
      <c r="ES62">
        <f t="shared" si="87"/>
        <v>57</v>
      </c>
      <c r="ET62">
        <f t="shared" si="87"/>
        <v>49</v>
      </c>
      <c r="EU62">
        <f t="shared" si="87"/>
        <v>63</v>
      </c>
      <c r="EV62">
        <f t="shared" si="87"/>
        <v>94</v>
      </c>
      <c r="EW62">
        <f t="shared" si="87"/>
        <v>46</v>
      </c>
      <c r="EX62">
        <f t="shared" si="87"/>
        <v>53</v>
      </c>
      <c r="EY62">
        <f t="shared" si="87"/>
        <v>61</v>
      </c>
      <c r="EZ62">
        <f t="shared" si="87"/>
        <v>111</v>
      </c>
      <c r="FA62">
        <f t="shared" si="87"/>
        <v>103</v>
      </c>
      <c r="FB62">
        <f t="shared" si="87"/>
        <v>87</v>
      </c>
      <c r="FC62">
        <f t="shared" si="87"/>
        <v>48</v>
      </c>
      <c r="FD62">
        <f t="shared" si="87"/>
        <v>73</v>
      </c>
      <c r="FE62">
        <f t="shared" si="87"/>
        <v>43</v>
      </c>
      <c r="FF62">
        <f t="shared" si="87"/>
        <v>73</v>
      </c>
      <c r="FG62">
        <f t="shared" si="87"/>
        <v>128</v>
      </c>
      <c r="FH62">
        <f t="shared" si="87"/>
        <v>92</v>
      </c>
      <c r="FI62">
        <f t="shared" si="87"/>
        <v>95</v>
      </c>
      <c r="FJ62">
        <f t="shared" si="87"/>
        <v>108</v>
      </c>
      <c r="FK62">
        <f t="shared" si="87"/>
        <v>74</v>
      </c>
      <c r="FL62">
        <f t="shared" si="87"/>
        <v>173</v>
      </c>
      <c r="FM62">
        <f t="shared" si="87"/>
        <v>111</v>
      </c>
    </row>
    <row r="63" spans="1:169" x14ac:dyDescent="0.35">
      <c r="A63" s="9" t="s">
        <v>54</v>
      </c>
      <c r="B63" t="str">
        <f>"(204)"</f>
        <v>(204)</v>
      </c>
      <c r="D63">
        <f t="shared" si="84"/>
        <v>0</v>
      </c>
      <c r="E63">
        <f t="shared" ref="E63:FM63" si="88">E10-D10</f>
        <v>0</v>
      </c>
      <c r="F63">
        <f t="shared" si="88"/>
        <v>0</v>
      </c>
      <c r="G63">
        <f t="shared" si="88"/>
        <v>0</v>
      </c>
      <c r="H63">
        <f t="shared" si="88"/>
        <v>0</v>
      </c>
      <c r="I63">
        <f t="shared" si="88"/>
        <v>0</v>
      </c>
      <c r="J63">
        <f t="shared" si="88"/>
        <v>0</v>
      </c>
      <c r="K63">
        <f t="shared" si="88"/>
        <v>0</v>
      </c>
      <c r="L63">
        <f t="shared" si="88"/>
        <v>0</v>
      </c>
      <c r="M63">
        <f t="shared" si="88"/>
        <v>0</v>
      </c>
      <c r="N63">
        <f t="shared" si="88"/>
        <v>0</v>
      </c>
      <c r="O63">
        <f t="shared" si="88"/>
        <v>0</v>
      </c>
      <c r="P63">
        <f t="shared" si="88"/>
        <v>0</v>
      </c>
      <c r="Q63">
        <f t="shared" si="88"/>
        <v>0</v>
      </c>
      <c r="R63">
        <f t="shared" si="88"/>
        <v>0</v>
      </c>
      <c r="S63">
        <f t="shared" si="88"/>
        <v>0</v>
      </c>
      <c r="T63">
        <f t="shared" si="88"/>
        <v>0</v>
      </c>
      <c r="U63">
        <f t="shared" si="88"/>
        <v>0</v>
      </c>
      <c r="V63">
        <f t="shared" si="88"/>
        <v>0</v>
      </c>
      <c r="W63">
        <f t="shared" si="88"/>
        <v>0</v>
      </c>
      <c r="X63">
        <f t="shared" si="88"/>
        <v>0</v>
      </c>
      <c r="Y63">
        <f t="shared" si="88"/>
        <v>0</v>
      </c>
      <c r="Z63">
        <f t="shared" si="88"/>
        <v>0</v>
      </c>
      <c r="AA63">
        <f t="shared" si="88"/>
        <v>0</v>
      </c>
      <c r="AB63">
        <f t="shared" si="88"/>
        <v>0</v>
      </c>
      <c r="AC63">
        <f t="shared" si="88"/>
        <v>0</v>
      </c>
      <c r="AD63">
        <f t="shared" si="88"/>
        <v>0</v>
      </c>
      <c r="AE63">
        <f t="shared" si="88"/>
        <v>0</v>
      </c>
      <c r="AF63">
        <f t="shared" si="88"/>
        <v>0</v>
      </c>
      <c r="AG63">
        <f t="shared" si="88"/>
        <v>0</v>
      </c>
      <c r="AH63">
        <f t="shared" si="88"/>
        <v>0</v>
      </c>
      <c r="AI63">
        <f t="shared" si="88"/>
        <v>0</v>
      </c>
      <c r="AJ63">
        <f t="shared" si="88"/>
        <v>0</v>
      </c>
      <c r="AK63">
        <f t="shared" si="88"/>
        <v>0</v>
      </c>
      <c r="AL63">
        <f t="shared" si="88"/>
        <v>0</v>
      </c>
      <c r="AM63">
        <f t="shared" si="88"/>
        <v>0</v>
      </c>
      <c r="AN63">
        <f t="shared" si="88"/>
        <v>0</v>
      </c>
      <c r="AO63">
        <f t="shared" si="88"/>
        <v>0</v>
      </c>
      <c r="AP63">
        <f t="shared" si="88"/>
        <v>0</v>
      </c>
      <c r="AQ63">
        <f t="shared" si="88"/>
        <v>0</v>
      </c>
      <c r="AR63">
        <f t="shared" si="88"/>
        <v>1</v>
      </c>
      <c r="AS63">
        <f t="shared" si="88"/>
        <v>1</v>
      </c>
      <c r="AT63">
        <f t="shared" si="88"/>
        <v>1</v>
      </c>
      <c r="AU63">
        <f t="shared" si="88"/>
        <v>2</v>
      </c>
      <c r="AV63">
        <f t="shared" si="88"/>
        <v>5</v>
      </c>
      <c r="AW63">
        <f t="shared" si="88"/>
        <v>7</v>
      </c>
      <c r="AX63">
        <f t="shared" si="88"/>
        <v>11</v>
      </c>
      <c r="AY63">
        <f t="shared" si="88"/>
        <v>7</v>
      </c>
      <c r="AZ63">
        <f t="shared" si="88"/>
        <v>19</v>
      </c>
      <c r="BA63">
        <f t="shared" si="88"/>
        <v>1</v>
      </c>
      <c r="BB63">
        <f t="shared" si="88"/>
        <v>78</v>
      </c>
      <c r="BC63">
        <f t="shared" si="88"/>
        <v>62</v>
      </c>
      <c r="BD63">
        <f t="shared" si="88"/>
        <v>94</v>
      </c>
      <c r="BE63">
        <f t="shared" si="88"/>
        <v>53</v>
      </c>
      <c r="BF63">
        <f t="shared" si="88"/>
        <v>191</v>
      </c>
      <c r="BG63">
        <f t="shared" si="88"/>
        <v>90</v>
      </c>
      <c r="BH63">
        <f t="shared" si="88"/>
        <v>207</v>
      </c>
      <c r="BI63">
        <f t="shared" si="88"/>
        <v>213</v>
      </c>
      <c r="BJ63">
        <f t="shared" si="88"/>
        <v>332</v>
      </c>
      <c r="BK63">
        <f t="shared" si="88"/>
        <v>397</v>
      </c>
      <c r="BL63">
        <f t="shared" si="88"/>
        <v>539</v>
      </c>
      <c r="BM63">
        <f t="shared" si="88"/>
        <v>497</v>
      </c>
      <c r="BN63">
        <f t="shared" si="88"/>
        <v>839</v>
      </c>
      <c r="BO63">
        <f t="shared" si="88"/>
        <v>718</v>
      </c>
      <c r="BP63">
        <f t="shared" si="88"/>
        <v>773</v>
      </c>
      <c r="BQ63">
        <f t="shared" si="88"/>
        <v>844</v>
      </c>
      <c r="BR63">
        <f t="shared" si="88"/>
        <v>821</v>
      </c>
      <c r="BS63">
        <f t="shared" si="88"/>
        <v>913</v>
      </c>
      <c r="BT63">
        <f t="shared" si="88"/>
        <v>748</v>
      </c>
      <c r="BU63">
        <f t="shared" si="88"/>
        <v>923</v>
      </c>
      <c r="BV63">
        <f t="shared" si="88"/>
        <v>961</v>
      </c>
      <c r="BW63">
        <f t="shared" si="88"/>
        <v>850</v>
      </c>
      <c r="BX63">
        <f t="shared" si="88"/>
        <v>749</v>
      </c>
      <c r="BY63">
        <f t="shared" si="88"/>
        <v>694</v>
      </c>
      <c r="BZ63">
        <f t="shared" si="88"/>
        <v>700</v>
      </c>
      <c r="CA63">
        <f t="shared" si="88"/>
        <v>704</v>
      </c>
      <c r="CB63">
        <f t="shared" si="88"/>
        <v>747</v>
      </c>
      <c r="CC63">
        <f t="shared" si="88"/>
        <v>655</v>
      </c>
      <c r="CD63">
        <f t="shared" si="88"/>
        <v>634</v>
      </c>
      <c r="CE63">
        <f t="shared" si="88"/>
        <v>525</v>
      </c>
      <c r="CF63">
        <f t="shared" si="88"/>
        <v>603</v>
      </c>
      <c r="CG63">
        <f t="shared" si="88"/>
        <v>547</v>
      </c>
      <c r="CH63">
        <f t="shared" si="88"/>
        <v>300</v>
      </c>
      <c r="CI63">
        <f t="shared" si="88"/>
        <v>652</v>
      </c>
      <c r="CJ63">
        <f t="shared" si="88"/>
        <v>607</v>
      </c>
      <c r="CK63">
        <f t="shared" si="88"/>
        <v>687</v>
      </c>
      <c r="CL63">
        <f t="shared" si="88"/>
        <v>41</v>
      </c>
      <c r="CM63">
        <f t="shared" si="88"/>
        <v>410</v>
      </c>
      <c r="CN63">
        <f t="shared" si="88"/>
        <v>399</v>
      </c>
      <c r="CO63">
        <f t="shared" si="88"/>
        <v>430</v>
      </c>
      <c r="CP63">
        <f t="shared" si="88"/>
        <v>435</v>
      </c>
      <c r="CQ63">
        <f t="shared" si="88"/>
        <v>440</v>
      </c>
      <c r="CR63">
        <f t="shared" si="88"/>
        <v>367</v>
      </c>
      <c r="CS63">
        <f t="shared" si="88"/>
        <v>378</v>
      </c>
      <c r="CT63">
        <f t="shared" si="88"/>
        <v>288</v>
      </c>
      <c r="CU63">
        <f t="shared" si="88"/>
        <v>331</v>
      </c>
      <c r="CV63">
        <f t="shared" si="88"/>
        <v>301</v>
      </c>
      <c r="CW63">
        <f t="shared" si="88"/>
        <v>453</v>
      </c>
      <c r="CX63">
        <f t="shared" si="88"/>
        <v>268</v>
      </c>
      <c r="CY63">
        <f t="shared" si="88"/>
        <v>0</v>
      </c>
      <c r="CZ63">
        <f t="shared" si="88"/>
        <v>557</v>
      </c>
      <c r="DA63">
        <f t="shared" si="88"/>
        <v>164</v>
      </c>
      <c r="DB63">
        <f t="shared" si="88"/>
        <v>164</v>
      </c>
      <c r="DC63">
        <f t="shared" si="88"/>
        <v>185</v>
      </c>
      <c r="DD63">
        <f t="shared" si="88"/>
        <v>244</v>
      </c>
      <c r="DE63">
        <f t="shared" si="88"/>
        <v>213</v>
      </c>
      <c r="DF63">
        <f t="shared" si="88"/>
        <v>229</v>
      </c>
      <c r="DG63">
        <f t="shared" si="88"/>
        <v>179</v>
      </c>
      <c r="DH63">
        <f t="shared" si="88"/>
        <v>143</v>
      </c>
      <c r="DI63">
        <f t="shared" si="88"/>
        <v>123</v>
      </c>
      <c r="DJ63">
        <f t="shared" si="88"/>
        <v>176</v>
      </c>
      <c r="DK63">
        <f t="shared" si="88"/>
        <v>184</v>
      </c>
      <c r="DL63">
        <f t="shared" si="88"/>
        <v>217</v>
      </c>
      <c r="DM63">
        <f t="shared" si="88"/>
        <v>138</v>
      </c>
      <c r="DN63">
        <f t="shared" si="88"/>
        <v>104</v>
      </c>
      <c r="DO63">
        <f t="shared" si="88"/>
        <v>0</v>
      </c>
      <c r="DP63">
        <f t="shared" si="88"/>
        <v>146</v>
      </c>
      <c r="DQ63">
        <f t="shared" si="88"/>
        <v>69</v>
      </c>
      <c r="DR63">
        <f t="shared" si="88"/>
        <v>110</v>
      </c>
      <c r="DS63">
        <f t="shared" si="88"/>
        <v>52</v>
      </c>
      <c r="DT63">
        <f t="shared" si="88"/>
        <v>688</v>
      </c>
      <c r="DU63">
        <f t="shared" si="88"/>
        <v>50</v>
      </c>
      <c r="DV63">
        <f t="shared" si="88"/>
        <v>74</v>
      </c>
      <c r="DW63">
        <f t="shared" si="88"/>
        <v>-1918</v>
      </c>
      <c r="DX63">
        <f t="shared" si="88"/>
        <v>283</v>
      </c>
      <c r="DY63">
        <f t="shared" si="88"/>
        <v>0</v>
      </c>
      <c r="DZ63">
        <f t="shared" si="88"/>
        <v>2</v>
      </c>
      <c r="EA63">
        <f t="shared" si="88"/>
        <v>2</v>
      </c>
      <c r="EB63">
        <f t="shared" si="88"/>
        <v>4</v>
      </c>
      <c r="EC63">
        <f t="shared" si="88"/>
        <v>2</v>
      </c>
      <c r="ED63">
        <f t="shared" si="88"/>
        <v>0</v>
      </c>
      <c r="EE63">
        <f t="shared" si="88"/>
        <v>0</v>
      </c>
      <c r="EF63">
        <f t="shared" si="88"/>
        <v>1</v>
      </c>
      <c r="EG63">
        <f t="shared" si="88"/>
        <v>5</v>
      </c>
      <c r="EH63">
        <f t="shared" si="88"/>
        <v>1</v>
      </c>
      <c r="EI63">
        <f t="shared" si="88"/>
        <v>1</v>
      </c>
      <c r="EJ63">
        <f t="shared" si="88"/>
        <v>1</v>
      </c>
      <c r="EK63">
        <f t="shared" si="88"/>
        <v>0</v>
      </c>
      <c r="EL63">
        <f t="shared" si="88"/>
        <v>0</v>
      </c>
      <c r="EM63">
        <f t="shared" si="88"/>
        <v>0</v>
      </c>
      <c r="EN63">
        <f t="shared" si="88"/>
        <v>0</v>
      </c>
      <c r="EO63">
        <f t="shared" si="88"/>
        <v>0</v>
      </c>
      <c r="EP63">
        <f t="shared" si="88"/>
        <v>0</v>
      </c>
      <c r="EQ63">
        <f t="shared" si="88"/>
        <v>0</v>
      </c>
      <c r="ER63">
        <f t="shared" si="88"/>
        <v>0</v>
      </c>
      <c r="ES63">
        <f t="shared" si="88"/>
        <v>0</v>
      </c>
      <c r="ET63">
        <f t="shared" si="88"/>
        <v>0</v>
      </c>
      <c r="EU63">
        <f t="shared" si="88"/>
        <v>0</v>
      </c>
      <c r="EV63">
        <f t="shared" si="88"/>
        <v>1179</v>
      </c>
      <c r="EW63">
        <f t="shared" si="88"/>
        <v>7</v>
      </c>
      <c r="EX63">
        <f t="shared" si="88"/>
        <v>1</v>
      </c>
      <c r="EY63">
        <f t="shared" si="88"/>
        <v>1</v>
      </c>
      <c r="EZ63">
        <f t="shared" si="88"/>
        <v>1</v>
      </c>
      <c r="FA63">
        <f t="shared" si="88"/>
        <v>2</v>
      </c>
      <c r="FB63">
        <f t="shared" si="88"/>
        <v>3</v>
      </c>
      <c r="FC63">
        <f t="shared" si="88"/>
        <v>8</v>
      </c>
      <c r="FD63">
        <f t="shared" si="88"/>
        <v>3</v>
      </c>
      <c r="FE63">
        <f t="shared" si="88"/>
        <v>2</v>
      </c>
      <c r="FF63">
        <f t="shared" si="88"/>
        <v>3</v>
      </c>
      <c r="FG63">
        <f t="shared" si="88"/>
        <v>9</v>
      </c>
      <c r="FH63">
        <f t="shared" si="88"/>
        <v>9</v>
      </c>
      <c r="FI63">
        <f t="shared" si="88"/>
        <v>4</v>
      </c>
      <c r="FJ63">
        <f t="shared" si="88"/>
        <v>17</v>
      </c>
      <c r="FK63">
        <f t="shared" si="88"/>
        <v>0</v>
      </c>
      <c r="FL63">
        <f t="shared" si="88"/>
        <v>0</v>
      </c>
      <c r="FM63">
        <f t="shared" si="88"/>
        <v>3</v>
      </c>
    </row>
    <row r="64" spans="1:169" x14ac:dyDescent="0.35">
      <c r="A64" s="4" t="s">
        <v>179</v>
      </c>
      <c r="B64" t="str">
        <f>"(190)"</f>
        <v>(190)</v>
      </c>
      <c r="D64">
        <f t="shared" si="84"/>
        <v>0</v>
      </c>
      <c r="E64">
        <f t="shared" ref="E64:BP64" si="89">E11-D11</f>
        <v>0</v>
      </c>
      <c r="F64">
        <f t="shared" si="89"/>
        <v>0</v>
      </c>
      <c r="G64">
        <f t="shared" si="89"/>
        <v>0</v>
      </c>
      <c r="H64">
        <f t="shared" si="89"/>
        <v>0</v>
      </c>
      <c r="I64">
        <f t="shared" si="89"/>
        <v>0</v>
      </c>
      <c r="J64">
        <f t="shared" si="89"/>
        <v>0</v>
      </c>
      <c r="K64">
        <f t="shared" si="89"/>
        <v>0</v>
      </c>
      <c r="L64">
        <f t="shared" si="89"/>
        <v>0</v>
      </c>
      <c r="M64">
        <f t="shared" si="89"/>
        <v>0</v>
      </c>
      <c r="N64">
        <f t="shared" si="89"/>
        <v>0</v>
      </c>
      <c r="O64">
        <f t="shared" si="89"/>
        <v>0</v>
      </c>
      <c r="P64">
        <f t="shared" si="89"/>
        <v>0</v>
      </c>
      <c r="Q64">
        <f t="shared" si="89"/>
        <v>0</v>
      </c>
      <c r="R64">
        <f t="shared" si="89"/>
        <v>0</v>
      </c>
      <c r="S64">
        <f t="shared" si="89"/>
        <v>0</v>
      </c>
      <c r="T64">
        <f t="shared" si="89"/>
        <v>0</v>
      </c>
      <c r="U64">
        <f t="shared" si="89"/>
        <v>0</v>
      </c>
      <c r="V64">
        <f t="shared" si="89"/>
        <v>0</v>
      </c>
      <c r="W64">
        <f t="shared" si="89"/>
        <v>0</v>
      </c>
      <c r="X64">
        <f t="shared" si="89"/>
        <v>0</v>
      </c>
      <c r="Y64">
        <f t="shared" si="89"/>
        <v>0</v>
      </c>
      <c r="Z64">
        <f t="shared" si="89"/>
        <v>0</v>
      </c>
      <c r="AA64">
        <f t="shared" si="89"/>
        <v>0</v>
      </c>
      <c r="AB64">
        <f t="shared" si="89"/>
        <v>0</v>
      </c>
      <c r="AC64">
        <f t="shared" si="89"/>
        <v>0</v>
      </c>
      <c r="AD64">
        <f t="shared" si="89"/>
        <v>0</v>
      </c>
      <c r="AE64">
        <f t="shared" si="89"/>
        <v>0</v>
      </c>
      <c r="AF64">
        <f t="shared" si="89"/>
        <v>0</v>
      </c>
      <c r="AG64">
        <f t="shared" si="89"/>
        <v>0</v>
      </c>
      <c r="AH64">
        <f t="shared" si="89"/>
        <v>0</v>
      </c>
      <c r="AI64">
        <f t="shared" si="89"/>
        <v>0</v>
      </c>
      <c r="AJ64">
        <f t="shared" si="89"/>
        <v>0</v>
      </c>
      <c r="AK64">
        <f t="shared" si="89"/>
        <v>0</v>
      </c>
      <c r="AL64">
        <f t="shared" si="89"/>
        <v>0</v>
      </c>
      <c r="AM64">
        <f t="shared" si="89"/>
        <v>0</v>
      </c>
      <c r="AN64">
        <f t="shared" si="89"/>
        <v>0</v>
      </c>
      <c r="AO64">
        <f t="shared" si="89"/>
        <v>0</v>
      </c>
      <c r="AP64">
        <f t="shared" si="89"/>
        <v>0</v>
      </c>
      <c r="AQ64">
        <f t="shared" si="89"/>
        <v>0</v>
      </c>
      <c r="AR64">
        <f t="shared" si="89"/>
        <v>0</v>
      </c>
      <c r="AS64">
        <f t="shared" si="89"/>
        <v>0</v>
      </c>
      <c r="AT64">
        <f t="shared" si="89"/>
        <v>0</v>
      </c>
      <c r="AU64">
        <f t="shared" si="89"/>
        <v>0</v>
      </c>
      <c r="AV64">
        <f t="shared" si="89"/>
        <v>0</v>
      </c>
      <c r="AW64">
        <f t="shared" si="89"/>
        <v>0</v>
      </c>
      <c r="AX64">
        <f t="shared" si="89"/>
        <v>0</v>
      </c>
      <c r="AY64">
        <f t="shared" si="89"/>
        <v>0</v>
      </c>
      <c r="AZ64">
        <f t="shared" si="89"/>
        <v>0</v>
      </c>
      <c r="BA64">
        <f t="shared" si="89"/>
        <v>0</v>
      </c>
      <c r="BB64">
        <f t="shared" si="89"/>
        <v>0</v>
      </c>
      <c r="BC64">
        <f t="shared" si="89"/>
        <v>0</v>
      </c>
      <c r="BD64">
        <f t="shared" si="89"/>
        <v>0</v>
      </c>
      <c r="BE64">
        <f t="shared" si="89"/>
        <v>0</v>
      </c>
      <c r="BF64">
        <f t="shared" si="89"/>
        <v>0</v>
      </c>
      <c r="BG64">
        <f t="shared" si="89"/>
        <v>0</v>
      </c>
      <c r="BH64">
        <f t="shared" si="89"/>
        <v>1</v>
      </c>
      <c r="BI64">
        <f t="shared" si="89"/>
        <v>0</v>
      </c>
      <c r="BJ64">
        <f t="shared" si="89"/>
        <v>0</v>
      </c>
      <c r="BK64">
        <f t="shared" si="89"/>
        <v>0</v>
      </c>
      <c r="BL64">
        <f t="shared" si="89"/>
        <v>0</v>
      </c>
      <c r="BM64">
        <f t="shared" si="89"/>
        <v>0</v>
      </c>
      <c r="BN64">
        <f t="shared" si="89"/>
        <v>2</v>
      </c>
      <c r="BO64">
        <f t="shared" si="89"/>
        <v>0</v>
      </c>
      <c r="BP64">
        <f t="shared" si="89"/>
        <v>1</v>
      </c>
      <c r="BQ64">
        <f t="shared" ref="BQ64:FM64" si="90">BQ11-BP11</f>
        <v>0</v>
      </c>
      <c r="BR64">
        <f t="shared" si="90"/>
        <v>4</v>
      </c>
      <c r="BS64">
        <f t="shared" si="90"/>
        <v>1</v>
      </c>
      <c r="BT64">
        <f t="shared" si="90"/>
        <v>8</v>
      </c>
      <c r="BU64">
        <f t="shared" si="90"/>
        <v>7</v>
      </c>
      <c r="BV64">
        <f t="shared" si="90"/>
        <v>6</v>
      </c>
      <c r="BW64">
        <f t="shared" si="90"/>
        <v>4</v>
      </c>
      <c r="BX64">
        <f t="shared" si="90"/>
        <v>9</v>
      </c>
      <c r="BY64">
        <f t="shared" si="90"/>
        <v>2</v>
      </c>
      <c r="BZ64">
        <f t="shared" si="90"/>
        <v>2</v>
      </c>
      <c r="CA64">
        <f t="shared" si="90"/>
        <v>11</v>
      </c>
      <c r="CB64">
        <f t="shared" si="90"/>
        <v>5</v>
      </c>
      <c r="CC64">
        <f t="shared" si="90"/>
        <v>13</v>
      </c>
      <c r="CD64">
        <f t="shared" si="90"/>
        <v>18</v>
      </c>
      <c r="CE64">
        <f t="shared" si="90"/>
        <v>12</v>
      </c>
      <c r="CF64">
        <f t="shared" si="90"/>
        <v>24</v>
      </c>
      <c r="CG64">
        <f t="shared" si="90"/>
        <v>18</v>
      </c>
      <c r="CH64">
        <f t="shared" si="90"/>
        <v>22</v>
      </c>
      <c r="CI64">
        <f t="shared" si="90"/>
        <v>28</v>
      </c>
      <c r="CJ64">
        <f t="shared" si="90"/>
        <v>34</v>
      </c>
      <c r="CK64">
        <f t="shared" si="90"/>
        <v>41</v>
      </c>
      <c r="CL64">
        <f t="shared" si="90"/>
        <v>40</v>
      </c>
      <c r="CM64">
        <f t="shared" si="90"/>
        <v>48</v>
      </c>
      <c r="CN64">
        <f t="shared" si="90"/>
        <v>44</v>
      </c>
      <c r="CO64">
        <f t="shared" si="90"/>
        <v>51</v>
      </c>
      <c r="CP64">
        <f t="shared" si="90"/>
        <v>57</v>
      </c>
      <c r="CQ64">
        <f t="shared" si="90"/>
        <v>42</v>
      </c>
      <c r="CR64">
        <f t="shared" si="90"/>
        <v>60</v>
      </c>
      <c r="CS64">
        <f t="shared" si="90"/>
        <v>66</v>
      </c>
      <c r="CT64">
        <f t="shared" si="90"/>
        <v>66</v>
      </c>
      <c r="CU64">
        <f t="shared" si="90"/>
        <v>47</v>
      </c>
      <c r="CV64">
        <f t="shared" si="90"/>
        <v>73</v>
      </c>
      <c r="CW64">
        <f t="shared" si="90"/>
        <v>105</v>
      </c>
      <c r="CX64">
        <f t="shared" si="90"/>
        <v>101</v>
      </c>
      <c r="CY64">
        <f t="shared" si="90"/>
        <v>96</v>
      </c>
      <c r="CZ64">
        <f t="shared" si="90"/>
        <v>53</v>
      </c>
      <c r="DA64">
        <f t="shared" si="90"/>
        <v>58</v>
      </c>
      <c r="DB64">
        <f t="shared" si="90"/>
        <v>76</v>
      </c>
      <c r="DC64">
        <f t="shared" si="90"/>
        <v>95</v>
      </c>
      <c r="DD64">
        <f t="shared" si="90"/>
        <v>86</v>
      </c>
      <c r="DE64">
        <f t="shared" si="90"/>
        <v>88</v>
      </c>
      <c r="DF64">
        <f t="shared" si="90"/>
        <v>98</v>
      </c>
      <c r="DG64">
        <f t="shared" si="90"/>
        <v>104</v>
      </c>
      <c r="DH64">
        <f t="shared" si="90"/>
        <v>88</v>
      </c>
      <c r="DI64">
        <f t="shared" si="90"/>
        <v>94</v>
      </c>
      <c r="DJ64">
        <f t="shared" si="90"/>
        <v>107</v>
      </c>
      <c r="DK64">
        <f t="shared" si="90"/>
        <v>96</v>
      </c>
      <c r="DL64">
        <f t="shared" si="90"/>
        <v>93</v>
      </c>
      <c r="DM64">
        <f t="shared" si="90"/>
        <v>113</v>
      </c>
      <c r="DN64">
        <f t="shared" si="90"/>
        <v>119</v>
      </c>
      <c r="DO64">
        <f t="shared" si="90"/>
        <v>94</v>
      </c>
      <c r="DP64">
        <f t="shared" si="90"/>
        <v>91</v>
      </c>
      <c r="DQ64">
        <f t="shared" si="90"/>
        <v>115</v>
      </c>
      <c r="DR64">
        <f t="shared" si="90"/>
        <v>135</v>
      </c>
      <c r="DS64">
        <f t="shared" si="90"/>
        <v>127</v>
      </c>
      <c r="DT64">
        <f t="shared" si="90"/>
        <v>150</v>
      </c>
      <c r="DU64">
        <f t="shared" si="90"/>
        <v>139</v>
      </c>
      <c r="DV64">
        <f t="shared" si="90"/>
        <v>153</v>
      </c>
      <c r="DW64">
        <f t="shared" si="90"/>
        <v>92</v>
      </c>
      <c r="DX64">
        <f t="shared" si="90"/>
        <v>174</v>
      </c>
      <c r="DY64">
        <f t="shared" si="90"/>
        <v>161</v>
      </c>
      <c r="DZ64">
        <f t="shared" si="90"/>
        <v>174</v>
      </c>
      <c r="EA64">
        <f t="shared" si="90"/>
        <v>232</v>
      </c>
      <c r="EB64">
        <f t="shared" si="90"/>
        <v>181</v>
      </c>
      <c r="EC64">
        <f t="shared" si="90"/>
        <v>138</v>
      </c>
      <c r="ED64">
        <f t="shared" si="90"/>
        <v>156</v>
      </c>
      <c r="EE64">
        <f t="shared" si="90"/>
        <v>182</v>
      </c>
      <c r="EF64">
        <f t="shared" si="90"/>
        <v>177</v>
      </c>
      <c r="EG64">
        <f t="shared" si="90"/>
        <v>168</v>
      </c>
      <c r="EH64">
        <f t="shared" si="90"/>
        <v>144</v>
      </c>
      <c r="EI64">
        <f t="shared" si="90"/>
        <v>197</v>
      </c>
      <c r="EJ64">
        <f t="shared" si="90"/>
        <v>134</v>
      </c>
      <c r="EK64">
        <f t="shared" si="90"/>
        <v>112</v>
      </c>
      <c r="EL64">
        <f t="shared" si="90"/>
        <v>171</v>
      </c>
      <c r="EM64">
        <f t="shared" si="90"/>
        <v>216</v>
      </c>
      <c r="EN64">
        <f t="shared" si="90"/>
        <v>172</v>
      </c>
      <c r="EO64">
        <f t="shared" si="90"/>
        <v>183</v>
      </c>
      <c r="EP64">
        <f t="shared" si="90"/>
        <v>114</v>
      </c>
      <c r="EQ64">
        <f t="shared" si="90"/>
        <v>119</v>
      </c>
      <c r="ER64">
        <f t="shared" si="90"/>
        <v>143</v>
      </c>
      <c r="ES64">
        <f t="shared" si="90"/>
        <v>193</v>
      </c>
      <c r="ET64">
        <f t="shared" si="90"/>
        <v>194</v>
      </c>
      <c r="EU64">
        <f t="shared" si="90"/>
        <v>182</v>
      </c>
      <c r="EV64">
        <f t="shared" si="90"/>
        <v>181</v>
      </c>
      <c r="EW64">
        <f t="shared" si="90"/>
        <v>161</v>
      </c>
      <c r="EX64">
        <f t="shared" si="90"/>
        <v>109</v>
      </c>
      <c r="EY64">
        <f t="shared" si="90"/>
        <v>95</v>
      </c>
      <c r="EZ64">
        <f t="shared" si="90"/>
        <v>153</v>
      </c>
      <c r="FA64">
        <f t="shared" si="90"/>
        <v>154</v>
      </c>
      <c r="FB64">
        <f t="shared" si="90"/>
        <v>91</v>
      </c>
      <c r="FC64">
        <f t="shared" si="90"/>
        <v>176</v>
      </c>
      <c r="FD64">
        <f t="shared" si="90"/>
        <v>188</v>
      </c>
      <c r="FE64">
        <f t="shared" si="90"/>
        <v>102</v>
      </c>
      <c r="FF64">
        <f t="shared" si="90"/>
        <v>92</v>
      </c>
      <c r="FG64">
        <f t="shared" si="90"/>
        <v>154</v>
      </c>
      <c r="FH64">
        <f t="shared" si="90"/>
        <v>215</v>
      </c>
      <c r="FI64">
        <f t="shared" si="90"/>
        <v>147</v>
      </c>
      <c r="FJ64">
        <f t="shared" si="90"/>
        <v>176</v>
      </c>
      <c r="FK64">
        <f t="shared" si="90"/>
        <v>167</v>
      </c>
      <c r="FL64">
        <f t="shared" si="90"/>
        <v>134</v>
      </c>
      <c r="FM64">
        <f t="shared" si="90"/>
        <v>135</v>
      </c>
    </row>
    <row r="65" spans="1:169" x14ac:dyDescent="0.35">
      <c r="A65" s="9" t="s">
        <v>134</v>
      </c>
      <c r="B65" t="str">
        <f>"(228)"</f>
        <v>(228)</v>
      </c>
      <c r="D65">
        <f t="shared" ref="D65" si="91">D12-C12</f>
        <v>0</v>
      </c>
      <c r="E65">
        <f t="shared" ref="E65:FM65" si="92">E12-D12</f>
        <v>0</v>
      </c>
      <c r="F65">
        <f t="shared" si="92"/>
        <v>0</v>
      </c>
      <c r="G65">
        <f t="shared" si="92"/>
        <v>0</v>
      </c>
      <c r="H65">
        <f t="shared" si="92"/>
        <v>0</v>
      </c>
      <c r="I65">
        <f t="shared" si="92"/>
        <v>0</v>
      </c>
      <c r="J65">
        <f t="shared" si="92"/>
        <v>0</v>
      </c>
      <c r="K65">
        <f t="shared" si="92"/>
        <v>0</v>
      </c>
      <c r="L65">
        <f t="shared" si="92"/>
        <v>0</v>
      </c>
      <c r="M65">
        <f t="shared" si="92"/>
        <v>0</v>
      </c>
      <c r="N65">
        <f t="shared" si="92"/>
        <v>0</v>
      </c>
      <c r="O65">
        <f t="shared" si="92"/>
        <v>0</v>
      </c>
      <c r="P65">
        <f t="shared" si="92"/>
        <v>0</v>
      </c>
      <c r="Q65">
        <f t="shared" si="92"/>
        <v>0</v>
      </c>
      <c r="R65">
        <f t="shared" si="92"/>
        <v>0</v>
      </c>
      <c r="S65">
        <f t="shared" si="92"/>
        <v>0</v>
      </c>
      <c r="T65">
        <f t="shared" si="92"/>
        <v>0</v>
      </c>
      <c r="U65">
        <f t="shared" si="92"/>
        <v>0</v>
      </c>
      <c r="V65">
        <f t="shared" si="92"/>
        <v>0</v>
      </c>
      <c r="W65">
        <f t="shared" si="92"/>
        <v>0</v>
      </c>
      <c r="X65">
        <f t="shared" si="92"/>
        <v>0</v>
      </c>
      <c r="Y65">
        <f t="shared" si="92"/>
        <v>0</v>
      </c>
      <c r="Z65">
        <f t="shared" si="92"/>
        <v>0</v>
      </c>
      <c r="AA65">
        <f t="shared" si="92"/>
        <v>0</v>
      </c>
      <c r="AB65">
        <f t="shared" si="92"/>
        <v>0</v>
      </c>
      <c r="AC65">
        <f t="shared" si="92"/>
        <v>0</v>
      </c>
      <c r="AD65">
        <f t="shared" si="92"/>
        <v>0</v>
      </c>
      <c r="AE65">
        <f t="shared" si="92"/>
        <v>0</v>
      </c>
      <c r="AF65">
        <f t="shared" si="92"/>
        <v>0</v>
      </c>
      <c r="AG65">
        <f t="shared" si="92"/>
        <v>0</v>
      </c>
      <c r="AH65">
        <f t="shared" si="92"/>
        <v>0</v>
      </c>
      <c r="AI65">
        <f t="shared" si="92"/>
        <v>0</v>
      </c>
      <c r="AJ65">
        <f t="shared" si="92"/>
        <v>0</v>
      </c>
      <c r="AK65">
        <f t="shared" si="92"/>
        <v>0</v>
      </c>
      <c r="AL65">
        <f t="shared" si="92"/>
        <v>0</v>
      </c>
      <c r="AM65">
        <f t="shared" si="92"/>
        <v>0</v>
      </c>
      <c r="AN65">
        <f t="shared" si="92"/>
        <v>0</v>
      </c>
      <c r="AO65">
        <f t="shared" si="92"/>
        <v>1</v>
      </c>
      <c r="AP65">
        <f t="shared" si="92"/>
        <v>0</v>
      </c>
      <c r="AQ65">
        <f t="shared" si="92"/>
        <v>5</v>
      </c>
      <c r="AR65">
        <f t="shared" si="92"/>
        <v>1</v>
      </c>
      <c r="AS65">
        <f t="shared" si="92"/>
        <v>4</v>
      </c>
      <c r="AT65">
        <f t="shared" si="92"/>
        <v>1</v>
      </c>
      <c r="AU65">
        <f t="shared" si="92"/>
        <v>2</v>
      </c>
      <c r="AV65">
        <f t="shared" si="92"/>
        <v>3</v>
      </c>
      <c r="AW65">
        <f t="shared" si="92"/>
        <v>4</v>
      </c>
      <c r="AX65">
        <f t="shared" si="92"/>
        <v>1</v>
      </c>
      <c r="AY65">
        <f t="shared" si="92"/>
        <v>6</v>
      </c>
      <c r="AZ65">
        <f t="shared" si="92"/>
        <v>5</v>
      </c>
      <c r="BA65">
        <f t="shared" si="92"/>
        <v>10</v>
      </c>
      <c r="BB65">
        <f t="shared" si="92"/>
        <v>9</v>
      </c>
      <c r="BC65">
        <f t="shared" si="92"/>
        <v>6</v>
      </c>
      <c r="BD65">
        <f t="shared" si="92"/>
        <v>12</v>
      </c>
      <c r="BE65">
        <f t="shared" si="92"/>
        <v>27</v>
      </c>
      <c r="BF65">
        <f t="shared" si="92"/>
        <v>34</v>
      </c>
      <c r="BG65">
        <f t="shared" si="92"/>
        <v>57</v>
      </c>
      <c r="BH65">
        <f t="shared" si="92"/>
        <v>77</v>
      </c>
      <c r="BI65">
        <f t="shared" si="92"/>
        <v>97</v>
      </c>
      <c r="BJ65">
        <f t="shared" si="92"/>
        <v>94</v>
      </c>
      <c r="BK65">
        <f t="shared" si="92"/>
        <v>145</v>
      </c>
      <c r="BL65">
        <f t="shared" si="92"/>
        <v>183</v>
      </c>
      <c r="BM65">
        <f t="shared" si="92"/>
        <v>237</v>
      </c>
      <c r="BN65">
        <f t="shared" si="92"/>
        <v>312</v>
      </c>
      <c r="BO65">
        <f t="shared" si="92"/>
        <v>413</v>
      </c>
      <c r="BP65">
        <f t="shared" si="92"/>
        <v>554</v>
      </c>
      <c r="BQ65">
        <f t="shared" si="92"/>
        <v>634</v>
      </c>
      <c r="BR65">
        <f t="shared" si="92"/>
        <v>627</v>
      </c>
      <c r="BS65">
        <f t="shared" si="92"/>
        <v>820</v>
      </c>
      <c r="BT65">
        <f t="shared" si="92"/>
        <v>1224</v>
      </c>
      <c r="BU65">
        <f t="shared" si="92"/>
        <v>1241</v>
      </c>
      <c r="BV65">
        <f t="shared" si="92"/>
        <v>1586</v>
      </c>
      <c r="BW65">
        <f t="shared" si="92"/>
        <v>1315</v>
      </c>
      <c r="BX65">
        <f t="shared" si="92"/>
        <v>1284</v>
      </c>
      <c r="BY65">
        <f t="shared" si="92"/>
        <v>1439</v>
      </c>
      <c r="BZ65">
        <f t="shared" si="92"/>
        <v>1668</v>
      </c>
      <c r="CA65">
        <f t="shared" si="92"/>
        <v>2309</v>
      </c>
      <c r="CB65">
        <f t="shared" si="92"/>
        <v>2116</v>
      </c>
      <c r="CC65">
        <f t="shared" si="92"/>
        <v>2075</v>
      </c>
      <c r="CD65">
        <f t="shared" si="92"/>
        <v>2093</v>
      </c>
      <c r="CE65">
        <f t="shared" si="92"/>
        <v>2046</v>
      </c>
      <c r="CF65">
        <f t="shared" si="92"/>
        <v>1771</v>
      </c>
      <c r="CG65">
        <f t="shared" si="92"/>
        <v>1828</v>
      </c>
      <c r="CH65">
        <f t="shared" si="92"/>
        <v>2404</v>
      </c>
      <c r="CI65">
        <f t="shared" si="92"/>
        <v>2549</v>
      </c>
      <c r="CJ65">
        <f t="shared" si="92"/>
        <v>2113</v>
      </c>
      <c r="CK65">
        <f t="shared" si="92"/>
        <v>2614</v>
      </c>
      <c r="CL65">
        <f t="shared" si="92"/>
        <v>2386</v>
      </c>
      <c r="CM65">
        <f t="shared" si="92"/>
        <v>1229</v>
      </c>
      <c r="CN65">
        <f t="shared" si="92"/>
        <v>1795</v>
      </c>
      <c r="CO65">
        <f t="shared" si="92"/>
        <v>2453</v>
      </c>
      <c r="CP65">
        <f t="shared" si="92"/>
        <v>2393</v>
      </c>
      <c r="CQ65">
        <f t="shared" si="92"/>
        <v>2437</v>
      </c>
      <c r="CR65">
        <f t="shared" si="92"/>
        <v>2118</v>
      </c>
      <c r="CS65">
        <f t="shared" si="92"/>
        <v>1650</v>
      </c>
      <c r="CT65">
        <f t="shared" si="92"/>
        <v>1293</v>
      </c>
      <c r="CU65">
        <f t="shared" si="92"/>
        <v>1423</v>
      </c>
      <c r="CV65">
        <f t="shared" si="92"/>
        <v>2221</v>
      </c>
      <c r="CW65">
        <f t="shared" si="92"/>
        <v>2501</v>
      </c>
      <c r="CX65">
        <f t="shared" si="92"/>
        <v>2301</v>
      </c>
      <c r="CY65">
        <f t="shared" si="92"/>
        <v>1869</v>
      </c>
      <c r="CZ65">
        <f t="shared" si="92"/>
        <v>1556</v>
      </c>
      <c r="DA65">
        <f t="shared" si="92"/>
        <v>1096</v>
      </c>
      <c r="DB65">
        <f t="shared" si="92"/>
        <v>1309</v>
      </c>
      <c r="DC65">
        <f t="shared" si="92"/>
        <v>2307</v>
      </c>
      <c r="DD65">
        <f t="shared" si="92"/>
        <v>2458</v>
      </c>
      <c r="DE65">
        <f t="shared" si="92"/>
        <v>1919</v>
      </c>
      <c r="DF65">
        <f t="shared" si="92"/>
        <v>1727</v>
      </c>
      <c r="DG65">
        <f t="shared" si="92"/>
        <v>1479</v>
      </c>
      <c r="DH65">
        <f t="shared" si="92"/>
        <v>879</v>
      </c>
      <c r="DI65">
        <f t="shared" si="92"/>
        <v>1013</v>
      </c>
      <c r="DJ65">
        <f t="shared" si="92"/>
        <v>1612</v>
      </c>
      <c r="DK65">
        <f t="shared" si="92"/>
        <v>1754</v>
      </c>
      <c r="DL65">
        <f t="shared" si="92"/>
        <v>1774</v>
      </c>
      <c r="DM65">
        <f t="shared" si="92"/>
        <v>1661</v>
      </c>
      <c r="DN65">
        <f t="shared" si="92"/>
        <v>1223</v>
      </c>
      <c r="DO65">
        <f t="shared" si="92"/>
        <v>752</v>
      </c>
      <c r="DP65">
        <f t="shared" si="92"/>
        <v>770</v>
      </c>
      <c r="DQ65">
        <f t="shared" si="92"/>
        <v>1551</v>
      </c>
      <c r="DR65">
        <f t="shared" si="92"/>
        <v>1563</v>
      </c>
      <c r="DS65">
        <f t="shared" si="92"/>
        <v>1228</v>
      </c>
      <c r="DT65">
        <f t="shared" si="92"/>
        <v>1269</v>
      </c>
      <c r="DU65">
        <f t="shared" si="92"/>
        <v>1121</v>
      </c>
      <c r="DV65">
        <f t="shared" si="92"/>
        <v>608</v>
      </c>
      <c r="DW65">
        <f t="shared" si="92"/>
        <v>513</v>
      </c>
      <c r="DX65">
        <f t="shared" si="92"/>
        <v>685</v>
      </c>
      <c r="DY65">
        <f t="shared" si="92"/>
        <v>1509</v>
      </c>
      <c r="DZ65">
        <f t="shared" si="92"/>
        <v>1182</v>
      </c>
      <c r="EA65">
        <f t="shared" si="92"/>
        <v>1166</v>
      </c>
      <c r="EB65">
        <f t="shared" si="92"/>
        <v>964</v>
      </c>
      <c r="EC65">
        <f t="shared" si="92"/>
        <v>591</v>
      </c>
      <c r="ED65">
        <f t="shared" si="92"/>
        <v>772</v>
      </c>
      <c r="EE65">
        <f t="shared" si="92"/>
        <v>1033</v>
      </c>
      <c r="EF65">
        <f t="shared" si="92"/>
        <v>990</v>
      </c>
      <c r="EG65">
        <f t="shared" si="92"/>
        <v>1009</v>
      </c>
      <c r="EH65">
        <f t="shared" si="92"/>
        <v>970</v>
      </c>
      <c r="EI65">
        <f t="shared" si="92"/>
        <v>680</v>
      </c>
      <c r="EJ65">
        <f t="shared" si="92"/>
        <v>451</v>
      </c>
      <c r="EK65">
        <f t="shared" si="92"/>
        <v>505</v>
      </c>
      <c r="EL65">
        <f t="shared" si="92"/>
        <v>940</v>
      </c>
      <c r="EM65">
        <f t="shared" si="92"/>
        <v>917</v>
      </c>
      <c r="EN65">
        <f t="shared" si="92"/>
        <v>881</v>
      </c>
      <c r="EO65">
        <f t="shared" si="92"/>
        <v>822</v>
      </c>
      <c r="EP65">
        <f t="shared" si="92"/>
        <v>750</v>
      </c>
      <c r="EQ65">
        <f t="shared" si="92"/>
        <v>298</v>
      </c>
      <c r="ER65">
        <f t="shared" si="92"/>
        <v>391</v>
      </c>
      <c r="ES65">
        <f t="shared" si="92"/>
        <v>839</v>
      </c>
      <c r="ET65">
        <f t="shared" si="92"/>
        <v>751</v>
      </c>
      <c r="EU65">
        <f t="shared" si="92"/>
        <v>704</v>
      </c>
      <c r="EV65">
        <f t="shared" si="92"/>
        <v>672</v>
      </c>
      <c r="EW65">
        <f t="shared" si="92"/>
        <v>610</v>
      </c>
      <c r="EX65">
        <f t="shared" si="92"/>
        <v>255</v>
      </c>
      <c r="EY65">
        <f t="shared" si="92"/>
        <v>406</v>
      </c>
      <c r="EZ65">
        <f t="shared" si="92"/>
        <v>837</v>
      </c>
      <c r="FA65">
        <f t="shared" si="92"/>
        <v>757</v>
      </c>
      <c r="FB65">
        <f t="shared" si="92"/>
        <v>2422</v>
      </c>
      <c r="FC65">
        <f t="shared" si="92"/>
        <v>605</v>
      </c>
      <c r="FD65">
        <f t="shared" si="92"/>
        <v>489</v>
      </c>
      <c r="FE65">
        <f t="shared" si="92"/>
        <v>240</v>
      </c>
      <c r="FF65">
        <f t="shared" si="92"/>
        <v>351</v>
      </c>
      <c r="FG65">
        <f t="shared" si="92"/>
        <v>721</v>
      </c>
      <c r="FH65">
        <f t="shared" si="92"/>
        <v>673</v>
      </c>
      <c r="FI65">
        <f t="shared" si="92"/>
        <v>698</v>
      </c>
      <c r="FJ65">
        <f t="shared" si="92"/>
        <v>639</v>
      </c>
      <c r="FK65">
        <f t="shared" si="92"/>
        <v>247</v>
      </c>
      <c r="FL65">
        <f t="shared" si="92"/>
        <v>271</v>
      </c>
      <c r="FM65">
        <f t="shared" si="92"/>
        <v>325</v>
      </c>
    </row>
    <row r="66" spans="1:169" x14ac:dyDescent="0.35">
      <c r="A66" s="4" t="s">
        <v>70</v>
      </c>
      <c r="B66" t="str">
        <f>"(31)"</f>
        <v>(31)</v>
      </c>
      <c r="D66">
        <f t="shared" ref="D66" si="93">D13-C13</f>
        <v>0</v>
      </c>
      <c r="E66">
        <f t="shared" ref="E66" si="94">E13-D13</f>
        <v>0</v>
      </c>
      <c r="F66">
        <f t="shared" ref="F66" si="95">F13-E13</f>
        <v>0</v>
      </c>
      <c r="G66">
        <f t="shared" ref="G66" si="96">G13-F13</f>
        <v>0</v>
      </c>
      <c r="H66">
        <f t="shared" ref="H66" si="97">H13-G13</f>
        <v>0</v>
      </c>
      <c r="I66">
        <f t="shared" ref="I66" si="98">I13-H13</f>
        <v>0</v>
      </c>
      <c r="J66">
        <f t="shared" ref="J66" si="99">J13-I13</f>
        <v>0</v>
      </c>
      <c r="K66">
        <f t="shared" ref="K66" si="100">K13-J13</f>
        <v>0</v>
      </c>
      <c r="L66">
        <f t="shared" ref="L66" si="101">L13-K13</f>
        <v>0</v>
      </c>
      <c r="M66">
        <f t="shared" ref="M66" si="102">M13-L13</f>
        <v>0</v>
      </c>
      <c r="N66">
        <f t="shared" ref="N66" si="103">N13-M13</f>
        <v>0</v>
      </c>
      <c r="O66">
        <f t="shared" ref="O66" si="104">O13-N13</f>
        <v>0</v>
      </c>
      <c r="P66">
        <f t="shared" ref="P66" si="105">P13-O13</f>
        <v>0</v>
      </c>
      <c r="Q66">
        <f t="shared" ref="Q66" si="106">Q13-P13</f>
        <v>0</v>
      </c>
      <c r="R66">
        <f t="shared" ref="R66" si="107">R13-Q13</f>
        <v>0</v>
      </c>
      <c r="S66">
        <f t="shared" ref="S66" si="108">S13-R13</f>
        <v>0</v>
      </c>
      <c r="T66">
        <f t="shared" ref="T66" si="109">T13-S13</f>
        <v>0</v>
      </c>
      <c r="U66">
        <f t="shared" ref="U66" si="110">U13-T13</f>
        <v>0</v>
      </c>
      <c r="V66">
        <f t="shared" ref="V66" si="111">V13-U13</f>
        <v>0</v>
      </c>
      <c r="W66">
        <f t="shared" ref="W66" si="112">W13-V13</f>
        <v>0</v>
      </c>
      <c r="X66">
        <f t="shared" ref="X66" si="113">X13-W13</f>
        <v>0</v>
      </c>
      <c r="Y66">
        <f t="shared" ref="Y66" si="114">Y13-X13</f>
        <v>0</v>
      </c>
      <c r="Z66">
        <f t="shared" ref="Z66" si="115">Z13-Y13</f>
        <v>0</v>
      </c>
      <c r="AA66">
        <f t="shared" ref="AA66" si="116">AA13-Z13</f>
        <v>0</v>
      </c>
      <c r="AB66">
        <f t="shared" ref="AB66" si="117">AB13-AA13</f>
        <v>0</v>
      </c>
      <c r="AC66">
        <f t="shared" ref="AC66" si="118">AC13-AB13</f>
        <v>0</v>
      </c>
      <c r="AD66">
        <f t="shared" ref="AD66" si="119">AD13-AC13</f>
        <v>0</v>
      </c>
      <c r="AE66">
        <f t="shared" ref="AE66" si="120">AE13-AD13</f>
        <v>0</v>
      </c>
      <c r="AF66">
        <f t="shared" ref="AF66" si="121">AF13-AE13</f>
        <v>0</v>
      </c>
      <c r="AG66">
        <f t="shared" ref="AG66" si="122">AG13-AF13</f>
        <v>0</v>
      </c>
      <c r="AH66">
        <f t="shared" ref="AH66" si="123">AH13-AG13</f>
        <v>0</v>
      </c>
      <c r="AI66">
        <f t="shared" ref="AI66" si="124">AI13-AH13</f>
        <v>0</v>
      </c>
      <c r="AJ66">
        <f t="shared" ref="AJ66" si="125">AJ13-AI13</f>
        <v>0</v>
      </c>
      <c r="AK66">
        <f t="shared" ref="AK66" si="126">AK13-AJ13</f>
        <v>0</v>
      </c>
      <c r="AL66">
        <f t="shared" ref="AL66" si="127">AL13-AK13</f>
        <v>0</v>
      </c>
      <c r="AM66">
        <f t="shared" ref="AM66" si="128">AM13-AL13</f>
        <v>0</v>
      </c>
      <c r="AN66">
        <f t="shared" ref="AN66" si="129">AN13-AM13</f>
        <v>0</v>
      </c>
      <c r="AO66">
        <f t="shared" ref="AO66" si="130">AO13-AN13</f>
        <v>0</v>
      </c>
      <c r="AP66">
        <f t="shared" ref="AP66" si="131">AP13-AO13</f>
        <v>0</v>
      </c>
      <c r="AQ66">
        <f t="shared" ref="AQ66" si="132">AQ13-AP13</f>
        <v>0</v>
      </c>
      <c r="AR66">
        <f t="shared" ref="AR66" si="133">AR13-AQ13</f>
        <v>0</v>
      </c>
      <c r="AS66">
        <f t="shared" ref="AS66" si="134">AS13-AR13</f>
        <v>0</v>
      </c>
      <c r="AT66">
        <f t="shared" ref="AT66" si="135">AT13-AS13</f>
        <v>0</v>
      </c>
      <c r="AU66">
        <f t="shared" ref="AU66" si="136">AU13-AT13</f>
        <v>0</v>
      </c>
      <c r="AV66">
        <f t="shared" ref="AV66" si="137">AV13-AU13</f>
        <v>0</v>
      </c>
      <c r="AW66">
        <f t="shared" ref="AW66" si="138">AW13-AV13</f>
        <v>0</v>
      </c>
      <c r="AX66">
        <f t="shared" ref="AX66" si="139">AX13-AW13</f>
        <v>0</v>
      </c>
      <c r="AY66">
        <f t="shared" ref="AY66" si="140">AY13-AX13</f>
        <v>0</v>
      </c>
      <c r="AZ66">
        <f t="shared" ref="AZ66" si="141">AZ13-AY13</f>
        <v>0</v>
      </c>
      <c r="BA66">
        <f t="shared" ref="BA66" si="142">BA13-AZ13</f>
        <v>0</v>
      </c>
      <c r="BB66">
        <f t="shared" ref="BB66" si="143">BB13-BA13</f>
        <v>0</v>
      </c>
      <c r="BC66">
        <f t="shared" ref="BC66" si="144">BC13-BB13</f>
        <v>0</v>
      </c>
      <c r="BD66">
        <f t="shared" ref="BD66" si="145">BD13-BC13</f>
        <v>0</v>
      </c>
      <c r="BE66">
        <f t="shared" ref="BE66" si="146">BE13-BD13</f>
        <v>0</v>
      </c>
      <c r="BF66">
        <f t="shared" ref="BF66" si="147">BF13-BE13</f>
        <v>1</v>
      </c>
      <c r="BG66">
        <f t="shared" ref="BG66" si="148">BG13-BF13</f>
        <v>2</v>
      </c>
      <c r="BH66">
        <f t="shared" ref="BH66" si="149">BH13-BG13</f>
        <v>3</v>
      </c>
      <c r="BI66">
        <f t="shared" ref="BI66" si="150">BI13-BH13</f>
        <v>5</v>
      </c>
      <c r="BJ66">
        <f t="shared" ref="BJ66" si="151">BJ13-BI13</f>
        <v>4</v>
      </c>
      <c r="BK66">
        <f t="shared" ref="BK66" si="152">BK13-BJ13</f>
        <v>10</v>
      </c>
      <c r="BL66">
        <f t="shared" ref="BL66" si="153">BL13-BK13</f>
        <v>9</v>
      </c>
      <c r="BM66">
        <f t="shared" ref="BM66" si="154">BM13-BL13</f>
        <v>12</v>
      </c>
      <c r="BN66">
        <f t="shared" ref="BN66" si="155">BN13-BM13</f>
        <v>13</v>
      </c>
      <c r="BO66">
        <f t="shared" ref="BO66" si="156">BO13-BN13</f>
        <v>18</v>
      </c>
      <c r="BP66">
        <f t="shared" ref="BP66" si="157">BP13-BO13</f>
        <v>15</v>
      </c>
      <c r="BQ66">
        <f t="shared" ref="BQ66" si="158">BQ13-BP13</f>
        <v>19</v>
      </c>
      <c r="BR66">
        <f t="shared" ref="BR66" si="159">BR13-BQ13</f>
        <v>25</v>
      </c>
      <c r="BS66">
        <f t="shared" ref="BS66" si="160">BS13-BR13</f>
        <v>23</v>
      </c>
      <c r="BT66">
        <f t="shared" ref="BT66" si="161">BT13-BS13</f>
        <v>42</v>
      </c>
      <c r="BU66">
        <f t="shared" ref="BU66" si="162">BU13-BT13</f>
        <v>39</v>
      </c>
      <c r="BV66">
        <f t="shared" ref="BV66" si="163">BV13-BU13</f>
        <v>84</v>
      </c>
      <c r="BW66">
        <f t="shared" ref="BW66" si="164">BW13-BV13</f>
        <v>35</v>
      </c>
      <c r="BX66">
        <f t="shared" ref="BX66" si="165">BX13-BW13</f>
        <v>86</v>
      </c>
      <c r="BY66">
        <f t="shared" ref="BY66" si="166">BY13-BX13</f>
        <v>41</v>
      </c>
      <c r="BZ66">
        <f t="shared" ref="BZ66" si="167">BZ13-BY13</f>
        <v>78</v>
      </c>
      <c r="CA66">
        <f t="shared" ref="CA66" si="168">CA13-BZ13</f>
        <v>122</v>
      </c>
      <c r="CB66">
        <f t="shared" ref="CB66" si="169">CB13-CA13</f>
        <v>133</v>
      </c>
      <c r="CC66">
        <f t="shared" ref="CC66" si="170">CC13-CB13</f>
        <v>131</v>
      </c>
      <c r="CD66">
        <f t="shared" ref="CD66" si="171">CD13-CC13</f>
        <v>107</v>
      </c>
      <c r="CE66">
        <f t="shared" ref="CE66" si="172">CE13-CD13</f>
        <v>67</v>
      </c>
      <c r="CF66">
        <f t="shared" ref="CF66" si="173">CF13-CE13</f>
        <v>99</v>
      </c>
      <c r="CG66">
        <f t="shared" ref="CG66" si="174">CG13-CF13</f>
        <v>105</v>
      </c>
      <c r="CH66">
        <f t="shared" ref="CH66" si="175">CH13-CG13</f>
        <v>204</v>
      </c>
      <c r="CI66">
        <f t="shared" ref="CI66" si="176">CI13-CH13</f>
        <v>204</v>
      </c>
      <c r="CJ66">
        <f t="shared" ref="CJ66" si="177">CJ13-CI13</f>
        <v>188</v>
      </c>
      <c r="CK66">
        <f t="shared" ref="CK66" si="178">CK13-CJ13</f>
        <v>217</v>
      </c>
      <c r="CL66">
        <f t="shared" ref="CL66" si="179">CL13-CK13</f>
        <v>213</v>
      </c>
      <c r="CM66">
        <f t="shared" ref="CM66" si="180">CM13-CL13</f>
        <v>108</v>
      </c>
      <c r="CN66">
        <f t="shared" ref="CN66" si="181">CN13-CM13</f>
        <v>125</v>
      </c>
      <c r="CO66">
        <f t="shared" ref="CO66" si="182">CO13-CN13</f>
        <v>154</v>
      </c>
      <c r="CP66">
        <f t="shared" ref="CP66" si="183">CP13-CO13</f>
        <v>165</v>
      </c>
      <c r="CQ66">
        <f t="shared" ref="CQ66" si="184">CQ13-CP13</f>
        <v>425</v>
      </c>
      <c r="CR66">
        <f t="shared" ref="CR66" si="185">CR13-CQ13</f>
        <v>373</v>
      </c>
      <c r="CS66">
        <f t="shared" ref="CS66" si="186">CS13-CR13</f>
        <v>353</v>
      </c>
      <c r="CT66">
        <f t="shared" ref="CT66" si="187">CT13-CS13</f>
        <v>229</v>
      </c>
      <c r="CU66">
        <f t="shared" ref="CU66" si="188">CU13-CT13</f>
        <v>317</v>
      </c>
      <c r="CV66">
        <f t="shared" ref="CV66" si="189">CV13-CU13</f>
        <v>480</v>
      </c>
      <c r="CW66">
        <f t="shared" ref="CW66" si="190">CW13-CV13</f>
        <v>430</v>
      </c>
      <c r="CX66">
        <f t="shared" ref="CX66" si="191">CX13-CW13</f>
        <v>493</v>
      </c>
      <c r="CY66">
        <f t="shared" ref="CY66" si="192">CY13-CX13</f>
        <v>406</v>
      </c>
      <c r="CZ66">
        <f t="shared" ref="CZ66" si="193">CZ13-CY13</f>
        <v>349</v>
      </c>
      <c r="DA66">
        <f t="shared" ref="DA66" si="194">DA13-CZ13</f>
        <v>290</v>
      </c>
      <c r="DB66">
        <f t="shared" ref="DB66" si="195">DB13-DA13</f>
        <v>316</v>
      </c>
      <c r="DC66">
        <f t="shared" ref="DC66" si="196">DC13-DB13</f>
        <v>571</v>
      </c>
      <c r="DD66">
        <f t="shared" ref="DD66" si="197">DD13-DC13</f>
        <v>650</v>
      </c>
      <c r="DE66">
        <f t="shared" ref="DE66" si="198">DE13-DD13</f>
        <v>602</v>
      </c>
      <c r="DF66">
        <f t="shared" ref="DF66" si="199">DF13-DE13</f>
        <v>827</v>
      </c>
      <c r="DG66">
        <f t="shared" ref="DG66" si="200">DG13-DF13</f>
        <v>639</v>
      </c>
      <c r="DH66">
        <f t="shared" ref="DH66" si="201">DH13-DG13</f>
        <v>467</v>
      </c>
      <c r="DI66">
        <f t="shared" ref="DI66" si="202">DI13-DH13</f>
        <v>530</v>
      </c>
      <c r="DJ66">
        <f t="shared" ref="DJ66" si="203">DJ13-DI13</f>
        <v>808</v>
      </c>
      <c r="DK66">
        <f t="shared" ref="DK66" si="204">DK13-DJ13</f>
        <v>779</v>
      </c>
      <c r="DL66">
        <f t="shared" ref="DL66" si="205">DL13-DK13</f>
        <v>759</v>
      </c>
      <c r="DM66">
        <f t="shared" ref="DM66" si="206">DM13-DL13</f>
        <v>963</v>
      </c>
      <c r="DN66">
        <f t="shared" ref="DN66" si="207">DN13-DM13</f>
        <v>700</v>
      </c>
      <c r="DO66">
        <f t="shared" ref="DO66" si="208">DO13-DN13</f>
        <v>456</v>
      </c>
      <c r="DP66">
        <f t="shared" ref="DP66" si="209">DP13-DO13</f>
        <v>735</v>
      </c>
      <c r="DQ66">
        <f t="shared" ref="DQ66" si="210">DQ13-DP13</f>
        <v>1130</v>
      </c>
      <c r="DR66">
        <f t="shared" ref="DR66" si="211">DR13-DQ13</f>
        <v>876</v>
      </c>
      <c r="DS66">
        <f t="shared" ref="DS66:FM66" si="212">DS13-DR13</f>
        <v>1188</v>
      </c>
      <c r="DT66">
        <f t="shared" si="212"/>
        <v>1001</v>
      </c>
      <c r="DU66">
        <f t="shared" si="212"/>
        <v>965</v>
      </c>
      <c r="DV66">
        <f t="shared" si="212"/>
        <v>653</v>
      </c>
      <c r="DW66">
        <f t="shared" si="212"/>
        <v>807</v>
      </c>
      <c r="DX66">
        <f t="shared" si="212"/>
        <v>1039</v>
      </c>
      <c r="DY66">
        <f t="shared" si="212"/>
        <v>1086</v>
      </c>
      <c r="DZ66">
        <f t="shared" si="212"/>
        <v>1156</v>
      </c>
      <c r="EA66">
        <f t="shared" si="212"/>
        <v>1124</v>
      </c>
      <c r="EB66">
        <f t="shared" si="212"/>
        <v>956</v>
      </c>
      <c r="EC66">
        <f t="shared" si="212"/>
        <v>480</v>
      </c>
      <c r="ED66">
        <f t="shared" si="212"/>
        <v>623</v>
      </c>
      <c r="EE66">
        <f t="shared" si="212"/>
        <v>1262</v>
      </c>
      <c r="EF66">
        <f t="shared" si="212"/>
        <v>1349</v>
      </c>
      <c r="EG66">
        <f t="shared" si="212"/>
        <v>1473</v>
      </c>
      <c r="EH66">
        <f t="shared" si="212"/>
        <v>1005</v>
      </c>
      <c r="EI66">
        <f t="shared" si="212"/>
        <v>904</v>
      </c>
      <c r="EJ66">
        <f t="shared" si="212"/>
        <v>525</v>
      </c>
      <c r="EK66">
        <f t="shared" si="212"/>
        <v>679</v>
      </c>
      <c r="EL66">
        <f t="shared" si="212"/>
        <v>1272</v>
      </c>
      <c r="EM66">
        <f t="shared" si="212"/>
        <v>1274</v>
      </c>
      <c r="EN66">
        <f t="shared" si="212"/>
        <v>1239</v>
      </c>
      <c r="EO66">
        <f t="shared" si="212"/>
        <v>909</v>
      </c>
      <c r="EP66">
        <f t="shared" si="212"/>
        <v>892</v>
      </c>
      <c r="EQ66">
        <f t="shared" si="212"/>
        <v>612</v>
      </c>
      <c r="ER66">
        <f t="shared" si="212"/>
        <v>627</v>
      </c>
      <c r="ES66">
        <f t="shared" si="212"/>
        <v>1282</v>
      </c>
      <c r="ET66">
        <f t="shared" si="212"/>
        <v>1269</v>
      </c>
      <c r="EU66">
        <f t="shared" si="212"/>
        <v>1238</v>
      </c>
      <c r="EV66">
        <f t="shared" si="212"/>
        <v>1206</v>
      </c>
      <c r="EW66">
        <f t="shared" si="212"/>
        <v>1022</v>
      </c>
      <c r="EX66">
        <f t="shared" si="212"/>
        <v>615</v>
      </c>
      <c r="EY66">
        <f t="shared" si="212"/>
        <v>680</v>
      </c>
      <c r="EZ66">
        <f t="shared" si="212"/>
        <v>1374</v>
      </c>
      <c r="FA66">
        <f t="shared" si="212"/>
        <v>1185</v>
      </c>
      <c r="FB66">
        <f t="shared" si="212"/>
        <v>1141</v>
      </c>
      <c r="FC66">
        <f t="shared" si="212"/>
        <v>990</v>
      </c>
      <c r="FD66">
        <f t="shared" si="212"/>
        <v>1109</v>
      </c>
      <c r="FE66">
        <f t="shared" si="212"/>
        <v>552</v>
      </c>
      <c r="FF66">
        <f t="shared" si="212"/>
        <v>692</v>
      </c>
      <c r="FG66">
        <f t="shared" si="212"/>
        <v>1280</v>
      </c>
      <c r="FH66">
        <f t="shared" si="212"/>
        <v>1038</v>
      </c>
      <c r="FI66">
        <f t="shared" si="212"/>
        <v>1252</v>
      </c>
      <c r="FJ66">
        <f t="shared" si="212"/>
        <v>1290</v>
      </c>
      <c r="FK66">
        <f t="shared" si="212"/>
        <v>1091</v>
      </c>
      <c r="FL66">
        <f t="shared" si="212"/>
        <v>602</v>
      </c>
      <c r="FM66">
        <f t="shared" si="212"/>
        <v>620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L13"/>
  <sheetViews>
    <sheetView topLeftCell="S1" zoomScale="80" zoomScaleNormal="80" workbookViewId="0">
      <selection activeCell="A25" sqref="A25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68" width="10.81640625" bestFit="1" customWidth="1"/>
  </cols>
  <sheetData>
    <row r="1" spans="1:16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</row>
    <row r="2" spans="1:168" x14ac:dyDescent="0.35">
      <c r="A2" s="9" t="s">
        <v>252</v>
      </c>
      <c r="B2" s="10">
        <f>IFERROR(Deaths!C3/(Deaths!C3+Recovered!C3), 0)</f>
        <v>0.37777777777777777</v>
      </c>
      <c r="C2" s="10">
        <f>IFERROR(Deaths!D3/(Deaths!D3+Recovered!D3), 0)</f>
        <v>0.375</v>
      </c>
      <c r="D2" s="10">
        <f>IFERROR(Deaths!E3/(Deaths!E3+Recovered!E3), 0)</f>
        <v>0.41935483870967744</v>
      </c>
      <c r="E2" s="10">
        <f>IFERROR(Deaths!F3/(Deaths!F3+Recovered!F3), 0)</f>
        <v>0.51851851851851849</v>
      </c>
      <c r="F2" s="10">
        <f>IFERROR(Deaths!G3/(Deaths!G3+Recovered!G3), 0)</f>
        <v>0.51851851851851849</v>
      </c>
      <c r="G2" s="10">
        <f>IFERROR(Deaths!H3/(Deaths!H3+Recovered!H3), 0)</f>
        <v>0.57342657342657344</v>
      </c>
      <c r="H2" s="10">
        <f>IFERROR(Deaths!I3/(Deaths!I3+Recovered!I3), 0)</f>
        <v>0.55042016806722693</v>
      </c>
      <c r="I2" s="10">
        <f>IFERROR(Deaths!J3/(Deaths!J3+Recovered!J3), 0)</f>
        <v>0.51351351351351349</v>
      </c>
      <c r="J2" s="10">
        <f>IFERROR(Deaths!K3/(Deaths!K3+Recovered!K3), 0)</f>
        <v>0.54458598726114649</v>
      </c>
      <c r="K2" s="10">
        <f>IFERROR(Deaths!L3/(Deaths!L3+Recovered!L3), 0)</f>
        <v>0.48965517241379308</v>
      </c>
      <c r="L2" s="10">
        <f>IFERROR(Deaths!M3/(Deaths!M3+Recovered!M3), 0)</f>
        <v>0.47697974217311234</v>
      </c>
      <c r="M2" s="10">
        <f>IFERROR(Deaths!N3/(Deaths!N3+Recovered!N3), 0)</f>
        <v>0.43405275779376501</v>
      </c>
      <c r="N2" s="10">
        <f>IFERROR(Deaths!O3/(Deaths!O3+Recovered!O3), 0)</f>
        <v>0.40610104861773116</v>
      </c>
      <c r="O2" s="10">
        <f>IFERROR(Deaths!P3/(Deaths!P3+Recovered!P3), 0)</f>
        <v>0.36607142857142855</v>
      </c>
      <c r="P2" s="10">
        <f>IFERROR(Deaths!Q3/(Deaths!Q3+Recovered!Q3), 0)</f>
        <v>0.33412322274881517</v>
      </c>
      <c r="Q2" s="10">
        <f>IFERROR(Deaths!R3/(Deaths!R3+Recovered!R3), 0)</f>
        <v>0.29891560584629889</v>
      </c>
      <c r="R2" s="10">
        <f>IFERROR(Deaths!S3/(Deaths!S3+Recovered!S3), 0)</f>
        <v>0.26336996336996338</v>
      </c>
      <c r="S2" s="10">
        <f>IFERROR(Deaths!T3/(Deaths!T3+Recovered!T3), 0)</f>
        <v>0.23553477498538866</v>
      </c>
      <c r="T2" s="10">
        <f>IFERROR(Deaths!U3/(Deaths!U3+Recovered!U3), 0)</f>
        <v>0.21831325301204818</v>
      </c>
      <c r="U2" s="10">
        <f>IFERROR(Deaths!V3/(Deaths!V3+Recovered!V3), 0)</f>
        <v>0.20427505545472877</v>
      </c>
      <c r="V2" s="10">
        <f>IFERROR(Deaths!W3/(Deaths!W3+Recovered!W3), 0)</f>
        <v>0.19202898550724637</v>
      </c>
      <c r="W2" s="10">
        <f>IFERROR(Deaths!X3/(Deaths!X3+Recovered!X3), 0)</f>
        <v>0.17836630504148054</v>
      </c>
      <c r="X2" s="10">
        <f>IFERROR(Deaths!Y3/(Deaths!Y3+Recovered!Y3), 0)</f>
        <v>0.17884163840333941</v>
      </c>
      <c r="Y2" s="10">
        <f>IFERROR(Deaths!Z3/(Deaths!Z3+Recovered!Z3), 0)</f>
        <v>0.15896044254253208</v>
      </c>
      <c r="Z2" s="10">
        <f>IFERROR(Deaths!AA3/(Deaths!AA3+Recovered!AA3), 0)</f>
        <v>0.15061929301148178</v>
      </c>
      <c r="AA2" s="10">
        <f>IFERROR(Deaths!AB3/(Deaths!AB3+Recovered!AB3), 0)</f>
        <v>0.14008705975464977</v>
      </c>
      <c r="AB2" s="10">
        <f>IFERROR(Deaths!AC3/(Deaths!AC3+Recovered!AC3), 0)</f>
        <v>0.12926441076742093</v>
      </c>
      <c r="AC2" s="10">
        <f>IFERROR(Deaths!AD3/(Deaths!AD3+Recovered!AD3), 0)</f>
        <v>0.12268476068219329</v>
      </c>
      <c r="AD2" s="10">
        <f>IFERROR(Deaths!AE3/(Deaths!AE3+Recovered!AE3), 0)</f>
        <v>0.11631858795154305</v>
      </c>
      <c r="AE2" s="10">
        <f>IFERROR(Deaths!AF3/(Deaths!AF3+Recovered!AF3), 0)</f>
        <v>0.11001762632197415</v>
      </c>
      <c r="AF2" s="10">
        <f>IFERROR(Deaths!AG3/(Deaths!AG3+Recovered!AG3), 0)</f>
        <v>0.10647556879996216</v>
      </c>
      <c r="AG2" s="10">
        <f>IFERROR(Deaths!AH3/(Deaths!AH3+Recovered!AH3), 0)</f>
        <v>9.6985479797979793E-2</v>
      </c>
      <c r="AH2" s="10">
        <f>IFERROR(Deaths!AI3/(Deaths!AI3+Recovered!AI3), 0)</f>
        <v>9.5464563275722072E-2</v>
      </c>
      <c r="AI2" s="10">
        <f>IFERROR(Deaths!AJ3/(Deaths!AJ3+Recovered!AJ3), 0)</f>
        <v>9.4378230901780588E-2</v>
      </c>
      <c r="AJ2" s="10">
        <f>IFERROR(Deaths!AK3/(Deaths!AK3+Recovered!AK3), 0)</f>
        <v>8.8459151340933587E-2</v>
      </c>
      <c r="AK2" s="10">
        <f>IFERROR(Deaths!AL3/(Deaths!AL3+Recovered!AL3), 0)</f>
        <v>8.3549496290040423E-2</v>
      </c>
      <c r="AL2" s="10">
        <f>IFERROR(Deaths!AM3/(Deaths!AM3+Recovered!AM3), 0)</f>
        <v>7.7969576902828963E-2</v>
      </c>
      <c r="AM2" s="10">
        <f>IFERROR(Deaths!AN3/(Deaths!AN3+Recovered!AN3), 0)</f>
        <v>7.2556400474951363E-2</v>
      </c>
      <c r="AN2" s="10">
        <f>IFERROR(Deaths!AO3/(Deaths!AO3+Recovered!AO3), 0)</f>
        <v>6.8838798773494372E-2</v>
      </c>
      <c r="AO2" s="10">
        <f>IFERROR(Deaths!AP3/(Deaths!AP3+Recovered!AP3), 0)</f>
        <v>6.5540777038851944E-2</v>
      </c>
      <c r="AP2" s="10">
        <f>IFERROR(Deaths!AQ3/(Deaths!AQ3+Recovered!AQ3), 0)</f>
        <v>6.3363936985232197E-2</v>
      </c>
      <c r="AQ2" s="10">
        <f>IFERROR(Deaths!AR3/(Deaths!AR3+Recovered!AR3), 0)</f>
        <v>6.1492955553825793E-2</v>
      </c>
      <c r="AR2" s="10">
        <f>IFERROR(Deaths!AS3/(Deaths!AS3+Recovered!AS3), 0)</f>
        <v>5.9789798618256652E-2</v>
      </c>
      <c r="AS2" s="10">
        <f>IFERROR(Deaths!AT3/(Deaths!AT3+Recovered!AT3), 0)</f>
        <v>5.8572353569116074E-2</v>
      </c>
      <c r="AT2" s="10">
        <f>IFERROR(Deaths!AU3/(Deaths!AU3+Recovered!AU3), 0)</f>
        <v>5.8306924684781873E-2</v>
      </c>
      <c r="AU2" s="10">
        <f>IFERROR(Deaths!AV3/(Deaths!AV3+Recovered!AV3), 0)</f>
        <v>5.7464024419787783E-2</v>
      </c>
      <c r="AV2" s="10">
        <f>IFERROR(Deaths!AW3/(Deaths!AW3+Recovered!AW3), 0)</f>
        <v>5.8934801147375766E-2</v>
      </c>
      <c r="AW2" s="10">
        <f>IFERROR(Deaths!AX3/(Deaths!AX3+Recovered!AX3), 0)</f>
        <v>5.9972924187725631E-2</v>
      </c>
      <c r="AX2" s="10">
        <f>IFERROR(Deaths!AY3/(Deaths!AY3+Recovered!AY3), 0)</f>
        <v>6.2082222901830575E-2</v>
      </c>
      <c r="AY2" s="10">
        <f>IFERROR(Deaths!AZ3/(Deaths!AZ3+Recovered!AZ3), 0)</f>
        <v>6.4387750827363741E-2</v>
      </c>
      <c r="AZ2" s="10">
        <f>IFERROR(Deaths!BA3/(Deaths!BA3+Recovered!BA3), 0)</f>
        <v>6.7084493964716801E-2</v>
      </c>
      <c r="BA2" s="10">
        <f>IFERROR(Deaths!BB3/(Deaths!BB3+Recovered!BB3), 0)</f>
        <v>7.1516369067286978E-2</v>
      </c>
      <c r="BB2" s="10">
        <f>IFERROR(Deaths!BC3/(Deaths!BC3+Recovered!BC3), 0)</f>
        <v>7.431390294578781E-2</v>
      </c>
      <c r="BC2" s="10">
        <f>IFERROR(Deaths!BD3/(Deaths!BD3+Recovered!BD3), 0)</f>
        <v>7.8412121212121211E-2</v>
      </c>
      <c r="BD2" s="10">
        <f>IFERROR(Deaths!BE3/(Deaths!BE3+Recovered!BE3), 0)</f>
        <v>8.386423099034411E-2</v>
      </c>
      <c r="BE2" s="10">
        <f>IFERROR(Deaths!BF3/(Deaths!BF3+Recovered!BF3), 0)</f>
        <v>8.9581151242806134E-2</v>
      </c>
      <c r="BF2" s="10">
        <f>IFERROR(Deaths!BG3/(Deaths!BG3+Recovered!BG3), 0)</f>
        <v>9.6008419316689991E-2</v>
      </c>
      <c r="BG2" s="10">
        <f>IFERROR(Deaths!BH3/(Deaths!BH3+Recovered!BH3), 0)</f>
        <v>0.104877200745962</v>
      </c>
      <c r="BH2" s="10">
        <f>IFERROR(Deaths!BI3/(Deaths!BI3+Recovered!BI3), 0)</f>
        <v>0.11569553911996519</v>
      </c>
      <c r="BI2" s="10">
        <f>IFERROR(Deaths!BJ3/(Deaths!BJ3+Recovered!BJ3), 0)</f>
        <v>0.12538284656559198</v>
      </c>
      <c r="BJ2" s="10">
        <f>IFERROR(Deaths!BK3/(Deaths!BK3+Recovered!BK3), 0)</f>
        <v>0.13166019055730027</v>
      </c>
      <c r="BK2" s="10">
        <f>IFERROR(Deaths!BL3/(Deaths!BL3+Recovered!BL3), 0)</f>
        <v>0.14559007506255212</v>
      </c>
      <c r="BL2" s="10">
        <f>IFERROR(Deaths!BM3/(Deaths!BM3+Recovered!BM3), 0)</f>
        <v>0.14981143662459748</v>
      </c>
      <c r="BM2" s="10">
        <f>IFERROR(Deaths!BN3/(Deaths!BN3+Recovered!BN3), 0)</f>
        <v>0.16082347994777643</v>
      </c>
      <c r="BN2" s="10">
        <f>IFERROR(Deaths!BO3/(Deaths!BO3+Recovered!BO3), 0)</f>
        <v>0.16884097915518262</v>
      </c>
      <c r="BO2" s="10">
        <f>IFERROR(Deaths!BP3/(Deaths!BP3+Recovered!BP3), 0)</f>
        <v>0.17788552120884779</v>
      </c>
      <c r="BP2" s="10">
        <f>IFERROR(Deaths!BQ3/(Deaths!BQ3+Recovered!BQ3), 0)</f>
        <v>0.18671637524139581</v>
      </c>
      <c r="BQ2" s="10">
        <f>IFERROR(Deaths!BR3/(Deaths!BR3+Recovered!BR3), 0)</f>
        <v>0.19242787548688794</v>
      </c>
      <c r="BR2" s="10">
        <f>IFERROR(Deaths!BS3/(Deaths!BS3+Recovered!BS3), 0)</f>
        <v>0.19434324018182442</v>
      </c>
      <c r="BS2" s="10">
        <f>IFERROR(Deaths!BT3/(Deaths!BT3+Recovered!BT3), 0)</f>
        <v>0.20010977985539655</v>
      </c>
      <c r="BT2" s="10">
        <f>IFERROR(Deaths!BU3/(Deaths!BU3+Recovered!BU3), 0)</f>
        <v>0.20595464032967892</v>
      </c>
      <c r="BU2" s="10">
        <f>IFERROR(Deaths!BV3/(Deaths!BV3+Recovered!BV3), 0)</f>
        <v>0.21158230391622943</v>
      </c>
      <c r="BV2" s="10">
        <f>IFERROR(Deaths!BW3/(Deaths!BW3+Recovered!BW3), 0)</f>
        <v>0.2166102378353576</v>
      </c>
      <c r="BW2" s="10">
        <f>IFERROR(Deaths!BX3/(Deaths!BX3+Recovered!BX3), 0)</f>
        <v>0.21712110594381093</v>
      </c>
      <c r="BX2" s="10">
        <f>IFERROR(Deaths!BY3/(Deaths!BY3+Recovered!BY3), 0)</f>
        <v>0.21988978166673678</v>
      </c>
      <c r="BY2" s="10">
        <f>IFERROR(Deaths!BZ3/(Deaths!BZ3+Recovered!BZ3), 0)</f>
        <v>0.22241206539362277</v>
      </c>
      <c r="BZ2" s="10">
        <f>IFERROR(Deaths!CA3/(Deaths!CA3+Recovered!CA3), 0)</f>
        <v>0.22486088798863821</v>
      </c>
      <c r="CA2" s="10">
        <f>IFERROR(Deaths!CB3/(Deaths!CB3+Recovered!CB3), 0)</f>
        <v>0.22191969744362613</v>
      </c>
      <c r="CB2" s="10">
        <f>IFERROR(Deaths!CC3/(Deaths!CC3+Recovered!CC3), 0)</f>
        <v>0.22258465122924245</v>
      </c>
      <c r="CC2" s="10">
        <f>IFERROR(Deaths!CD3/(Deaths!CD3+Recovered!CD3), 0)</f>
        <v>0.22421953602912162</v>
      </c>
      <c r="CD2" s="10">
        <f>IFERROR(Deaths!CE3/(Deaths!CE3+Recovered!CE3), 0)</f>
        <v>0.22191923554395254</v>
      </c>
      <c r="CE2" s="10">
        <f>IFERROR(Deaths!CF3/(Deaths!CF3+Recovered!CF3), 0)</f>
        <v>0.22220231774320143</v>
      </c>
      <c r="CF2" s="10">
        <f>IFERROR(Deaths!CG3/(Deaths!CG3+Recovered!CG3), 0)</f>
        <v>0.21948349042643203</v>
      </c>
      <c r="CG2" s="10">
        <f>IFERROR(Deaths!CH3/(Deaths!CH3+Recovered!CH3), 0)</f>
        <v>0.21928498043335218</v>
      </c>
      <c r="CH2" s="10">
        <f>IFERROR(Deaths!CI3/(Deaths!CI3+Recovered!CI3), 0)</f>
        <v>0.21688787220486525</v>
      </c>
      <c r="CI2" s="10">
        <f>IFERROR(Deaths!CJ3/(Deaths!CJ3+Recovered!CJ3), 0)</f>
        <v>0.21547833149620005</v>
      </c>
      <c r="CJ2" s="10">
        <f>IFERROR(Deaths!CK3/(Deaths!CK3+Recovered!CK3), 0)</f>
        <v>0.21733525284717919</v>
      </c>
      <c r="CK2" s="10">
        <f>IFERROR(Deaths!CL3/(Deaths!CL3+Recovered!CL3), 0)</f>
        <v>0.21715683092611704</v>
      </c>
      <c r="CL2" s="10">
        <f>IFERROR(Deaths!CM3/(Deaths!CM3+Recovered!CM3), 0)</f>
        <v>0.21299811026209844</v>
      </c>
      <c r="CM2" s="10">
        <f>IFERROR(Deaths!CN3/(Deaths!CN3+Recovered!CN3), 0)</f>
        <v>0.21248686686050774</v>
      </c>
      <c r="CN2" s="10">
        <f>IFERROR(Deaths!CO3/(Deaths!CO3+Recovered!CO3), 0)</f>
        <v>0.21043139132476021</v>
      </c>
      <c r="CO2" s="10">
        <f>IFERROR(Deaths!CP3/(Deaths!CP3+Recovered!CP3), 0)</f>
        <v>0.20924157628795237</v>
      </c>
      <c r="CP2" s="10">
        <f>IFERROR(Deaths!CQ3/(Deaths!CQ3+Recovered!CQ3), 0)</f>
        <v>0.20860671720786317</v>
      </c>
      <c r="CQ2" s="10">
        <f>IFERROR(Deaths!CR3/(Deaths!CR3+Recovered!CR3), 0)</f>
        <v>0.2034051862580524</v>
      </c>
      <c r="CR2" s="10">
        <f>IFERROR(Deaths!CS3/(Deaths!CS3+Recovered!CS3), 0)</f>
        <v>0.20222271946032513</v>
      </c>
      <c r="CS2" s="10">
        <f>IFERROR(Deaths!CT3/(Deaths!CT3+Recovered!CT3), 0)</f>
        <v>0.19967554145085817</v>
      </c>
      <c r="CT2" s="10">
        <f>IFERROR(Deaths!CU3/(Deaths!CU3+Recovered!CU3), 0)</f>
        <v>0.1979852143695893</v>
      </c>
      <c r="CU2" s="10">
        <f>IFERROR(Deaths!CV3/(Deaths!CV3+Recovered!CV3), 0)</f>
        <v>0.19673460848721669</v>
      </c>
      <c r="CV2" s="10">
        <f>IFERROR(Deaths!CW3/(Deaths!CW3+Recovered!CW3), 0)</f>
        <v>0.19430248809478295</v>
      </c>
      <c r="CW2" s="10">
        <f>IFERROR(Deaths!CX3/(Deaths!CX3+Recovered!CX3), 0)</f>
        <v>0.1880325305925879</v>
      </c>
      <c r="CX2" s="10">
        <f>IFERROR(Deaths!CY3/(Deaths!CY3+Recovered!CY3), 0)</f>
        <v>0.18571773728913313</v>
      </c>
      <c r="CY2" s="10">
        <f>IFERROR(Deaths!CZ3/(Deaths!CZ3+Recovered!CZ3), 0)</f>
        <v>0.18327400937968899</v>
      </c>
      <c r="CZ2" s="10">
        <f>IFERROR(Deaths!DA3/(Deaths!DA3+Recovered!DA3), 0)</f>
        <v>0.18100741551958152</v>
      </c>
      <c r="DA2" s="10">
        <f>IFERROR(Deaths!DB3/(Deaths!DB3+Recovered!DB3), 0)</f>
        <v>0.17905005472687921</v>
      </c>
      <c r="DB2" s="10">
        <f>IFERROR(Deaths!DC3/(Deaths!DC3+Recovered!DC3), 0)</f>
        <v>0.17786180425696974</v>
      </c>
      <c r="DC2" s="10">
        <f>IFERROR(Deaths!DD3/(Deaths!DD3+Recovered!DD3), 0)</f>
        <v>0.17607199204041388</v>
      </c>
      <c r="DD2" s="10">
        <f>IFERROR(Deaths!DE3/(Deaths!DE3+Recovered!DE3), 0)</f>
        <v>0.17446641207843896</v>
      </c>
      <c r="DE2" s="10">
        <f>IFERROR(Deaths!DF3/(Deaths!DF3+Recovered!DF3), 0)</f>
        <v>0.17334981582695891</v>
      </c>
      <c r="DF2" s="10">
        <f>IFERROR(Deaths!DG3/(Deaths!DG3+Recovered!DG3), 0)</f>
        <v>0.16986270014569263</v>
      </c>
      <c r="DG2" s="10">
        <f>IFERROR(Deaths!DH3/(Deaths!DH3+Recovered!DH3), 0)</f>
        <v>0.16823839591231954</v>
      </c>
      <c r="DH2" s="10">
        <f>IFERROR(Deaths!DI3/(Deaths!DI3+Recovered!DI3), 0)</f>
        <v>0.16534793294239011</v>
      </c>
      <c r="DI2" s="10">
        <f>IFERROR(Deaths!DJ3/(Deaths!DJ3+Recovered!DJ3), 0)</f>
        <v>0.16450758298627091</v>
      </c>
      <c r="DJ2" s="10">
        <f>IFERROR(Deaths!DK3/(Deaths!DK3+Recovered!DK3), 0)</f>
        <v>0.16189403226690502</v>
      </c>
      <c r="DK2" s="10">
        <f>IFERROR(Deaths!DL3/(Deaths!DL3+Recovered!DL3), 0)</f>
        <v>0.160826487697456</v>
      </c>
      <c r="DL2" s="10">
        <f>IFERROR(Deaths!DM3/(Deaths!DM3+Recovered!DM3), 0)</f>
        <v>0.15910394193212327</v>
      </c>
      <c r="DM2" s="10">
        <f>IFERROR(Deaths!DN3/(Deaths!DN3+Recovered!DN3), 0)</f>
        <v>0.156350401794524</v>
      </c>
      <c r="DN2" s="10">
        <f>IFERROR(Deaths!DO3/(Deaths!DO3+Recovered!DO3), 0)</f>
        <v>0.15460268736527735</v>
      </c>
      <c r="DO2" s="10">
        <f>IFERROR(Deaths!DP3/(Deaths!DP3+Recovered!DP3), 0)</f>
        <v>0.15203408093508494</v>
      </c>
      <c r="DP2" s="10">
        <f>IFERROR(Deaths!DQ3/(Deaths!DQ3+Recovered!DQ3), 0)</f>
        <v>0.15024240265566038</v>
      </c>
      <c r="DQ2" s="10">
        <f>IFERROR(Deaths!DR3/(Deaths!DR3+Recovered!DR3), 0)</f>
        <v>0.14811868894202543</v>
      </c>
      <c r="DR2" s="10">
        <f>IFERROR(Deaths!DS3/(Deaths!DS3+Recovered!DS3), 0)</f>
        <v>0.14657795494378284</v>
      </c>
      <c r="DS2" s="10">
        <f>IFERROR(Deaths!DT3/(Deaths!DT3+Recovered!DT3), 0)</f>
        <v>0.14180749663884545</v>
      </c>
      <c r="DT2" s="10">
        <f>IFERROR(Deaths!DU3/(Deaths!DU3+Recovered!DU3), 0)</f>
        <v>0.1400249863260434</v>
      </c>
      <c r="DU2" s="10">
        <f>IFERROR(Deaths!DV3/(Deaths!DV3+Recovered!DV3), 0)</f>
        <v>0.13789903836768322</v>
      </c>
      <c r="DV2" s="10">
        <f>IFERROR(Deaths!DW3/(Deaths!DW3+Recovered!DW3), 0)</f>
        <v>0.13488210064204237</v>
      </c>
      <c r="DW2" s="10">
        <f>IFERROR(Deaths!DX3/(Deaths!DX3+Recovered!DX3), 0)</f>
        <v>0.13343795184587523</v>
      </c>
      <c r="DX2" s="10">
        <f>IFERROR(Deaths!DY3/(Deaths!DY3+Recovered!DY3), 0)</f>
        <v>0.13197132131148875</v>
      </c>
      <c r="DY2" s="10">
        <f>IFERROR(Deaths!DZ3/(Deaths!DZ3+Recovered!DZ3), 0)</f>
        <v>0.1302569333436657</v>
      </c>
      <c r="DZ2" s="10">
        <f>IFERROR(Deaths!EA3/(Deaths!EA3+Recovered!EA3), 0)</f>
        <v>0.12815696038391494</v>
      </c>
      <c r="EA2" s="10">
        <f>IFERROR(Deaths!EB3/(Deaths!EB3+Recovered!EB3), 0)</f>
        <v>0.12630562254846603</v>
      </c>
      <c r="EB2" s="10">
        <f>IFERROR(Deaths!EC3/(Deaths!EC3+Recovered!EC3), 0)</f>
        <v>0.12393596806641845</v>
      </c>
      <c r="EC2" s="10">
        <f>IFERROR(Deaths!ED3/(Deaths!ED3+Recovered!ED3), 0)</f>
        <v>0.12272666393584458</v>
      </c>
      <c r="ED2" s="10">
        <f>IFERROR(Deaths!EE3/(Deaths!EE3+Recovered!EE3), 0)</f>
        <v>0.12000239182123025</v>
      </c>
      <c r="EE2" s="10">
        <f>IFERROR(Deaths!EF3/(Deaths!EF3+Recovered!EF3), 0)</f>
        <v>0.11863038313261358</v>
      </c>
      <c r="EF2" s="10">
        <f>IFERROR(Deaths!EG3/(Deaths!EG3+Recovered!EG3), 0)</f>
        <v>0.11750071909681441</v>
      </c>
      <c r="EG2" s="10">
        <f>IFERROR(Deaths!EH3/(Deaths!EH3+Recovered!EH3), 0)</f>
        <v>0.11636618283229244</v>
      </c>
      <c r="EH2" s="10">
        <f>IFERROR(Deaths!EI3/(Deaths!EI3+Recovered!EI3), 0)</f>
        <v>0.11492442476282559</v>
      </c>
      <c r="EI2" s="10">
        <f>IFERROR(Deaths!EJ3/(Deaths!EJ3+Recovered!EJ3), 0)</f>
        <v>0.11382483020060022</v>
      </c>
      <c r="EJ2" s="10">
        <f>IFERROR(Deaths!EK3/(Deaths!EK3+Recovered!EK3), 0)</f>
        <v>0.1100614638148206</v>
      </c>
      <c r="EK2" s="10">
        <f>IFERROR(Deaths!EL3/(Deaths!EL3+Recovered!EL3), 0)</f>
        <v>0.10881193422406345</v>
      </c>
      <c r="EL2" s="10">
        <f>IFERROR(Deaths!EM3/(Deaths!EM3+Recovered!EM3), 0)</f>
        <v>0.10778598993381752</v>
      </c>
      <c r="EM2" s="10">
        <f>IFERROR(Deaths!EN3/(Deaths!EN3+Recovered!EN3), 0)</f>
        <v>0.10652697581485629</v>
      </c>
      <c r="EN2" s="10">
        <f>IFERROR(Deaths!EO3/(Deaths!EO3+Recovered!EO3), 0)</f>
        <v>0.1053768393595326</v>
      </c>
      <c r="EO2" s="10">
        <f>IFERROR(Deaths!EP3/(Deaths!EP3+Recovered!EP3), 0)</f>
        <v>0.10410684139995476</v>
      </c>
      <c r="EP2" s="10">
        <f>IFERROR(Deaths!EQ3/(Deaths!EQ3+Recovered!EQ3), 0)</f>
        <v>0.1030689318792963</v>
      </c>
      <c r="EQ2" s="10">
        <f>IFERROR(Deaths!ER3/(Deaths!ER3+Recovered!ER3), 0)</f>
        <v>0.101875883464113</v>
      </c>
      <c r="ER2" s="10">
        <f>IFERROR(Deaths!ES3/(Deaths!ES3+Recovered!ES3), 0)</f>
        <v>0.10099640800335856</v>
      </c>
      <c r="ES2" s="10">
        <f>IFERROR(Deaths!ET3/(Deaths!ET3+Recovered!ET3), 0)</f>
        <v>9.9391850666289389E-2</v>
      </c>
      <c r="ET2" s="10">
        <f>IFERROR(Deaths!EU3/(Deaths!EU3+Recovered!EU3), 0)</f>
        <v>9.8620890281021834E-2</v>
      </c>
      <c r="EU2" s="10">
        <f>IFERROR(Deaths!EV3/(Deaths!EV3+Recovered!EV3), 0)</f>
        <v>9.7831453685955611E-2</v>
      </c>
      <c r="EV2" s="10">
        <f>IFERROR(Deaths!EW3/(Deaths!EW3+Recovered!EW3), 0)</f>
        <v>9.6282965951940802E-2</v>
      </c>
      <c r="EW2" s="10">
        <f>IFERROR(Deaths!EX3/(Deaths!EX3+Recovered!EX3), 0)</f>
        <v>9.56818294902195E-2</v>
      </c>
      <c r="EX2" s="10">
        <f>IFERROR(Deaths!EY3/(Deaths!EY3+Recovered!EY3), 0)</f>
        <v>9.4572596093066133E-2</v>
      </c>
      <c r="EY2" s="10">
        <f>IFERROR(Deaths!EZ3/(Deaths!EZ3+Recovered!EZ3), 0)</f>
        <v>9.3607556208224807E-2</v>
      </c>
      <c r="EZ2" s="10">
        <f>IFERROR(Deaths!FA3/(Deaths!FA3+Recovered!FA3), 0)</f>
        <v>9.2432825731738916E-2</v>
      </c>
      <c r="FA2" s="10">
        <f>IFERROR(Deaths!FB3/(Deaths!FB3+Recovered!FB3), 0)</f>
        <v>9.1938803295045515E-2</v>
      </c>
      <c r="FB2" s="10">
        <f>IFERROR(Deaths!FC3/(Deaths!FC3+Recovered!FC3), 0)</f>
        <v>9.0945402209057169E-2</v>
      </c>
      <c r="FC2" s="10">
        <f>IFERROR(Deaths!FD3/(Deaths!FD3+Recovered!FD3), 0)</f>
        <v>8.9943624344843556E-2</v>
      </c>
      <c r="FD2" s="10">
        <f>IFERROR(Deaths!FE3/(Deaths!FE3+Recovered!FE3), 0)</f>
        <v>8.9034011541728145E-2</v>
      </c>
      <c r="FE2" s="10">
        <f>IFERROR(Deaths!FF3/(Deaths!FF3+Recovered!FF3), 0)</f>
        <v>8.8137544978664689E-2</v>
      </c>
      <c r="FF2" s="10">
        <f>IFERROR(Deaths!FG3/(Deaths!FG3+Recovered!FG3), 0)</f>
        <v>8.7180553137511246E-2</v>
      </c>
      <c r="FG2" s="10">
        <f>IFERROR(Deaths!FH3/(Deaths!FH3+Recovered!FH3), 0)</f>
        <v>8.6252233982531124E-2</v>
      </c>
      <c r="FH2" s="10">
        <f>IFERROR(Deaths!FI3/(Deaths!FI3+Recovered!FI3), 0)</f>
        <v>8.3080559272469642E-2</v>
      </c>
      <c r="FI2" s="10">
        <f>IFERROR(Deaths!FJ3/(Deaths!FJ3+Recovered!FJ3), 0)</f>
        <v>8.2378260936242717E-2</v>
      </c>
      <c r="FJ2" s="10">
        <f>IFERROR(Deaths!FK3/(Deaths!FK3+Recovered!FK3), 0)</f>
        <v>8.0537217244897527E-2</v>
      </c>
      <c r="FK2" s="10">
        <f>IFERROR(Deaths!FL3/(Deaths!FL3+Recovered!FL3), 0)</f>
        <v>7.9585466789289183E-2</v>
      </c>
      <c r="FL2" s="10">
        <f>IFERROR(Deaths!FM3/(Deaths!FM3+Recovered!FM3), 0)</f>
        <v>7.8655584733924269E-2</v>
      </c>
    </row>
    <row r="3" spans="1:168" x14ac:dyDescent="0.35">
      <c r="A3" s="9" t="s">
        <v>363</v>
      </c>
      <c r="B3" s="10">
        <f>IFERROR(Deaths!C4/(Deaths!C4+Recovered!C4), 0)</f>
        <v>0</v>
      </c>
      <c r="C3" s="10">
        <f>IFERROR(Deaths!D4/(Deaths!D4+Recovered!D4), 0)</f>
        <v>0</v>
      </c>
      <c r="D3" s="10">
        <f>IFERROR(Deaths!E4/(Deaths!E4+Recovered!E4), 0)</f>
        <v>0</v>
      </c>
      <c r="E3" s="10">
        <f>IFERROR(Deaths!F4/(Deaths!F4+Recovered!F4), 0)</f>
        <v>0</v>
      </c>
      <c r="F3" s="10">
        <f>IFERROR(Deaths!G4/(Deaths!G4+Recovered!G4), 0)</f>
        <v>0</v>
      </c>
      <c r="G3" s="10">
        <f>IFERROR(Deaths!H4/(Deaths!H4+Recovered!H4), 0)</f>
        <v>0</v>
      </c>
      <c r="H3" s="10">
        <f>IFERROR(Deaths!I4/(Deaths!I4+Recovered!I4), 0)</f>
        <v>0</v>
      </c>
      <c r="I3" s="10">
        <f>IFERROR(Deaths!J4/(Deaths!J4+Recovered!J4), 0)</f>
        <v>0</v>
      </c>
      <c r="J3" s="10">
        <f>IFERROR(Deaths!K4/(Deaths!K4+Recovered!K4), 0)</f>
        <v>0</v>
      </c>
      <c r="K3" s="10">
        <f>IFERROR(Deaths!L4/(Deaths!L4+Recovered!L4), 0)</f>
        <v>0</v>
      </c>
      <c r="L3" s="10">
        <f>IFERROR(Deaths!M4/(Deaths!M4+Recovered!M4), 0)</f>
        <v>0</v>
      </c>
      <c r="M3" s="10">
        <f>IFERROR(Deaths!N4/(Deaths!N4+Recovered!N4), 0)</f>
        <v>0</v>
      </c>
      <c r="N3" s="10">
        <f>IFERROR(Deaths!O4/(Deaths!O4+Recovered!O4), 0)</f>
        <v>0</v>
      </c>
      <c r="O3" s="10">
        <f>IFERROR(Deaths!P4/(Deaths!P4+Recovered!P4), 0)</f>
        <v>0</v>
      </c>
      <c r="P3" s="10">
        <f>IFERROR(Deaths!Q4/(Deaths!Q4+Recovered!Q4), 0)</f>
        <v>0</v>
      </c>
      <c r="Q3" s="10">
        <f>IFERROR(Deaths!R4/(Deaths!R4+Recovered!R4), 0)</f>
        <v>0</v>
      </c>
      <c r="R3" s="10">
        <f>IFERROR(Deaths!S4/(Deaths!S4+Recovered!S4), 0)</f>
        <v>0</v>
      </c>
      <c r="S3" s="10">
        <f>IFERROR(Deaths!T4/(Deaths!T4+Recovered!T4), 0)</f>
        <v>0</v>
      </c>
      <c r="T3" s="10">
        <f>IFERROR(Deaths!U4/(Deaths!U4+Recovered!U4), 0)</f>
        <v>0</v>
      </c>
      <c r="U3" s="10">
        <f>IFERROR(Deaths!V4/(Deaths!V4+Recovered!V4), 0)</f>
        <v>0</v>
      </c>
      <c r="V3" s="10">
        <f>IFERROR(Deaths!W4/(Deaths!W4+Recovered!W4), 0)</f>
        <v>0</v>
      </c>
      <c r="W3" s="10">
        <f>IFERROR(Deaths!X4/(Deaths!X4+Recovered!X4), 0)</f>
        <v>0</v>
      </c>
      <c r="X3" s="10">
        <f>IFERROR(Deaths!Y4/(Deaths!Y4+Recovered!Y4), 0)</f>
        <v>0</v>
      </c>
      <c r="Y3" s="10">
        <f>IFERROR(Deaths!Z4/(Deaths!Z4+Recovered!Z4), 0)</f>
        <v>0</v>
      </c>
      <c r="Z3" s="10">
        <f>IFERROR(Deaths!AA4/(Deaths!AA4+Recovered!AA4), 0)</f>
        <v>0</v>
      </c>
      <c r="AA3" s="10">
        <f>IFERROR(Deaths!AB4/(Deaths!AB4+Recovered!AB4), 0)</f>
        <v>0</v>
      </c>
      <c r="AB3" s="10">
        <f>IFERROR(Deaths!AC4/(Deaths!AC4+Recovered!AC4), 0)</f>
        <v>0</v>
      </c>
      <c r="AC3" s="10">
        <f>IFERROR(Deaths!AD4/(Deaths!AD4+Recovered!AD4), 0)</f>
        <v>0</v>
      </c>
      <c r="AD3" s="10">
        <f>IFERROR(Deaths!AE4/(Deaths!AE4+Recovered!AE4), 0)</f>
        <v>0</v>
      </c>
      <c r="AE3" s="10">
        <f>IFERROR(Deaths!AF4/(Deaths!AF4+Recovered!AF4), 0)</f>
        <v>0</v>
      </c>
      <c r="AF3" s="10">
        <f>IFERROR(Deaths!AG4/(Deaths!AG4+Recovered!AG4), 0)</f>
        <v>0</v>
      </c>
      <c r="AG3" s="10">
        <f>IFERROR(Deaths!AH4/(Deaths!AH4+Recovered!AH4), 0)</f>
        <v>0</v>
      </c>
      <c r="AH3" s="10">
        <f>IFERROR(Deaths!AI4/(Deaths!AI4+Recovered!AI4), 0)</f>
        <v>0</v>
      </c>
      <c r="AI3" s="10">
        <f>IFERROR(Deaths!AJ4/(Deaths!AJ4+Recovered!AJ4), 0)</f>
        <v>0</v>
      </c>
      <c r="AJ3" s="10">
        <f>IFERROR(Deaths!AK4/(Deaths!AK4+Recovered!AK4), 0)</f>
        <v>0</v>
      </c>
      <c r="AK3" s="10">
        <f>IFERROR(Deaths!AL4/(Deaths!AL4+Recovered!AL4), 0)</f>
        <v>0</v>
      </c>
      <c r="AL3" s="10">
        <f>IFERROR(Deaths!AM4/(Deaths!AM4+Recovered!AM4), 0)</f>
        <v>0</v>
      </c>
      <c r="AM3" s="10">
        <f>IFERROR(Deaths!AN4/(Deaths!AN4+Recovered!AN4), 0)</f>
        <v>0</v>
      </c>
      <c r="AN3" s="10">
        <f>IFERROR(Deaths!AO4/(Deaths!AO4+Recovered!AO4), 0)</f>
        <v>0</v>
      </c>
      <c r="AO3" s="10">
        <f>IFERROR(Deaths!AP4/(Deaths!AP4+Recovered!AP4), 0)</f>
        <v>0</v>
      </c>
      <c r="AP3" s="10">
        <f>IFERROR(Deaths!AQ4/(Deaths!AQ4+Recovered!AQ4), 0)</f>
        <v>0</v>
      </c>
      <c r="AQ3" s="10">
        <f>IFERROR(Deaths!AR4/(Deaths!AR4+Recovered!AR4), 0)</f>
        <v>0</v>
      </c>
      <c r="AR3" s="10">
        <f>IFERROR(Deaths!AS4/(Deaths!AS4+Recovered!AS4), 0)</f>
        <v>0</v>
      </c>
      <c r="AS3" s="10">
        <f>IFERROR(Deaths!AT4/(Deaths!AT4+Recovered!AT4), 0)</f>
        <v>0</v>
      </c>
      <c r="AT3" s="10">
        <f>IFERROR(Deaths!AU4/(Deaths!AU4+Recovered!AU4), 0)</f>
        <v>0</v>
      </c>
      <c r="AU3" s="10">
        <f>IFERROR(Deaths!AV4/(Deaths!AV4+Recovered!AV4), 0)</f>
        <v>0</v>
      </c>
      <c r="AV3" s="10">
        <f>IFERROR(Deaths!AW4/(Deaths!AW4+Recovered!AW4), 0)</f>
        <v>0.33333333333333331</v>
      </c>
      <c r="AW3" s="10">
        <f>IFERROR(Deaths!AX4/(Deaths!AX4+Recovered!AX4), 0)</f>
        <v>0.33333333333333331</v>
      </c>
      <c r="AX3" s="10">
        <f>IFERROR(Deaths!AY4/(Deaths!AY4+Recovered!AY4), 0)</f>
        <v>0.33333333333333331</v>
      </c>
      <c r="AY3" s="10">
        <f>IFERROR(Deaths!AZ4/(Deaths!AZ4+Recovered!AZ4), 0)</f>
        <v>3.4482758620689655E-2</v>
      </c>
      <c r="AZ3" s="10">
        <f>IFERROR(Deaths!BA4/(Deaths!BA4+Recovered!BA4), 0)</f>
        <v>5.2631578947368418E-2</v>
      </c>
      <c r="BA3" s="10">
        <f>IFERROR(Deaths!BB4/(Deaths!BB4+Recovered!BB4), 0)</f>
        <v>0.12195121951219512</v>
      </c>
      <c r="BB3" s="10">
        <f>IFERROR(Deaths!BC4/(Deaths!BC4+Recovered!BC4), 0)</f>
        <v>0.13043478260869565</v>
      </c>
      <c r="BC3" s="10">
        <f>IFERROR(Deaths!BD4/(Deaths!BD4+Recovered!BD4), 0)</f>
        <v>0.17073170731707318</v>
      </c>
      <c r="BD3" s="10">
        <f>IFERROR(Deaths!BE4/(Deaths!BE4+Recovered!BE4), 0)</f>
        <v>0.14583333333333334</v>
      </c>
      <c r="BE3" s="10">
        <f>IFERROR(Deaths!BF4/(Deaths!BF4+Recovered!BF4), 0)</f>
        <v>0.16071428571428573</v>
      </c>
      <c r="BF3" s="10">
        <f>IFERROR(Deaths!BG4/(Deaths!BG4+Recovered!BG4), 0)</f>
        <v>0.23809523809523808</v>
      </c>
      <c r="BG3" s="10">
        <f>IFERROR(Deaths!BH4/(Deaths!BH4+Recovered!BH4), 0)</f>
        <v>0.21839080459770116</v>
      </c>
      <c r="BH3" s="10">
        <f>IFERROR(Deaths!BI4/(Deaths!BI4+Recovered!BI4), 0)</f>
        <v>0.24242424242424243</v>
      </c>
      <c r="BI3" s="10">
        <f>IFERROR(Deaths!BJ4/(Deaths!BJ4+Recovered!BJ4), 0)</f>
        <v>0.2857142857142857</v>
      </c>
      <c r="BJ3" s="10">
        <f>IFERROR(Deaths!BK4/(Deaths!BK4+Recovered!BK4), 0)</f>
        <v>0.24043715846994534</v>
      </c>
      <c r="BK3" s="10">
        <f>IFERROR(Deaths!BL4/(Deaths!BL4+Recovered!BL4), 0)</f>
        <v>0.27604166666666669</v>
      </c>
      <c r="BL3" s="10">
        <f>IFERROR(Deaths!BM4/(Deaths!BM4+Recovered!BM4), 0)</f>
        <v>0.30851063829787234</v>
      </c>
      <c r="BM3" s="10">
        <f>IFERROR(Deaths!BN4/(Deaths!BN4+Recovered!BN4), 0)</f>
        <v>0.24535315985130113</v>
      </c>
      <c r="BN3" s="10">
        <f>IFERROR(Deaths!BO4/(Deaths!BO4+Recovered!BO4), 0)</f>
        <v>0.3110236220472441</v>
      </c>
      <c r="BO3" s="10">
        <f>IFERROR(Deaths!BP4/(Deaths!BP4+Recovered!BP4), 0)</f>
        <v>0.29315960912052119</v>
      </c>
      <c r="BP3" s="10">
        <f>IFERROR(Deaths!BQ4/(Deaths!BQ4+Recovered!BQ4), 0)</f>
        <v>0.30747126436781608</v>
      </c>
      <c r="BQ3" s="10">
        <f>IFERROR(Deaths!BR4/(Deaths!BR4+Recovered!BR4), 0)</f>
        <v>0.31185567010309279</v>
      </c>
      <c r="BR3" s="10">
        <f>IFERROR(Deaths!BS4/(Deaths!BS4+Recovered!BS4), 0)</f>
        <v>0.30022573363431149</v>
      </c>
      <c r="BS3" s="10">
        <f>IFERROR(Deaths!BT4/(Deaths!BT4+Recovered!BT4), 0)</f>
        <v>0.29411764705882354</v>
      </c>
      <c r="BT3" s="10">
        <f>IFERROR(Deaths!BU4/(Deaths!BU4+Recovered!BU4), 0)</f>
        <v>0.28372093023255812</v>
      </c>
      <c r="BU3" s="10">
        <f>IFERROR(Deaths!BV4/(Deaths!BV4+Recovered!BV4), 0)</f>
        <v>0.30625832223701732</v>
      </c>
      <c r="BV3" s="10">
        <f>IFERROR(Deaths!BW4/(Deaths!BW4+Recovered!BW4), 0)</f>
        <v>0.30156950672645738</v>
      </c>
      <c r="BW3" s="10">
        <f>IFERROR(Deaths!BX4/(Deaths!BX4+Recovered!BX4), 0)</f>
        <v>0.30392156862745096</v>
      </c>
      <c r="BX3" s="10">
        <f>IFERROR(Deaths!BY4/(Deaths!BY4+Recovered!BY4), 0)</f>
        <v>0.3109170305676856</v>
      </c>
      <c r="BY3" s="10">
        <f>IFERROR(Deaths!BZ4/(Deaths!BZ4+Recovered!BZ4), 0)</f>
        <v>0.3116465863453815</v>
      </c>
      <c r="BZ3" s="10">
        <f>IFERROR(Deaths!CA4/(Deaths!CA4+Recovered!CA4), 0)</f>
        <v>0.29775280898876405</v>
      </c>
      <c r="CA3" s="10">
        <f>IFERROR(Deaths!CB4/(Deaths!CB4+Recovered!CB4), 0)</f>
        <v>0.27342823250296561</v>
      </c>
      <c r="CB3" s="10">
        <f>IFERROR(Deaths!CC4/(Deaths!CC4+Recovered!CC4), 0)</f>
        <v>0.2641118591403418</v>
      </c>
      <c r="CC3" s="10">
        <f>IFERROR(Deaths!CD4/(Deaths!CD4+Recovered!CD4), 0)</f>
        <v>0.22687047465808527</v>
      </c>
      <c r="CD3" s="10">
        <f>IFERROR(Deaths!CE4/(Deaths!CE4+Recovered!CE4), 0)</f>
        <v>0.22352941176470589</v>
      </c>
      <c r="CE3" s="10">
        <f>IFERROR(Deaths!CF4/(Deaths!CF4+Recovered!CF4), 0)</f>
        <v>0.20360417325324059</v>
      </c>
      <c r="CF3" s="10">
        <f>IFERROR(Deaths!CG4/(Deaths!CG4+Recovered!CG4), 0)</f>
        <v>0.20744356314826112</v>
      </c>
      <c r="CG3" s="10">
        <f>IFERROR(Deaths!CH4/(Deaths!CH4+Recovered!CH4), 0)</f>
        <v>0.20118010677156506</v>
      </c>
      <c r="CH3" s="10">
        <f>IFERROR(Deaths!CI4/(Deaths!CI4+Recovered!CI4), 0)</f>
        <v>0.1987856388595565</v>
      </c>
      <c r="CI3" s="10">
        <f>IFERROR(Deaths!CJ4/(Deaths!CJ4+Recovered!CJ4), 0)</f>
        <v>0.17414877466926915</v>
      </c>
      <c r="CJ3" s="10">
        <f>IFERROR(Deaths!CK4/(Deaths!CK4+Recovered!CK4), 0)</f>
        <v>0.17284201954397393</v>
      </c>
      <c r="CK3" s="10">
        <f>IFERROR(Deaths!CL4/(Deaths!CL4+Recovered!CL4), 0)</f>
        <v>0.1700862895493768</v>
      </c>
      <c r="CL3" s="10">
        <f>IFERROR(Deaths!CM4/(Deaths!CM4+Recovered!CM4), 0)</f>
        <v>0.16532540237928622</v>
      </c>
      <c r="CM3" s="10">
        <f>IFERROR(Deaths!CN4/(Deaths!CN4+Recovered!CN4), 0)</f>
        <v>0.15660919540229884</v>
      </c>
      <c r="CN3" s="10">
        <f>IFERROR(Deaths!CO4/(Deaths!CO4+Recovered!CO4), 0)</f>
        <v>0.15383437930506658</v>
      </c>
      <c r="CO3" s="10">
        <f>IFERROR(Deaths!CP4/(Deaths!CP4+Recovered!CP4), 0)</f>
        <v>0.14833687190375089</v>
      </c>
      <c r="CP3" s="10">
        <f>IFERROR(Deaths!CQ4/(Deaths!CQ4+Recovered!CQ4), 0)</f>
        <v>0.13242230015721368</v>
      </c>
      <c r="CQ3" s="10">
        <f>IFERROR(Deaths!CR4/(Deaths!CR4+Recovered!CR4), 0)</f>
        <v>0.12795883361921098</v>
      </c>
      <c r="CR3" s="10">
        <f>IFERROR(Deaths!CS4/(Deaths!CS4+Recovered!CS4), 0)</f>
        <v>0.12815172111379083</v>
      </c>
      <c r="CS3" s="10">
        <f>IFERROR(Deaths!CT4/(Deaths!CT4+Recovered!CT4), 0)</f>
        <v>0.12692267447943917</v>
      </c>
      <c r="CT3" s="10">
        <f>IFERROR(Deaths!CU4/(Deaths!CU4+Recovered!CU4), 0)</f>
        <v>0.12450199203187251</v>
      </c>
      <c r="CU3" s="10">
        <f>IFERROR(Deaths!CV4/(Deaths!CV4+Recovered!CV4), 0)</f>
        <v>0.1169993733774953</v>
      </c>
      <c r="CV3" s="10">
        <f>IFERROR(Deaths!CW4/(Deaths!CW4+Recovered!CW4), 0)</f>
        <v>0.11561231393775372</v>
      </c>
      <c r="CW3" s="10">
        <f>IFERROR(Deaths!CX4/(Deaths!CX4+Recovered!CX4), 0)</f>
        <v>0.11509850404643178</v>
      </c>
      <c r="CX3" s="10">
        <f>IFERROR(Deaths!CY4/(Deaths!CY4+Recovered!CY4), 0)</f>
        <v>0.1129306349451568</v>
      </c>
      <c r="CY3" s="10">
        <f>IFERROR(Deaths!CZ4/(Deaths!CZ4+Recovered!CZ4), 0)</f>
        <v>0.11257838436001476</v>
      </c>
      <c r="CZ3" s="10">
        <f>IFERROR(Deaths!DA4/(Deaths!DA4+Recovered!DA4), 0)</f>
        <v>0.11267707429893033</v>
      </c>
      <c r="DA3" s="10">
        <f>IFERROR(Deaths!DB4/(Deaths!DB4+Recovered!DB4), 0)</f>
        <v>0.109375</v>
      </c>
      <c r="DB3" s="10">
        <f>IFERROR(Deaths!DC4/(Deaths!DC4+Recovered!DC4), 0)</f>
        <v>0.10898321816386969</v>
      </c>
      <c r="DC3" s="10">
        <f>IFERROR(Deaths!DD4/(Deaths!DD4+Recovered!DD4), 0)</f>
        <v>0.1071232039131764</v>
      </c>
      <c r="DD3" s="10">
        <f>IFERROR(Deaths!DE4/(Deaths!DE4+Recovered!DE4), 0)</f>
        <v>0.10688011300100053</v>
      </c>
      <c r="DE3" s="10">
        <f>IFERROR(Deaths!DF4/(Deaths!DF4+Recovered!DF4), 0)</f>
        <v>0.10714690867838911</v>
      </c>
      <c r="DF3" s="10">
        <f>IFERROR(Deaths!DG4/(Deaths!DG4+Recovered!DG4), 0)</f>
        <v>0.10173994582204626</v>
      </c>
      <c r="DG3" s="10">
        <f>IFERROR(Deaths!DH4/(Deaths!DH4+Recovered!DH4), 0)</f>
        <v>0.10026319709986592</v>
      </c>
      <c r="DH3" s="10">
        <f>IFERROR(Deaths!DI4/(Deaths!DI4+Recovered!DI4), 0)</f>
        <v>9.774507028964996E-2</v>
      </c>
      <c r="DI3" s="10">
        <f>IFERROR(Deaths!DJ4/(Deaths!DJ4+Recovered!DJ4), 0)</f>
        <v>9.7072278133577314E-2</v>
      </c>
      <c r="DJ3" s="10">
        <f>IFERROR(Deaths!DK4/(Deaths!DK4+Recovered!DK4), 0)</f>
        <v>9.6044461812339887E-2</v>
      </c>
      <c r="DK3" s="10">
        <f>IFERROR(Deaths!DL4/(Deaths!DL4+Recovered!DL4), 0)</f>
        <v>9.1715022566086393E-2</v>
      </c>
      <c r="DL3" s="10">
        <f>IFERROR(Deaths!DM4/(Deaths!DM4+Recovered!DM4), 0)</f>
        <v>8.7268112425814642E-2</v>
      </c>
      <c r="DM3" s="10">
        <f>IFERROR(Deaths!DN4/(Deaths!DN4+Recovered!DN4), 0)</f>
        <v>8.4481432267990764E-2</v>
      </c>
      <c r="DN3" s="10">
        <f>IFERROR(Deaths!DO4/(Deaths!DO4+Recovered!DO4), 0)</f>
        <v>8.2564188622252052E-2</v>
      </c>
      <c r="DO3" s="10">
        <f>IFERROR(Deaths!DP4/(Deaths!DP4+Recovered!DP4), 0)</f>
        <v>8.1359092224115206E-2</v>
      </c>
      <c r="DP3" s="10">
        <f>IFERROR(Deaths!DQ4/(Deaths!DQ4+Recovered!DQ4), 0)</f>
        <v>7.9020894071914483E-2</v>
      </c>
      <c r="DQ3" s="10">
        <f>IFERROR(Deaths!DR4/(Deaths!DR4+Recovered!DR4), 0)</f>
        <v>7.6523476523476519E-2</v>
      </c>
      <c r="DR3" s="10">
        <f>IFERROR(Deaths!DS4/(Deaths!DS4+Recovered!DS4), 0)</f>
        <v>7.6935863693032278E-2</v>
      </c>
      <c r="DS3" s="10">
        <f>IFERROR(Deaths!DT4/(Deaths!DT4+Recovered!DT4), 0)</f>
        <v>7.4933235586741379E-2</v>
      </c>
      <c r="DT3" s="10">
        <f>IFERROR(Deaths!DU4/(Deaths!DU4+Recovered!DU4), 0)</f>
        <v>7.4674001629991854E-2</v>
      </c>
      <c r="DU3" s="10">
        <f>IFERROR(Deaths!DV4/(Deaths!DV4+Recovered!DV4), 0)</f>
        <v>7.3286510050859774E-2</v>
      </c>
      <c r="DV3" s="10">
        <f>IFERROR(Deaths!DW4/(Deaths!DW4+Recovered!DW4), 0)</f>
        <v>7.339127996635357E-2</v>
      </c>
      <c r="DW3" s="10">
        <f>IFERROR(Deaths!DX4/(Deaths!DX4+Recovered!DX4), 0)</f>
        <v>7.2529242054883369E-2</v>
      </c>
      <c r="DX3" s="10">
        <f>IFERROR(Deaths!DY4/(Deaths!DY4+Recovered!DY4), 0)</f>
        <v>7.1014831002949225E-2</v>
      </c>
      <c r="DY3" s="10">
        <f>IFERROR(Deaths!DZ4/(Deaths!DZ4+Recovered!DZ4), 0)</f>
        <v>6.9719740048740861E-2</v>
      </c>
      <c r="DZ3" s="10">
        <f>IFERROR(Deaths!EA4/(Deaths!EA4+Recovered!EA4), 0)</f>
        <v>6.8194447105711931E-2</v>
      </c>
      <c r="EA3" s="10">
        <f>IFERROR(Deaths!EB4/(Deaths!EB4+Recovered!EB4), 0)</f>
        <v>6.7375821934026706E-2</v>
      </c>
      <c r="EB3" s="10">
        <f>IFERROR(Deaths!EC4/(Deaths!EC4+Recovered!EC4), 0)</f>
        <v>6.6953252810748723E-2</v>
      </c>
      <c r="EC3" s="10">
        <f>IFERROR(Deaths!ED4/(Deaths!ED4+Recovered!ED4), 0)</f>
        <v>6.6837396593264028E-2</v>
      </c>
      <c r="ED3" s="10">
        <f>IFERROR(Deaths!EE4/(Deaths!EE4+Recovered!EE4), 0)</f>
        <v>6.6371538436682073E-2</v>
      </c>
      <c r="EE3" s="10">
        <f>IFERROR(Deaths!EF4/(Deaths!EF4+Recovered!EF4), 0)</f>
        <v>6.4920642265512932E-2</v>
      </c>
      <c r="EF3" s="10">
        <f>IFERROR(Deaths!EG4/(Deaths!EG4+Recovered!EG4), 0)</f>
        <v>6.392264625060616E-2</v>
      </c>
      <c r="EG3" s="10">
        <f>IFERROR(Deaths!EH4/(Deaths!EH4+Recovered!EH4), 0)</f>
        <v>6.2082850681228971E-2</v>
      </c>
      <c r="EH3" s="10">
        <f>IFERROR(Deaths!EI4/(Deaths!EI4+Recovered!EI4), 0)</f>
        <v>6.1277946818362218E-2</v>
      </c>
      <c r="EI3" s="10">
        <f>IFERROR(Deaths!EJ4/(Deaths!EJ4+Recovered!EJ4), 0)</f>
        <v>6.1731278218900829E-2</v>
      </c>
      <c r="EJ3" s="10">
        <f>IFERROR(Deaths!EK4/(Deaths!EK4+Recovered!EK4), 0)</f>
        <v>6.1422763213688857E-2</v>
      </c>
      <c r="EK3" s="10">
        <f>IFERROR(Deaths!EL4/(Deaths!EL4+Recovered!EL4), 0)</f>
        <v>6.0016965926763748E-2</v>
      </c>
      <c r="EL3" s="10">
        <f>IFERROR(Deaths!EM4/(Deaths!EM4+Recovered!EM4), 0)</f>
        <v>5.8701339531332455E-2</v>
      </c>
      <c r="EM3" s="10">
        <f>IFERROR(Deaths!EN4/(Deaths!EN4+Recovered!EN4), 0)</f>
        <v>5.8157866321131624E-2</v>
      </c>
      <c r="EN3" s="10">
        <f>IFERROR(Deaths!EO4/(Deaths!EO4+Recovered!EO4), 0)</f>
        <v>5.7543250449556646E-2</v>
      </c>
      <c r="EO3" s="10">
        <f>IFERROR(Deaths!EP4/(Deaths!EP4+Recovered!EP4), 0)</f>
        <v>5.7376314977557054E-2</v>
      </c>
      <c r="EP3" s="10">
        <f>IFERROR(Deaths!EQ4/(Deaths!EQ4+Recovered!EQ4), 0)</f>
        <v>5.7413091377933434E-2</v>
      </c>
      <c r="EQ3" s="10">
        <f>IFERROR(Deaths!ER4/(Deaths!ER4+Recovered!ER4), 0)</f>
        <v>5.7842077547739811E-2</v>
      </c>
      <c r="ER3" s="10">
        <f>IFERROR(Deaths!ES4/(Deaths!ES4+Recovered!ES4), 0)</f>
        <v>5.7900635039223013E-2</v>
      </c>
      <c r="ES3" s="10">
        <f>IFERROR(Deaths!ET4/(Deaths!ET4+Recovered!ET4), 0)</f>
        <v>5.7458459376312207E-2</v>
      </c>
      <c r="ET3" s="10">
        <f>IFERROR(Deaths!EU4/(Deaths!EU4+Recovered!EU4), 0)</f>
        <v>5.7774428535543834E-2</v>
      </c>
      <c r="EU3" s="10">
        <f>IFERROR(Deaths!EV4/(Deaths!EV4+Recovered!EV4), 0)</f>
        <v>5.6690617845344571E-2</v>
      </c>
      <c r="EV3" s="10">
        <f>IFERROR(Deaths!EW4/(Deaths!EW4+Recovered!EW4), 0)</f>
        <v>5.4242718161243868E-2</v>
      </c>
      <c r="EW3" s="10">
        <f>IFERROR(Deaths!EX4/(Deaths!EX4+Recovered!EX4), 0)</f>
        <v>5.4198795741420912E-2</v>
      </c>
      <c r="EX3" s="10">
        <f>IFERROR(Deaths!EY4/(Deaths!EY4+Recovered!EY4), 0)</f>
        <v>5.4112463864798753E-2</v>
      </c>
      <c r="EY3" s="10">
        <f>IFERROR(Deaths!EZ4/(Deaths!EZ4+Recovered!EZ4), 0)</f>
        <v>5.4632408229069993E-2</v>
      </c>
      <c r="EZ3" s="10">
        <f>IFERROR(Deaths!FA4/(Deaths!FA4+Recovered!FA4), 0)</f>
        <v>5.3843106952461965E-2</v>
      </c>
      <c r="FA3" s="10">
        <f>IFERROR(Deaths!FB4/(Deaths!FB4+Recovered!FB4), 0)</f>
        <v>5.3415969476588873E-2</v>
      </c>
      <c r="FB3" s="10">
        <f>IFERROR(Deaths!FC4/(Deaths!FC4+Recovered!FC4), 0)</f>
        <v>5.2467535599310319E-2</v>
      </c>
      <c r="FC3" s="10">
        <f>IFERROR(Deaths!FD4/(Deaths!FD4+Recovered!FD4), 0)</f>
        <v>5.1941685245059703E-2</v>
      </c>
      <c r="FD3" s="10">
        <f>IFERROR(Deaths!FE4/(Deaths!FE4+Recovered!FE4), 0)</f>
        <v>5.1709686799746843E-2</v>
      </c>
      <c r="FE3" s="10">
        <f>IFERROR(Deaths!FF4/(Deaths!FF4+Recovered!FF4), 0)</f>
        <v>5.1617607766298541E-2</v>
      </c>
      <c r="FF3" s="10">
        <f>IFERROR(Deaths!FG4/(Deaths!FG4+Recovered!FG4), 0)</f>
        <v>5.1437485830265472E-2</v>
      </c>
      <c r="FG3" s="10">
        <f>IFERROR(Deaths!FH4/(Deaths!FH4+Recovered!FH4), 0)</f>
        <v>5.1281648222669347E-2</v>
      </c>
      <c r="FH3" s="10">
        <f>IFERROR(Deaths!FI4/(Deaths!FI4+Recovered!FI4), 0)</f>
        <v>5.0234581762771673E-2</v>
      </c>
      <c r="FI3" s="10">
        <f>IFERROR(Deaths!FJ4/(Deaths!FJ4+Recovered!FJ4), 0)</f>
        <v>4.947824954289546E-2</v>
      </c>
      <c r="FJ3" s="10">
        <f>IFERROR(Deaths!FK4/(Deaths!FK4+Recovered!FK4), 0)</f>
        <v>4.8744412612797564E-2</v>
      </c>
      <c r="FK3" s="10">
        <f>IFERROR(Deaths!FL4/(Deaths!FL4+Recovered!FL4), 0)</f>
        <v>4.8882726157298655E-2</v>
      </c>
      <c r="FL3" s="10">
        <f>IFERROR(Deaths!FM4/(Deaths!FM4+Recovered!FM4), 0)</f>
        <v>4.8233322040907911E-2</v>
      </c>
    </row>
    <row r="4" spans="1:168" x14ac:dyDescent="0.35">
      <c r="A4" t="s">
        <v>376</v>
      </c>
      <c r="B4" s="10">
        <f>IFERROR(Deaths!C5/(Deaths!C5+Recovered!C5), 0)</f>
        <v>0</v>
      </c>
      <c r="C4" s="10">
        <f>IFERROR(Deaths!D5/(Deaths!D5+Recovered!D5), 0)</f>
        <v>0</v>
      </c>
      <c r="D4" s="10">
        <f>IFERROR(Deaths!E5/(Deaths!E5+Recovered!E5), 0)</f>
        <v>0</v>
      </c>
      <c r="E4" s="10">
        <f>IFERROR(Deaths!F5/(Deaths!F5+Recovered!F5), 0)</f>
        <v>0</v>
      </c>
      <c r="F4" s="10">
        <f>IFERROR(Deaths!G5/(Deaths!G5+Recovered!G5), 0)</f>
        <v>0</v>
      </c>
      <c r="G4" s="10">
        <f>IFERROR(Deaths!H5/(Deaths!H5+Recovered!H5), 0)</f>
        <v>0</v>
      </c>
      <c r="H4" s="10">
        <f>IFERROR(Deaths!I5/(Deaths!I5+Recovered!I5), 0)</f>
        <v>0</v>
      </c>
      <c r="I4" s="10">
        <f>IFERROR(Deaths!J5/(Deaths!J5+Recovered!J5), 0)</f>
        <v>0</v>
      </c>
      <c r="J4" s="10">
        <f>IFERROR(Deaths!K5/(Deaths!K5+Recovered!K5), 0)</f>
        <v>0</v>
      </c>
      <c r="K4" s="10">
        <f>IFERROR(Deaths!L5/(Deaths!L5+Recovered!L5), 0)</f>
        <v>0</v>
      </c>
      <c r="L4" s="10">
        <f>IFERROR(Deaths!M5/(Deaths!M5+Recovered!M5), 0)</f>
        <v>0</v>
      </c>
      <c r="M4" s="10">
        <f>IFERROR(Deaths!N5/(Deaths!N5+Recovered!N5), 0)</f>
        <v>0</v>
      </c>
      <c r="N4" s="10">
        <f>IFERROR(Deaths!O5/(Deaths!O5+Recovered!O5), 0)</f>
        <v>0</v>
      </c>
      <c r="O4" s="10">
        <f>IFERROR(Deaths!P5/(Deaths!P5+Recovered!P5), 0)</f>
        <v>0</v>
      </c>
      <c r="P4" s="10">
        <f>IFERROR(Deaths!Q5/(Deaths!Q5+Recovered!Q5), 0)</f>
        <v>0</v>
      </c>
      <c r="Q4" s="10">
        <f>IFERROR(Deaths!R5/(Deaths!R5+Recovered!R5), 0)</f>
        <v>0</v>
      </c>
      <c r="R4" s="10">
        <f>IFERROR(Deaths!S5/(Deaths!S5+Recovered!S5), 0)</f>
        <v>0</v>
      </c>
      <c r="S4" s="10">
        <f>IFERROR(Deaths!T5/(Deaths!T5+Recovered!T5), 0)</f>
        <v>0</v>
      </c>
      <c r="T4" s="10">
        <f>IFERROR(Deaths!U5/(Deaths!U5+Recovered!U5), 0)</f>
        <v>0</v>
      </c>
      <c r="U4" s="10">
        <f>IFERROR(Deaths!V5/(Deaths!V5+Recovered!V5), 0)</f>
        <v>0</v>
      </c>
      <c r="V4" s="10">
        <f>IFERROR(Deaths!W5/(Deaths!W5+Recovered!W5), 0)</f>
        <v>0</v>
      </c>
      <c r="W4" s="10">
        <f>IFERROR(Deaths!X5/(Deaths!X5+Recovered!X5), 0)</f>
        <v>0</v>
      </c>
      <c r="X4" s="10">
        <f>IFERROR(Deaths!Y5/(Deaths!Y5+Recovered!Y5), 0)</f>
        <v>0</v>
      </c>
      <c r="Y4" s="10">
        <f>IFERROR(Deaths!Z5/(Deaths!Z5+Recovered!Z5), 0)</f>
        <v>0</v>
      </c>
      <c r="Z4" s="10">
        <f>IFERROR(Deaths!AA5/(Deaths!AA5+Recovered!AA5), 0)</f>
        <v>0</v>
      </c>
      <c r="AA4" s="10">
        <f>IFERROR(Deaths!AB5/(Deaths!AB5+Recovered!AB5), 0)</f>
        <v>0</v>
      </c>
      <c r="AB4" s="10">
        <f>IFERROR(Deaths!AC5/(Deaths!AC5+Recovered!AC5), 0)</f>
        <v>0</v>
      </c>
      <c r="AC4" s="10">
        <f>IFERROR(Deaths!AD5/(Deaths!AD5+Recovered!AD5), 0)</f>
        <v>0</v>
      </c>
      <c r="AD4" s="10">
        <f>IFERROR(Deaths!AE5/(Deaths!AE5+Recovered!AE5), 0)</f>
        <v>0</v>
      </c>
      <c r="AE4" s="10">
        <f>IFERROR(Deaths!AF5/(Deaths!AF5+Recovered!AF5), 0)</f>
        <v>0</v>
      </c>
      <c r="AF4" s="10">
        <f>IFERROR(Deaths!AG5/(Deaths!AG5+Recovered!AG5), 0)</f>
        <v>0</v>
      </c>
      <c r="AG4" s="10">
        <f>IFERROR(Deaths!AH5/(Deaths!AH5+Recovered!AH5), 0)</f>
        <v>0</v>
      </c>
      <c r="AH4" s="10">
        <f>IFERROR(Deaths!AI5/(Deaths!AI5+Recovered!AI5), 0)</f>
        <v>0</v>
      </c>
      <c r="AI4" s="10">
        <f>IFERROR(Deaths!AJ5/(Deaths!AJ5+Recovered!AJ5), 0)</f>
        <v>0</v>
      </c>
      <c r="AJ4" s="10">
        <f>IFERROR(Deaths!AK5/(Deaths!AK5+Recovered!AK5), 0)</f>
        <v>0</v>
      </c>
      <c r="AK4" s="10">
        <f>IFERROR(Deaths!AL5/(Deaths!AL5+Recovered!AL5), 0)</f>
        <v>0</v>
      </c>
      <c r="AL4" s="10">
        <f>IFERROR(Deaths!AM5/(Deaths!AM5+Recovered!AM5), 0)</f>
        <v>0</v>
      </c>
      <c r="AM4" s="10">
        <f>IFERROR(Deaths!AN5/(Deaths!AN5+Recovered!AN5), 0)</f>
        <v>0</v>
      </c>
      <c r="AN4" s="10">
        <f>IFERROR(Deaths!AO5/(Deaths!AO5+Recovered!AO5), 0)</f>
        <v>0</v>
      </c>
      <c r="AO4" s="10">
        <f>IFERROR(Deaths!AP5/(Deaths!AP5+Recovered!AP5), 0)</f>
        <v>0</v>
      </c>
      <c r="AP4" s="10">
        <f>IFERROR(Deaths!AQ5/(Deaths!AQ5+Recovered!AQ5), 0)</f>
        <v>0</v>
      </c>
      <c r="AQ4" s="10">
        <f>IFERROR(Deaths!AR5/(Deaths!AR5+Recovered!AR5), 0)</f>
        <v>0</v>
      </c>
      <c r="AR4" s="10">
        <f>IFERROR(Deaths!AS5/(Deaths!AS5+Recovered!AS5), 0)</f>
        <v>0</v>
      </c>
      <c r="AS4" s="10">
        <f>IFERROR(Deaths!AT5/(Deaths!AT5+Recovered!AT5), 0)</f>
        <v>0</v>
      </c>
      <c r="AT4" s="10">
        <f>IFERROR(Deaths!AU5/(Deaths!AU5+Recovered!AU5), 0)</f>
        <v>0</v>
      </c>
      <c r="AU4" s="10">
        <f>IFERROR(Deaths!AV5/(Deaths!AV5+Recovered!AV5), 0)</f>
        <v>0</v>
      </c>
      <c r="AV4" s="10">
        <f>IFERROR(Deaths!AW5/(Deaths!AW5+Recovered!AW5), 0)</f>
        <v>0.5</v>
      </c>
      <c r="AW4" s="10">
        <f>IFERROR(Deaths!AX5/(Deaths!AX5+Recovered!AX5), 0)</f>
        <v>0.5</v>
      </c>
      <c r="AX4" s="10">
        <f>IFERROR(Deaths!AY5/(Deaths!AY5+Recovered!AY5), 0)</f>
        <v>0.2</v>
      </c>
      <c r="AY4" s="10">
        <f>IFERROR(Deaths!AZ5/(Deaths!AZ5+Recovered!AZ5), 0)</f>
        <v>0.33333333333333331</v>
      </c>
      <c r="AZ4" s="10">
        <f>IFERROR(Deaths!BA5/(Deaths!BA5+Recovered!BA5), 0)</f>
        <v>0.42857142857142855</v>
      </c>
      <c r="BA4" s="10">
        <f>IFERROR(Deaths!BB5/(Deaths!BB5+Recovered!BB5), 0)</f>
        <v>0.5</v>
      </c>
      <c r="BB4" s="10">
        <f>IFERROR(Deaths!BC5/(Deaths!BC5+Recovered!BC5), 0)</f>
        <v>0.54545454545454541</v>
      </c>
      <c r="BC4" s="10">
        <f>IFERROR(Deaths!BD5/(Deaths!BD5+Recovered!BD5), 0)</f>
        <v>0.54545454545454541</v>
      </c>
      <c r="BD4" s="10">
        <f>IFERROR(Deaths!BE5/(Deaths!BE5+Recovered!BE5), 0)</f>
        <v>0.53846153846153844</v>
      </c>
      <c r="BE4" s="10">
        <f>IFERROR(Deaths!BF5/(Deaths!BF5+Recovered!BF5), 0)</f>
        <v>0.42105263157894735</v>
      </c>
      <c r="BF4" s="10">
        <f>IFERROR(Deaths!BG5/(Deaths!BG5+Recovered!BG5), 0)</f>
        <v>0.47619047619047616</v>
      </c>
      <c r="BG4" s="10">
        <f>IFERROR(Deaths!BH5/(Deaths!BH5+Recovered!BH5), 0)</f>
        <v>0.6071428571428571</v>
      </c>
      <c r="BH4" s="10">
        <f>IFERROR(Deaths!BI5/(Deaths!BI5+Recovered!BI5), 0)</f>
        <v>0.62222222222222223</v>
      </c>
      <c r="BI4" s="10">
        <f>IFERROR(Deaths!BJ5/(Deaths!BJ5+Recovered!BJ5), 0)</f>
        <v>0.63934426229508201</v>
      </c>
      <c r="BJ4" s="10">
        <f>IFERROR(Deaths!BK5/(Deaths!BK5+Recovered!BK5), 0)</f>
        <v>0.60194174757281549</v>
      </c>
      <c r="BK4" s="10">
        <f>IFERROR(Deaths!BL5/(Deaths!BL5+Recovered!BL5), 0)</f>
        <v>0.66393442622950816</v>
      </c>
      <c r="BL4" s="10">
        <f>IFERROR(Deaths!BM5/(Deaths!BM5+Recovered!BM5), 0)</f>
        <v>0.51184834123222744</v>
      </c>
      <c r="BM4" s="10">
        <f>IFERROR(Deaths!BN5/(Deaths!BN5+Recovered!BN5), 0)</f>
        <v>0.53658536585365857</v>
      </c>
      <c r="BN4" s="10">
        <f>IFERROR(Deaths!BO5/(Deaths!BO5+Recovered!BO5), 0)</f>
        <v>0.5326797385620915</v>
      </c>
      <c r="BO4" s="10">
        <f>IFERROR(Deaths!BP5/(Deaths!BP5+Recovered!BP5), 0)</f>
        <v>0.49871465295629819</v>
      </c>
      <c r="BP4" s="10">
        <f>IFERROR(Deaths!BQ5/(Deaths!BQ5+Recovered!BQ5), 0)</f>
        <v>0.51781970649895182</v>
      </c>
      <c r="BQ4" s="10">
        <f>IFERROR(Deaths!BR5/(Deaths!BR5+Recovered!BR5), 0)</f>
        <v>0.5494505494505495</v>
      </c>
      <c r="BR4" s="10">
        <f>IFERROR(Deaths!BS5/(Deaths!BS5+Recovered!BS5), 0)</f>
        <v>0.34980620155038761</v>
      </c>
      <c r="BS4" s="10">
        <f>IFERROR(Deaths!BT5/(Deaths!BT5+Recovered!BT5), 0)</f>
        <v>0.28060263653483991</v>
      </c>
      <c r="BT4" s="10">
        <f>IFERROR(Deaths!BU5/(Deaths!BU5+Recovered!BU5), 0)</f>
        <v>0.29516397998888272</v>
      </c>
      <c r="BU4" s="10">
        <f>IFERROR(Deaths!BV5/(Deaths!BV5+Recovered!BV5), 0)</f>
        <v>0.3099467140319716</v>
      </c>
      <c r="BV4" s="10">
        <f>IFERROR(Deaths!BW5/(Deaths!BW5+Recovered!BW5), 0)</f>
        <v>0.25809585492227977</v>
      </c>
      <c r="BW4" s="10">
        <f>IFERROR(Deaths!BX5/(Deaths!BX5+Recovered!BX5), 0)</f>
        <v>0.25162972620599738</v>
      </c>
      <c r="BX4" s="10">
        <f>IFERROR(Deaths!BY5/(Deaths!BY5+Recovered!BY5), 0)</f>
        <v>0.25800970873786405</v>
      </c>
      <c r="BY4" s="10">
        <f>IFERROR(Deaths!BZ5/(Deaths!BZ5+Recovered!BZ5), 0)</f>
        <v>0.27250445632798576</v>
      </c>
      <c r="BZ4" s="10">
        <f>IFERROR(Deaths!CA5/(Deaths!CA5+Recovered!CA5), 0)</f>
        <v>0.26907553334614648</v>
      </c>
      <c r="CA4" s="10">
        <f>IFERROR(Deaths!CB5/(Deaths!CB5+Recovered!CB5), 0)</f>
        <v>0.28334473324213405</v>
      </c>
      <c r="CB4" s="10">
        <f>IFERROR(Deaths!CC5/(Deaths!CC5+Recovered!CC5), 0)</f>
        <v>0.28321887130486711</v>
      </c>
      <c r="CC4" s="10">
        <f>IFERROR(Deaths!CD5/(Deaths!CD5+Recovered!CD5), 0)</f>
        <v>0.28646253021756646</v>
      </c>
      <c r="CD4" s="10">
        <f>IFERROR(Deaths!CE5/(Deaths!CE5+Recovered!CE5), 0)</f>
        <v>0.28011646245299043</v>
      </c>
      <c r="CE4" s="10">
        <f>IFERROR(Deaths!CF5/(Deaths!CF5+Recovered!CF5), 0)</f>
        <v>0.24892789468435225</v>
      </c>
      <c r="CF4" s="10">
        <f>IFERROR(Deaths!CG5/(Deaths!CG5+Recovered!CG5), 0)</f>
        <v>0.23126228527476284</v>
      </c>
      <c r="CG4" s="10">
        <f>IFERROR(Deaths!CH5/(Deaths!CH5+Recovered!CH5), 0)</f>
        <v>0.19340937896070975</v>
      </c>
      <c r="CH4" s="10">
        <f>IFERROR(Deaths!CI5/(Deaths!CI5+Recovered!CI5), 0)</f>
        <v>0.12013705475051753</v>
      </c>
      <c r="CI4" s="10">
        <f>IFERROR(Deaths!CJ5/(Deaths!CJ5+Recovered!CJ5), 0)</f>
        <v>0.11486296006264683</v>
      </c>
      <c r="CJ4" s="10">
        <f>IFERROR(Deaths!CK5/(Deaths!CK5+Recovered!CK5), 0)</f>
        <v>0.12140642403443812</v>
      </c>
      <c r="CK4" s="10">
        <f>IFERROR(Deaths!CL5/(Deaths!CL5+Recovered!CL5), 0)</f>
        <v>0.12952104499274311</v>
      </c>
      <c r="CL4" s="10">
        <f>IFERROR(Deaths!CM5/(Deaths!CM5+Recovered!CM5), 0)</f>
        <v>0.10740209798165973</v>
      </c>
      <c r="CM4" s="10">
        <f>IFERROR(Deaths!CN5/(Deaths!CN5+Recovered!CN5), 0)</f>
        <v>0.11065409755880652</v>
      </c>
      <c r="CN4" s="10">
        <f>IFERROR(Deaths!CO5/(Deaths!CO5+Recovered!CO5), 0)</f>
        <v>0.11471065903068638</v>
      </c>
      <c r="CO4" s="10">
        <f>IFERROR(Deaths!CP5/(Deaths!CP5+Recovered!CP5), 0)</f>
        <v>0.11442736540299459</v>
      </c>
      <c r="CP4" s="10">
        <f>IFERROR(Deaths!CQ5/(Deaths!CQ5+Recovered!CQ5), 0)</f>
        <v>0.12000150401383693</v>
      </c>
      <c r="CQ4" s="10">
        <f>IFERROR(Deaths!CR5/(Deaths!CR5+Recovered!CR5), 0)</f>
        <v>0.12590217955835736</v>
      </c>
      <c r="CR4" s="10">
        <f>IFERROR(Deaths!CS5/(Deaths!CS5+Recovered!CS5), 0)</f>
        <v>0.11958495870117974</v>
      </c>
      <c r="CS4" s="10">
        <f>IFERROR(Deaths!CT5/(Deaths!CT5+Recovered!CT5), 0)</f>
        <v>0.11877072672979097</v>
      </c>
      <c r="CT4" s="10">
        <f>IFERROR(Deaths!CU5/(Deaths!CU5+Recovered!CU5), 0)</f>
        <v>0.12109018264840182</v>
      </c>
      <c r="CU4" s="10">
        <f>IFERROR(Deaths!CV5/(Deaths!CV5+Recovered!CV5), 0)</f>
        <v>0.12391650334749497</v>
      </c>
      <c r="CV4" s="10">
        <f>IFERROR(Deaths!CW5/(Deaths!CW5+Recovered!CW5), 0)</f>
        <v>0.1272021536342578</v>
      </c>
      <c r="CW4" s="10">
        <f>IFERROR(Deaths!CX5/(Deaths!CX5+Recovered!CX5), 0)</f>
        <v>0.13117088228959775</v>
      </c>
      <c r="CX4" s="10">
        <f>IFERROR(Deaths!CY5/(Deaths!CY5+Recovered!CY5), 0)</f>
        <v>0.1317800788954635</v>
      </c>
      <c r="CY4" s="10">
        <f>IFERROR(Deaths!CZ5/(Deaths!CZ5+Recovered!CZ5), 0)</f>
        <v>0.13250167869733087</v>
      </c>
      <c r="CZ4" s="10">
        <f>IFERROR(Deaths!DA5/(Deaths!DA5+Recovered!DA5), 0)</f>
        <v>0.13074239573534024</v>
      </c>
      <c r="DA4" s="10">
        <f>IFERROR(Deaths!DB5/(Deaths!DB5+Recovered!DB5), 0)</f>
        <v>0.12978618067686098</v>
      </c>
      <c r="DB4" s="10">
        <f>IFERROR(Deaths!DC5/(Deaths!DC5+Recovered!DC5), 0)</f>
        <v>0.12855548152058222</v>
      </c>
      <c r="DC4" s="10">
        <f>IFERROR(Deaths!DD5/(Deaths!DD5+Recovered!DD5), 0)</f>
        <v>0.12857697471651111</v>
      </c>
      <c r="DD4" s="10">
        <f>IFERROR(Deaths!DE5/(Deaths!DE5+Recovered!DE5), 0)</f>
        <v>0.12990350244695703</v>
      </c>
      <c r="DE4" s="10">
        <f>IFERROR(Deaths!DF5/(Deaths!DF5+Recovered!DF5), 0)</f>
        <v>0.13014926229155613</v>
      </c>
      <c r="DF4" s="10">
        <f>IFERROR(Deaths!DG5/(Deaths!DG5+Recovered!DG5), 0)</f>
        <v>0.1276395776675732</v>
      </c>
      <c r="DG4" s="10">
        <f>IFERROR(Deaths!DH5/(Deaths!DH5+Recovered!DH5), 0)</f>
        <v>0.12954235911732923</v>
      </c>
      <c r="DH4" s="10">
        <f>IFERROR(Deaths!DI5/(Deaths!DI5+Recovered!DI5), 0)</f>
        <v>0.12930324594717502</v>
      </c>
      <c r="DI4" s="10">
        <f>IFERROR(Deaths!DJ5/(Deaths!DJ5+Recovered!DJ5), 0)</f>
        <v>0.12853630290548751</v>
      </c>
      <c r="DJ4" s="10">
        <f>IFERROR(Deaths!DK5/(Deaths!DK5+Recovered!DK5), 0)</f>
        <v>0.1279480117059735</v>
      </c>
      <c r="DK4" s="10">
        <f>IFERROR(Deaths!DL5/(Deaths!DL5+Recovered!DL5), 0)</f>
        <v>0.13036923430049976</v>
      </c>
      <c r="DL4" s="10">
        <f>IFERROR(Deaths!DM5/(Deaths!DM5+Recovered!DM5), 0)</f>
        <v>0.13075973669775096</v>
      </c>
      <c r="DM4" s="10">
        <f>IFERROR(Deaths!DN5/(Deaths!DN5+Recovered!DN5), 0)</f>
        <v>0.13046500669493938</v>
      </c>
      <c r="DN4" s="10">
        <f>IFERROR(Deaths!DO5/(Deaths!DO5+Recovered!DO5), 0)</f>
        <v>0.12914930547768871</v>
      </c>
      <c r="DO4" s="10">
        <f>IFERROR(Deaths!DP5/(Deaths!DP5+Recovered!DP5), 0)</f>
        <v>0.12724145253769378</v>
      </c>
      <c r="DP4" s="10">
        <f>IFERROR(Deaths!DQ5/(Deaths!DQ5+Recovered!DQ5), 0)</f>
        <v>0.12482617071316296</v>
      </c>
      <c r="DQ4" s="10">
        <f>IFERROR(Deaths!DR5/(Deaths!DR5+Recovered!DR5), 0)</f>
        <v>0.12158804392773369</v>
      </c>
      <c r="DR4" s="10">
        <f>IFERROR(Deaths!DS5/(Deaths!DS5+Recovered!DS5), 0)</f>
        <v>0.12120908852477121</v>
      </c>
      <c r="DS4" s="10">
        <f>IFERROR(Deaths!DT5/(Deaths!DT5+Recovered!DT5), 0)</f>
        <v>0.12070244463542876</v>
      </c>
      <c r="DT4" s="10">
        <f>IFERROR(Deaths!DU5/(Deaths!DU5+Recovered!DU5), 0)</f>
        <v>0.11919173714988845</v>
      </c>
      <c r="DU4" s="10">
        <f>IFERROR(Deaths!DV5/(Deaths!DV5+Recovered!DV5), 0)</f>
        <v>0.11703510667347351</v>
      </c>
      <c r="DV4" s="10">
        <f>IFERROR(Deaths!DW5/(Deaths!DW5+Recovered!DW5), 0)</f>
        <v>0.11274864326213335</v>
      </c>
      <c r="DW4" s="10">
        <f>IFERROR(Deaths!DX5/(Deaths!DX5+Recovered!DX5), 0)</f>
        <v>0.11365555002223685</v>
      </c>
      <c r="DX4" s="10">
        <f>IFERROR(Deaths!DY5/(Deaths!DY5+Recovered!DY5), 0)</f>
        <v>0.11259518855919365</v>
      </c>
      <c r="DY4" s="10">
        <f>IFERROR(Deaths!DZ5/(Deaths!DZ5+Recovered!DZ5), 0)</f>
        <v>0.11130565582193011</v>
      </c>
      <c r="DZ4" s="10">
        <f>IFERROR(Deaths!EA5/(Deaths!EA5+Recovered!EA5), 0)</f>
        <v>0.10919290429491185</v>
      </c>
      <c r="EA4" s="10">
        <f>IFERROR(Deaths!EB5/(Deaths!EB5+Recovered!EB5), 0)</f>
        <v>0.10718280532085148</v>
      </c>
      <c r="EB4" s="10">
        <f>IFERROR(Deaths!EC5/(Deaths!EC5+Recovered!EC5), 0)</f>
        <v>0.10607001369333208</v>
      </c>
      <c r="EC4" s="10">
        <f>IFERROR(Deaths!ED5/(Deaths!ED5+Recovered!ED5), 0)</f>
        <v>0.10537396459314602</v>
      </c>
      <c r="ED4" s="10">
        <f>IFERROR(Deaths!EE5/(Deaths!EE5+Recovered!EE5), 0)</f>
        <v>9.7307334185054453E-2</v>
      </c>
      <c r="EE4" s="10">
        <f>IFERROR(Deaths!EF5/(Deaths!EF5+Recovered!EF5), 0)</f>
        <v>9.7269843441382439E-2</v>
      </c>
      <c r="EF4" s="10">
        <f>IFERROR(Deaths!EG5/(Deaths!EG5+Recovered!EG5), 0)</f>
        <v>9.6555484513798515E-2</v>
      </c>
      <c r="EG4" s="10">
        <f>IFERROR(Deaths!EH5/(Deaths!EH5+Recovered!EH5), 0)</f>
        <v>9.5903033850052374E-2</v>
      </c>
      <c r="EH4" s="10">
        <f>IFERROR(Deaths!EI5/(Deaths!EI5+Recovered!EI5), 0)</f>
        <v>9.4874972246058939E-2</v>
      </c>
      <c r="EI4" s="10">
        <f>IFERROR(Deaths!EJ5/(Deaths!EJ5+Recovered!EJ5), 0)</f>
        <v>9.3626332697052936E-2</v>
      </c>
      <c r="EJ4" s="10">
        <f>IFERROR(Deaths!EK5/(Deaths!EK5+Recovered!EK5), 0)</f>
        <v>8.3122544804574594E-2</v>
      </c>
      <c r="EK4" s="10">
        <f>IFERROR(Deaths!EL5/(Deaths!EL5+Recovered!EL5), 0)</f>
        <v>8.2404171754049363E-2</v>
      </c>
      <c r="EL4" s="10">
        <f>IFERROR(Deaths!EM5/(Deaths!EM5+Recovered!EM5), 0)</f>
        <v>8.2058615276749444E-2</v>
      </c>
      <c r="EM4" s="10">
        <f>IFERROR(Deaths!EN5/(Deaths!EN5+Recovered!EN5), 0)</f>
        <v>8.1718614612545468E-2</v>
      </c>
      <c r="EN4" s="10">
        <f>IFERROR(Deaths!EO5/(Deaths!EO5+Recovered!EO5), 0)</f>
        <v>8.0657106813619303E-2</v>
      </c>
      <c r="EO4" s="10">
        <f>IFERROR(Deaths!EP5/(Deaths!EP5+Recovered!EP5), 0)</f>
        <v>8.0005968120290774E-2</v>
      </c>
      <c r="EP4" s="10">
        <f>IFERROR(Deaths!EQ5/(Deaths!EQ5+Recovered!EQ5), 0)</f>
        <v>7.9452513110742945E-2</v>
      </c>
      <c r="EQ4" s="10">
        <f>IFERROR(Deaths!ER5/(Deaths!ER5+Recovered!ER5), 0)</f>
        <v>7.8944447554865363E-2</v>
      </c>
      <c r="ER4" s="10">
        <f>IFERROR(Deaths!ES5/(Deaths!ES5+Recovered!ES5), 0)</f>
        <v>7.8753107523156521E-2</v>
      </c>
      <c r="ES4" s="10">
        <f>IFERROR(Deaths!ET5/(Deaths!ET5+Recovered!ET5), 0)</f>
        <v>7.6394751527465762E-2</v>
      </c>
      <c r="ET4" s="10">
        <f>IFERROR(Deaths!EU5/(Deaths!EU5+Recovered!EU5), 0)</f>
        <v>7.6729560845278225E-2</v>
      </c>
      <c r="EU4" s="10">
        <f>IFERROR(Deaths!EV5/(Deaths!EV5+Recovered!EV5), 0)</f>
        <v>7.6461638737479146E-2</v>
      </c>
      <c r="EV4" s="10">
        <f>IFERROR(Deaths!EW5/(Deaths!EW5+Recovered!EW5), 0)</f>
        <v>7.5195188755568118E-2</v>
      </c>
      <c r="EW4" s="10">
        <f>IFERROR(Deaths!EX5/(Deaths!EX5+Recovered!EX5), 0)</f>
        <v>7.5569536945593277E-2</v>
      </c>
      <c r="EX4" s="10">
        <f>IFERROR(Deaths!EY5/(Deaths!EY5+Recovered!EY5), 0)</f>
        <v>7.513547990614175E-2</v>
      </c>
      <c r="EY4" s="10">
        <f>IFERROR(Deaths!EZ5/(Deaths!EZ5+Recovered!EZ5), 0)</f>
        <v>7.4619901290989027E-2</v>
      </c>
      <c r="EZ4" s="10">
        <f>IFERROR(Deaths!FA5/(Deaths!FA5+Recovered!FA5), 0)</f>
        <v>7.390677600595133E-2</v>
      </c>
      <c r="FA4" s="10">
        <f>IFERROR(Deaths!FB5/(Deaths!FB5+Recovered!FB5), 0)</f>
        <v>7.392949648217205E-2</v>
      </c>
      <c r="FB4" s="10">
        <f>IFERROR(Deaths!FC5/(Deaths!FC5+Recovered!FC5), 0)</f>
        <v>7.3110757035210527E-2</v>
      </c>
      <c r="FC4" s="10">
        <f>IFERROR(Deaths!FD5/(Deaths!FD5+Recovered!FD5), 0)</f>
        <v>7.2622621992473602E-2</v>
      </c>
      <c r="FD4" s="10">
        <f>IFERROR(Deaths!FE5/(Deaths!FE5+Recovered!FE5), 0)</f>
        <v>7.1890733998400375E-2</v>
      </c>
      <c r="FE4" s="10">
        <f>IFERROR(Deaths!FF5/(Deaths!FF5+Recovered!FF5), 0)</f>
        <v>7.1653491808389785E-2</v>
      </c>
      <c r="FF4" s="10">
        <f>IFERROR(Deaths!FG5/(Deaths!FG5+Recovered!FG5), 0)</f>
        <v>7.1018109910460106E-2</v>
      </c>
      <c r="FG4" s="10">
        <f>IFERROR(Deaths!FH5/(Deaths!FH5+Recovered!FH5), 0)</f>
        <v>7.0427074457748484E-2</v>
      </c>
      <c r="FH4" s="10">
        <f>IFERROR(Deaths!FI5/(Deaths!FI5+Recovered!FI5), 0)</f>
        <v>6.5756747996581932E-2</v>
      </c>
      <c r="FI4" s="10">
        <f>IFERROR(Deaths!FJ5/(Deaths!FJ5+Recovered!FJ5), 0)</f>
        <v>6.5561567888819727E-2</v>
      </c>
      <c r="FJ4" s="10">
        <f>IFERROR(Deaths!FK5/(Deaths!FK5+Recovered!FK5), 0)</f>
        <v>6.5902659994290416E-2</v>
      </c>
      <c r="FK4" s="10">
        <f>IFERROR(Deaths!FL5/(Deaths!FL5+Recovered!FL5), 0)</f>
        <v>6.4791789651625034E-2</v>
      </c>
      <c r="FL4" s="10">
        <f>IFERROR(Deaths!FM5/(Deaths!FM5+Recovered!FM5), 0)</f>
        <v>6.4034499538485168E-2</v>
      </c>
    </row>
    <row r="5" spans="1:168" x14ac:dyDescent="0.35">
      <c r="A5" s="4" t="s">
        <v>381</v>
      </c>
      <c r="B5" s="10">
        <f>IFERROR(Deaths!C6/(Deaths!C6+Recovered!C6), 0)</f>
        <v>0</v>
      </c>
      <c r="C5" s="10">
        <f>IFERROR(Deaths!D6/(Deaths!D6+Recovered!D6), 0)</f>
        <v>0</v>
      </c>
      <c r="D5" s="10">
        <f>IFERROR(Deaths!E6/(Deaths!E6+Recovered!E6), 0)</f>
        <v>0</v>
      </c>
      <c r="E5" s="10">
        <f>IFERROR(Deaths!F6/(Deaths!F6+Recovered!F6), 0)</f>
        <v>0</v>
      </c>
      <c r="F5" s="10">
        <f>IFERROR(Deaths!G6/(Deaths!G6+Recovered!G6), 0)</f>
        <v>0</v>
      </c>
      <c r="G5" s="10">
        <f>IFERROR(Deaths!H6/(Deaths!H6+Recovered!H6), 0)</f>
        <v>0</v>
      </c>
      <c r="H5" s="10">
        <f>IFERROR(Deaths!I6/(Deaths!I6+Recovered!I6), 0)</f>
        <v>0</v>
      </c>
      <c r="I5" s="10">
        <f>IFERROR(Deaths!J6/(Deaths!J6+Recovered!J6), 0)</f>
        <v>0</v>
      </c>
      <c r="J5" s="10">
        <f>IFERROR(Deaths!K6/(Deaths!K6+Recovered!K6), 0)</f>
        <v>0</v>
      </c>
      <c r="K5" s="10">
        <f>IFERROR(Deaths!L6/(Deaths!L6+Recovered!L6), 0)</f>
        <v>0</v>
      </c>
      <c r="L5" s="10">
        <f>IFERROR(Deaths!M6/(Deaths!M6+Recovered!M6), 0)</f>
        <v>0</v>
      </c>
      <c r="M5" s="10">
        <f>IFERROR(Deaths!N6/(Deaths!N6+Recovered!N6), 0)</f>
        <v>0</v>
      </c>
      <c r="N5" s="10">
        <f>IFERROR(Deaths!O6/(Deaths!O6+Recovered!O6), 0)</f>
        <v>0</v>
      </c>
      <c r="O5" s="10">
        <f>IFERROR(Deaths!P6/(Deaths!P6+Recovered!P6), 0)</f>
        <v>0</v>
      </c>
      <c r="P5" s="10">
        <f>IFERROR(Deaths!Q6/(Deaths!Q6+Recovered!Q6), 0)</f>
        <v>0</v>
      </c>
      <c r="Q5" s="10">
        <f>IFERROR(Deaths!R6/(Deaths!R6+Recovered!R6), 0)</f>
        <v>0</v>
      </c>
      <c r="R5" s="10">
        <f>IFERROR(Deaths!S6/(Deaths!S6+Recovered!S6), 0)</f>
        <v>0</v>
      </c>
      <c r="S5" s="10">
        <f>IFERROR(Deaths!T6/(Deaths!T6+Recovered!T6), 0)</f>
        <v>0</v>
      </c>
      <c r="T5" s="10">
        <f>IFERROR(Deaths!U6/(Deaths!U6+Recovered!U6), 0)</f>
        <v>0</v>
      </c>
      <c r="U5" s="10">
        <f>IFERROR(Deaths!V6/(Deaths!V6+Recovered!V6), 0)</f>
        <v>0</v>
      </c>
      <c r="V5" s="10">
        <f>IFERROR(Deaths!W6/(Deaths!W6+Recovered!W6), 0)</f>
        <v>0</v>
      </c>
      <c r="W5" s="10">
        <f>IFERROR(Deaths!X6/(Deaths!X6+Recovered!X6), 0)</f>
        <v>0</v>
      </c>
      <c r="X5" s="10">
        <f>IFERROR(Deaths!Y6/(Deaths!Y6+Recovered!Y6), 0)</f>
        <v>0</v>
      </c>
      <c r="Y5" s="10">
        <f>IFERROR(Deaths!Z6/(Deaths!Z6+Recovered!Z6), 0)</f>
        <v>0</v>
      </c>
      <c r="Z5" s="10">
        <f>IFERROR(Deaths!AA6/(Deaths!AA6+Recovered!AA6), 0)</f>
        <v>0.1</v>
      </c>
      <c r="AA5" s="10">
        <f>IFERROR(Deaths!AB6/(Deaths!AB6+Recovered!AB6), 0)</f>
        <v>5.8823529411764705E-2</v>
      </c>
      <c r="AB5" s="10">
        <f>IFERROR(Deaths!AC6/(Deaths!AC6+Recovered!AC6), 0)</f>
        <v>5.5555555555555552E-2</v>
      </c>
      <c r="AC5" s="10">
        <f>IFERROR(Deaths!AD6/(Deaths!AD6+Recovered!AD6), 0)</f>
        <v>3.4482758620689655E-2</v>
      </c>
      <c r="AD5" s="10">
        <f>IFERROR(Deaths!AE6/(Deaths!AE6+Recovered!AE6), 0)</f>
        <v>3.4482758620689655E-2</v>
      </c>
      <c r="AE5" s="10">
        <f>IFERROR(Deaths!AF6/(Deaths!AF6+Recovered!AF6), 0)</f>
        <v>3.4482758620689655E-2</v>
      </c>
      <c r="AF5" s="10">
        <f>IFERROR(Deaths!AG6/(Deaths!AG6+Recovered!AG6), 0)</f>
        <v>6.25E-2</v>
      </c>
      <c r="AG5" s="10">
        <f>IFERROR(Deaths!AH6/(Deaths!AH6+Recovered!AH6), 0)</f>
        <v>8.8235294117647065E-2</v>
      </c>
      <c r="AH5" s="10">
        <f>IFERROR(Deaths!AI6/(Deaths!AI6+Recovered!AI6), 0)</f>
        <v>0.1111111111111111</v>
      </c>
      <c r="AI5" s="10">
        <f>IFERROR(Deaths!AJ6/(Deaths!AJ6+Recovered!AJ6), 0)</f>
        <v>0.20512820512820512</v>
      </c>
      <c r="AJ5" s="10">
        <f>IFERROR(Deaths!AK6/(Deaths!AK6+Recovered!AK6), 0)</f>
        <v>0.22448979591836735</v>
      </c>
      <c r="AK5" s="10">
        <f>IFERROR(Deaths!AL6/(Deaths!AL6+Recovered!AL6), 0)</f>
        <v>0.25454545454545452</v>
      </c>
      <c r="AL5" s="10">
        <f>IFERROR(Deaths!AM6/(Deaths!AM6+Recovered!AM6), 0)</f>
        <v>0.18446601941747573</v>
      </c>
      <c r="AM5" s="10">
        <f>IFERROR(Deaths!AN6/(Deaths!AN6+Recovered!AN6), 0)</f>
        <v>0.21296296296296297</v>
      </c>
      <c r="AN5" s="10">
        <f>IFERROR(Deaths!AO6/(Deaths!AO6+Recovered!AO6), 0)</f>
        <v>0.26495726495726496</v>
      </c>
      <c r="AO5" s="10">
        <f>IFERROR(Deaths!AP6/(Deaths!AP6+Recovered!AP6), 0)</f>
        <v>0.22641509433962265</v>
      </c>
      <c r="AP5" s="10">
        <f>IFERROR(Deaths!AQ6/(Deaths!AQ6+Recovered!AQ6), 0)</f>
        <v>0.22540983606557377</v>
      </c>
      <c r="AQ5" s="10">
        <f>IFERROR(Deaths!AR6/(Deaths!AR6+Recovered!AR6), 0)</f>
        <v>0.29616724738675959</v>
      </c>
      <c r="AR5" s="10">
        <f>IFERROR(Deaths!AS6/(Deaths!AS6+Recovered!AS6), 0)</f>
        <v>0.26267281105990781</v>
      </c>
      <c r="AS5" s="10">
        <f>IFERROR(Deaths!AT6/(Deaths!AT6+Recovered!AT6), 0)</f>
        <v>0.25769854132901132</v>
      </c>
      <c r="AT5" s="10">
        <f>IFERROR(Deaths!AU6/(Deaths!AU6+Recovered!AU6), 0)</f>
        <v>0.27423469387755101</v>
      </c>
      <c r="AU5" s="10">
        <f>IFERROR(Deaths!AV6/(Deaths!AV6+Recovered!AV6), 0)</f>
        <v>0.27700534759358286</v>
      </c>
      <c r="AV5" s="10">
        <f>IFERROR(Deaths!AW6/(Deaths!AW6+Recovered!AW6), 0)</f>
        <v>0.36639857015192134</v>
      </c>
      <c r="AW5" s="10">
        <f>IFERROR(Deaths!AX6/(Deaths!AX6+Recovered!AX6), 0)</f>
        <v>0.38938714499252614</v>
      </c>
      <c r="AX5" s="10">
        <f>IFERROR(Deaths!AY6/(Deaths!AY6+Recovered!AY6), 0)</f>
        <v>0.46588693957115007</v>
      </c>
      <c r="AY5" s="10">
        <f>IFERROR(Deaths!AZ6/(Deaths!AZ6+Recovered!AZ6), 0)</f>
        <v>0.42307692307692307</v>
      </c>
      <c r="AZ5" s="10">
        <f>IFERROR(Deaths!BA6/(Deaths!BA6+Recovered!BA6), 0)</f>
        <v>0.46886446886446886</v>
      </c>
      <c r="BA5" s="10">
        <f>IFERROR(Deaths!BB6/(Deaths!BB6+Recovered!BB6), 0)</f>
        <v>0.46862565044383225</v>
      </c>
      <c r="BB5" s="10">
        <f>IFERROR(Deaths!BC6/(Deaths!BC6+Recovered!BC6), 0)</f>
        <v>0.41095270423172664</v>
      </c>
      <c r="BC5" s="10">
        <f>IFERROR(Deaths!BD6/(Deaths!BD6+Recovered!BD6), 0)</f>
        <v>0.43621243621243622</v>
      </c>
      <c r="BD5" s="10">
        <f>IFERROR(Deaths!BE6/(Deaths!BE6+Recovered!BE6), 0)</f>
        <v>0.44865037533940266</v>
      </c>
      <c r="BE5" s="10">
        <f>IFERROR(Deaths!BF6/(Deaths!BF6+Recovered!BF6), 0)</f>
        <v>0.4490521327014218</v>
      </c>
      <c r="BF5" s="10">
        <f>IFERROR(Deaths!BG6/(Deaths!BG6+Recovered!BG6), 0)</f>
        <v>0.42735042735042733</v>
      </c>
      <c r="BG5" s="10">
        <f>IFERROR(Deaths!BH6/(Deaths!BH6+Recovered!BH6), 0)</f>
        <v>0.45436802973977697</v>
      </c>
      <c r="BH5" s="10">
        <f>IFERROR(Deaths!BI6/(Deaths!BI6+Recovered!BI6), 0)</f>
        <v>0.48669232002565338</v>
      </c>
      <c r="BI5" s="10">
        <f>IFERROR(Deaths!BJ6/(Deaths!BJ6+Recovered!BJ6), 0)</f>
        <v>0.4564146237605694</v>
      </c>
      <c r="BJ5" s="10">
        <f>IFERROR(Deaths!BK6/(Deaths!BK6+Recovered!BK6), 0)</f>
        <v>0.40963967310549776</v>
      </c>
      <c r="BK5" s="10">
        <f>IFERROR(Deaths!BL6/(Deaths!BL6+Recovered!BL6), 0)</f>
        <v>0.44918118014036912</v>
      </c>
      <c r="BL5" s="10">
        <f>IFERROR(Deaths!BM6/(Deaths!BM6+Recovered!BM6), 0)</f>
        <v>0.38343452137531853</v>
      </c>
      <c r="BM5" s="10">
        <f>IFERROR(Deaths!BN6/(Deaths!BN6+Recovered!BN6), 0)</f>
        <v>0.38180229325000664</v>
      </c>
      <c r="BN5" s="10">
        <f>IFERROR(Deaths!BO6/(Deaths!BO6+Recovered!BO6), 0)</f>
        <v>0.3621765700169029</v>
      </c>
      <c r="BO5" s="10">
        <f>IFERROR(Deaths!BP6/(Deaths!BP6+Recovered!BP6), 0)</f>
        <v>0.3504617998445605</v>
      </c>
      <c r="BP5" s="10">
        <f>IFERROR(Deaths!BQ6/(Deaths!BQ6+Recovered!BQ6), 0)</f>
        <v>0.34280355869679779</v>
      </c>
      <c r="BQ5" s="10">
        <f>IFERROR(Deaths!BR6/(Deaths!BR6+Recovered!BR6), 0)</f>
        <v>0.33733769343385278</v>
      </c>
      <c r="BR5" s="10">
        <f>IFERROR(Deaths!BS6/(Deaths!BS6+Recovered!BS6), 0)</f>
        <v>0.32382734822786291</v>
      </c>
      <c r="BS5" s="10">
        <f>IFERROR(Deaths!BT6/(Deaths!BT6+Recovered!BT6), 0)</f>
        <v>0.31791069335033628</v>
      </c>
      <c r="BT5" s="10">
        <f>IFERROR(Deaths!BU6/(Deaths!BU6+Recovered!BU6), 0)</f>
        <v>0.30862412982751741</v>
      </c>
      <c r="BU5" s="10">
        <f>IFERROR(Deaths!BV6/(Deaths!BV6+Recovered!BV6), 0)</f>
        <v>0.29944947365996361</v>
      </c>
      <c r="BV5" s="10">
        <f>IFERROR(Deaths!BW6/(Deaths!BW6+Recovered!BW6), 0)</f>
        <v>0.29692309806508355</v>
      </c>
      <c r="BW5" s="10">
        <f>IFERROR(Deaths!BX6/(Deaths!BX6+Recovered!BX6), 0)</f>
        <v>0.29366693409456995</v>
      </c>
      <c r="BX5" s="10">
        <f>IFERROR(Deaths!BY6/(Deaths!BY6+Recovered!BY6), 0)</f>
        <v>0.29079518462223097</v>
      </c>
      <c r="BY5" s="10">
        <f>IFERROR(Deaths!BZ6/(Deaths!BZ6+Recovered!BZ6), 0)</f>
        <v>0.29261934502796938</v>
      </c>
      <c r="BZ5" s="10">
        <f>IFERROR(Deaths!CA6/(Deaths!CA6+Recovered!CA6), 0)</f>
        <v>0.28742164443035195</v>
      </c>
      <c r="CA5" s="10">
        <f>IFERROR(Deaths!CB6/(Deaths!CB6+Recovered!CB6), 0)</f>
        <v>0.2725823292650697</v>
      </c>
      <c r="CB5" s="10">
        <f>IFERROR(Deaths!CC6/(Deaths!CC6+Recovered!CC6), 0)</f>
        <v>0.26808069374136684</v>
      </c>
      <c r="CC5" s="10">
        <f>IFERROR(Deaths!CD6/(Deaths!CD6+Recovered!CD6), 0)</f>
        <v>0.26899151462776855</v>
      </c>
      <c r="CD5" s="10">
        <f>IFERROR(Deaths!CE6/(Deaths!CE6+Recovered!CE6), 0)</f>
        <v>0.26489576469598619</v>
      </c>
      <c r="CE5" s="10">
        <f>IFERROR(Deaths!CF6/(Deaths!CF6+Recovered!CF6), 0)</f>
        <v>0.26296862177327346</v>
      </c>
      <c r="CF5" s="10">
        <f>IFERROR(Deaths!CG6/(Deaths!CG6+Recovered!CG6), 0)</f>
        <v>0.26205969930139117</v>
      </c>
      <c r="CG5" s="10">
        <f>IFERROR(Deaths!CH6/(Deaths!CH6+Recovered!CH6), 0)</f>
        <v>0.26114694314030751</v>
      </c>
      <c r="CH5" s="10">
        <f>IFERROR(Deaths!CI6/(Deaths!CI6+Recovered!CI6), 0)</f>
        <v>0.26055379419670549</v>
      </c>
      <c r="CI5" s="10">
        <f>IFERROR(Deaths!CJ6/(Deaths!CJ6+Recovered!CJ6), 0)</f>
        <v>0.25628547599575707</v>
      </c>
      <c r="CJ5" s="10">
        <f>IFERROR(Deaths!CK6/(Deaths!CK6+Recovered!CK6), 0)</f>
        <v>0.25453699992806567</v>
      </c>
      <c r="CK5" s="10">
        <f>IFERROR(Deaths!CL6/(Deaths!CL6+Recovered!CL6), 0)</f>
        <v>0.25378542675803778</v>
      </c>
      <c r="CL5" s="10">
        <f>IFERROR(Deaths!CM6/(Deaths!CM6+Recovered!CM6), 0)</f>
        <v>0.25106943546262367</v>
      </c>
      <c r="CM5" s="10">
        <f>IFERROR(Deaths!CN6/(Deaths!CN6+Recovered!CN6), 0)</f>
        <v>0.24845910128279386</v>
      </c>
      <c r="CN5" s="10">
        <f>IFERROR(Deaths!CO6/(Deaths!CO6+Recovered!CO6), 0)</f>
        <v>0.24166178544310662</v>
      </c>
      <c r="CO5" s="10">
        <f>IFERROR(Deaths!CP6/(Deaths!CP6+Recovered!CP6), 0)</f>
        <v>0.23863182755638349</v>
      </c>
      <c r="CP5" s="10">
        <f>IFERROR(Deaths!CQ6/(Deaths!CQ6+Recovered!CQ6), 0)</f>
        <v>0.23564080390328077</v>
      </c>
      <c r="CQ5" s="10">
        <f>IFERROR(Deaths!CR6/(Deaths!CR6+Recovered!CR6), 0)</f>
        <v>0.2304178103659521</v>
      </c>
      <c r="CR5" s="10">
        <f>IFERROR(Deaths!CS6/(Deaths!CS6+Recovered!CS6), 0)</f>
        <v>0.22881302803786568</v>
      </c>
      <c r="CS5" s="10">
        <f>IFERROR(Deaths!CT6/(Deaths!CT6+Recovered!CT6), 0)</f>
        <v>0.22610379648143258</v>
      </c>
      <c r="CT5" s="10">
        <f>IFERROR(Deaths!CU6/(Deaths!CU6+Recovered!CU6), 0)</f>
        <v>0.22359524446145432</v>
      </c>
      <c r="CU5" s="10">
        <f>IFERROR(Deaths!CV6/(Deaths!CV6+Recovered!CV6), 0)</f>
        <v>0.22129945187102371</v>
      </c>
      <c r="CV5" s="10">
        <f>IFERROR(Deaths!CW6/(Deaths!CW6+Recovered!CW6), 0)</f>
        <v>0.21605639730639731</v>
      </c>
      <c r="CW5" s="10">
        <f>IFERROR(Deaths!CX6/(Deaths!CX6+Recovered!CX6), 0)</f>
        <v>0.21164752344291035</v>
      </c>
      <c r="CX5" s="10">
        <f>IFERROR(Deaths!CY6/(Deaths!CY6+Recovered!CY6), 0)</f>
        <v>0.20927560493075636</v>
      </c>
      <c r="CY5" s="10">
        <f>IFERROR(Deaths!CZ6/(Deaths!CZ6+Recovered!CZ6), 0)</f>
        <v>0.20699633759305963</v>
      </c>
      <c r="CZ5" s="10">
        <f>IFERROR(Deaths!DA6/(Deaths!DA6+Recovered!DA6), 0)</f>
        <v>0.20483678960197799</v>
      </c>
      <c r="DA5" s="10">
        <f>IFERROR(Deaths!DB6/(Deaths!DB6+Recovered!DB6), 0)</f>
        <v>0.20250239274596218</v>
      </c>
      <c r="DB5" s="10">
        <f>IFERROR(Deaths!DC6/(Deaths!DC6+Recovered!DC6), 0)</f>
        <v>0.20020788203180401</v>
      </c>
      <c r="DC5" s="10">
        <f>IFERROR(Deaths!DD6/(Deaths!DD6+Recovered!DD6), 0)</f>
        <v>0.19522609454669321</v>
      </c>
      <c r="DD5" s="10">
        <f>IFERROR(Deaths!DE6/(Deaths!DE6+Recovered!DE6), 0)</f>
        <v>0.19301048570143442</v>
      </c>
      <c r="DE5" s="10">
        <f>IFERROR(Deaths!DF6/(Deaths!DF6+Recovered!DF6), 0)</f>
        <v>0.19184594465661026</v>
      </c>
      <c r="DF5" s="10">
        <f>IFERROR(Deaths!DG6/(Deaths!DG6+Recovered!DG6), 0)</f>
        <v>0.18960357515507437</v>
      </c>
      <c r="DG5" s="10">
        <f>IFERROR(Deaths!DH6/(Deaths!DH6+Recovered!DH6), 0)</f>
        <v>0.18802786237555491</v>
      </c>
      <c r="DH5" s="10">
        <f>IFERROR(Deaths!DI6/(Deaths!DI6+Recovered!DI6), 0)</f>
        <v>0.18717966224025515</v>
      </c>
      <c r="DI5" s="10">
        <f>IFERROR(Deaths!DJ6/(Deaths!DJ6+Recovered!DJ6), 0)</f>
        <v>0.18593733907840879</v>
      </c>
      <c r="DJ5" s="10">
        <f>IFERROR(Deaths!DK6/(Deaths!DK6+Recovered!DK6), 0)</f>
        <v>0.18398341047571659</v>
      </c>
      <c r="DK5" s="10">
        <f>IFERROR(Deaths!DL6/(Deaths!DL6+Recovered!DL6), 0)</f>
        <v>0.18268347724157663</v>
      </c>
      <c r="DL5" s="10">
        <f>IFERROR(Deaths!DM6/(Deaths!DM6+Recovered!DM6), 0)</f>
        <v>0.181044957472661</v>
      </c>
      <c r="DM5" s="10">
        <f>IFERROR(Deaths!DN6/(Deaths!DN6+Recovered!DN6), 0)</f>
        <v>0.17990804747108136</v>
      </c>
      <c r="DN5" s="10">
        <f>IFERROR(Deaths!DO6/(Deaths!DO6+Recovered!DO6), 0)</f>
        <v>0.17914326784433812</v>
      </c>
      <c r="DO5" s="10">
        <f>IFERROR(Deaths!DP6/(Deaths!DP6+Recovered!DP6), 0)</f>
        <v>0.17723917661261976</v>
      </c>
      <c r="DP5" s="10">
        <f>IFERROR(Deaths!DQ6/(Deaths!DQ6+Recovered!DQ6), 0)</f>
        <v>0.17673474735858394</v>
      </c>
      <c r="DQ5" s="10">
        <f>IFERROR(Deaths!DR6/(Deaths!DR6+Recovered!DR6), 0)</f>
        <v>0.17582227036422973</v>
      </c>
      <c r="DR5" s="10">
        <f>IFERROR(Deaths!DS6/(Deaths!DS6+Recovered!DS6), 0)</f>
        <v>0.17524200197145529</v>
      </c>
      <c r="DS5" s="10">
        <f>IFERROR(Deaths!DT6/(Deaths!DT6+Recovered!DT6), 0)</f>
        <v>0.17359781848721634</v>
      </c>
      <c r="DT5" s="10">
        <f>IFERROR(Deaths!DU6/(Deaths!DU6+Recovered!DU6), 0)</f>
        <v>0.17303420977528508</v>
      </c>
      <c r="DU5" s="10">
        <f>IFERROR(Deaths!DV6/(Deaths!DV6+Recovered!DV6), 0)</f>
        <v>0.17076127314475548</v>
      </c>
      <c r="DV5" s="10">
        <f>IFERROR(Deaths!DW6/(Deaths!DW6+Recovered!DW6), 0)</f>
        <v>0.16850986839772636</v>
      </c>
      <c r="DW5" s="10">
        <f>IFERROR(Deaths!DX6/(Deaths!DX6+Recovered!DX6), 0)</f>
        <v>0.16786969179801225</v>
      </c>
      <c r="DX5" s="10">
        <f>IFERROR(Deaths!DY6/(Deaths!DY6+Recovered!DY6), 0)</f>
        <v>0.16724054053247403</v>
      </c>
      <c r="DY5" s="10">
        <f>IFERROR(Deaths!DZ6/(Deaths!DZ6+Recovered!DZ6), 0)</f>
        <v>0.16632851050418099</v>
      </c>
      <c r="DZ5" s="10">
        <f>IFERROR(Deaths!EA6/(Deaths!EA6+Recovered!EA6), 0)</f>
        <v>0.16575552645466451</v>
      </c>
      <c r="EA5" s="10">
        <f>IFERROR(Deaths!EB6/(Deaths!EB6+Recovered!EB6), 0)</f>
        <v>0.16506024797492319</v>
      </c>
      <c r="EB5" s="10">
        <f>IFERROR(Deaths!EC6/(Deaths!EC6+Recovered!EC6), 0)</f>
        <v>0.16449038302913599</v>
      </c>
      <c r="EC5" s="10">
        <f>IFERROR(Deaths!ED6/(Deaths!ED6+Recovered!ED6), 0)</f>
        <v>0.16460709957142677</v>
      </c>
      <c r="ED5" s="10">
        <f>IFERROR(Deaths!EE6/(Deaths!EE6+Recovered!EE6), 0)</f>
        <v>0.16425684777727886</v>
      </c>
      <c r="EE5" s="10">
        <f>IFERROR(Deaths!EF6/(Deaths!EF6+Recovered!EF6), 0)</f>
        <v>0.16387704001533868</v>
      </c>
      <c r="EF5" s="10">
        <f>IFERROR(Deaths!EG6/(Deaths!EG6+Recovered!EG6), 0)</f>
        <v>0.16335716651552712</v>
      </c>
      <c r="EG5" s="10">
        <f>IFERROR(Deaths!EH6/(Deaths!EH6+Recovered!EH6), 0)</f>
        <v>0.16287147964036225</v>
      </c>
      <c r="EH5" s="10">
        <f>IFERROR(Deaths!EI6/(Deaths!EI6+Recovered!EI6), 0)</f>
        <v>0.16222645321366558</v>
      </c>
      <c r="EI5" s="10">
        <f>IFERROR(Deaths!EJ6/(Deaths!EJ6+Recovered!EJ6), 0)</f>
        <v>0.16160566417321523</v>
      </c>
      <c r="EJ5" s="10">
        <f>IFERROR(Deaths!EK6/(Deaths!EK6+Recovered!EK6), 0)</f>
        <v>0.16099365516834807</v>
      </c>
      <c r="EK5" s="10">
        <f>IFERROR(Deaths!EL6/(Deaths!EL6+Recovered!EL6), 0)</f>
        <v>0.16033862886572495</v>
      </c>
      <c r="EL5" s="10">
        <f>IFERROR(Deaths!EM6/(Deaths!EM6+Recovered!EM6), 0)</f>
        <v>0.15974763498604327</v>
      </c>
      <c r="EM5" s="10">
        <f>IFERROR(Deaths!EN6/(Deaths!EN6+Recovered!EN6), 0)</f>
        <v>0.15917409361705201</v>
      </c>
      <c r="EN5" s="10">
        <f>IFERROR(Deaths!EO6/(Deaths!EO6+Recovered!EO6), 0)</f>
        <v>0.15863697057479231</v>
      </c>
      <c r="EO5" s="10">
        <f>IFERROR(Deaths!EP6/(Deaths!EP6+Recovered!EP6), 0)</f>
        <v>0.15809188579102643</v>
      </c>
      <c r="EP5" s="10">
        <f>IFERROR(Deaths!EQ6/(Deaths!EQ6+Recovered!EQ6), 0)</f>
        <v>0.15753183529922157</v>
      </c>
      <c r="EQ5" s="10">
        <f>IFERROR(Deaths!ER6/(Deaths!ER6+Recovered!ER6), 0)</f>
        <v>0.15718987669331783</v>
      </c>
      <c r="ER5" s="10">
        <f>IFERROR(Deaths!ES6/(Deaths!ES6+Recovered!ES6), 0)</f>
        <v>0.15687732145313707</v>
      </c>
      <c r="ES5" s="10">
        <f>IFERROR(Deaths!ET6/(Deaths!ET6+Recovered!ET6), 0)</f>
        <v>0.1564207302849546</v>
      </c>
      <c r="ET5" s="10">
        <f>IFERROR(Deaths!EU6/(Deaths!EU6+Recovered!EU6), 0)</f>
        <v>0.15592184409822094</v>
      </c>
      <c r="EU5" s="10">
        <f>IFERROR(Deaths!EV6/(Deaths!EV6+Recovered!EV6), 0)</f>
        <v>0.15623900454637632</v>
      </c>
      <c r="EV5" s="10">
        <f>IFERROR(Deaths!EW6/(Deaths!EW6+Recovered!EW6), 0)</f>
        <v>0.15569555199911703</v>
      </c>
      <c r="EW5" s="10">
        <f>IFERROR(Deaths!EX6/(Deaths!EX6+Recovered!EX6), 0)</f>
        <v>0.15519190170180383</v>
      </c>
      <c r="EX5" s="10">
        <f>IFERROR(Deaths!EY6/(Deaths!EY6+Recovered!EY6), 0)</f>
        <v>0.15477203356027547</v>
      </c>
      <c r="EY5" s="10">
        <f>IFERROR(Deaths!EZ6/(Deaths!EZ6+Recovered!EZ6), 0)</f>
        <v>0.15441947922769822</v>
      </c>
      <c r="EZ5" s="10">
        <f>IFERROR(Deaths!FA6/(Deaths!FA6+Recovered!FA6), 0)</f>
        <v>0.15365221393472581</v>
      </c>
      <c r="FA5" s="10">
        <f>IFERROR(Deaths!FB6/(Deaths!FB6+Recovered!FB6), 0)</f>
        <v>0.15310993509466483</v>
      </c>
      <c r="FB5" s="10">
        <f>IFERROR(Deaths!FC6/(Deaths!FC6+Recovered!FC6), 0)</f>
        <v>0.15265143872333764</v>
      </c>
      <c r="FC5" s="10">
        <f>IFERROR(Deaths!FD6/(Deaths!FD6+Recovered!FD6), 0)</f>
        <v>0.15194386301456544</v>
      </c>
      <c r="FD5" s="10">
        <f>IFERROR(Deaths!FE6/(Deaths!FE6+Recovered!FE6), 0)</f>
        <v>0.15150112215985695</v>
      </c>
      <c r="FE5" s="10">
        <f>IFERROR(Deaths!FF6/(Deaths!FF6+Recovered!FF6), 0)</f>
        <v>0.15122980969664171</v>
      </c>
      <c r="FF5" s="10">
        <f>IFERROR(Deaths!FG6/(Deaths!FG6+Recovered!FG6), 0)</f>
        <v>0.15083688885117574</v>
      </c>
      <c r="FG5" s="10">
        <f>IFERROR(Deaths!FH6/(Deaths!FH6+Recovered!FH6), 0)</f>
        <v>0.15018828806477208</v>
      </c>
      <c r="FH5" s="10">
        <f>IFERROR(Deaths!FI6/(Deaths!FI6+Recovered!FI6), 0)</f>
        <v>0.14972078605389305</v>
      </c>
      <c r="FI5" s="10">
        <f>IFERROR(Deaths!FJ6/(Deaths!FJ6+Recovered!FJ6), 0)</f>
        <v>0.14929729036593492</v>
      </c>
      <c r="FJ5" s="10">
        <f>IFERROR(Deaths!FK6/(Deaths!FK6+Recovered!FK6), 0)</f>
        <v>0.14883601361035861</v>
      </c>
      <c r="FK5" s="10">
        <f>IFERROR(Deaths!FL6/(Deaths!FL6+Recovered!FL6), 0)</f>
        <v>0.14843801624920824</v>
      </c>
      <c r="FL5" s="10">
        <f>IFERROR(Deaths!FM6/(Deaths!FM6+Recovered!FM6), 0)</f>
        <v>0.1479753555050291</v>
      </c>
    </row>
    <row r="6" spans="1:168" x14ac:dyDescent="0.35">
      <c r="A6" s="4" t="s">
        <v>273</v>
      </c>
      <c r="B6" s="10">
        <f>IFERROR(Deaths!C7/(Deaths!C7+Recovered!C7), 0)</f>
        <v>0</v>
      </c>
      <c r="C6" s="10">
        <f>IFERROR(Deaths!D7/(Deaths!D7+Recovered!D7), 0)</f>
        <v>0</v>
      </c>
      <c r="D6" s="10">
        <f>IFERROR(Deaths!E7/(Deaths!E7+Recovered!E7), 0)</f>
        <v>0</v>
      </c>
      <c r="E6" s="10">
        <f>IFERROR(Deaths!F7/(Deaths!F7+Recovered!F7), 0)</f>
        <v>0</v>
      </c>
      <c r="F6" s="10">
        <f>IFERROR(Deaths!G7/(Deaths!G7+Recovered!G7), 0)</f>
        <v>0</v>
      </c>
      <c r="G6" s="10">
        <f>IFERROR(Deaths!H7/(Deaths!H7+Recovered!H7), 0)</f>
        <v>0</v>
      </c>
      <c r="H6" s="10">
        <f>IFERROR(Deaths!I7/(Deaths!I7+Recovered!I7), 0)</f>
        <v>0</v>
      </c>
      <c r="I6" s="10">
        <f>IFERROR(Deaths!J7/(Deaths!J7+Recovered!J7), 0)</f>
        <v>0</v>
      </c>
      <c r="J6" s="10">
        <f>IFERROR(Deaths!K7/(Deaths!K7+Recovered!K7), 0)</f>
        <v>0</v>
      </c>
      <c r="K6" s="10">
        <f>IFERROR(Deaths!L7/(Deaths!L7+Recovered!L7), 0)</f>
        <v>0</v>
      </c>
      <c r="L6" s="10">
        <f>IFERROR(Deaths!M7/(Deaths!M7+Recovered!M7), 0)</f>
        <v>0</v>
      </c>
      <c r="M6" s="10">
        <f>IFERROR(Deaths!N7/(Deaths!N7+Recovered!N7), 0)</f>
        <v>0</v>
      </c>
      <c r="N6" s="10">
        <f>IFERROR(Deaths!O7/(Deaths!O7+Recovered!O7), 0)</f>
        <v>0</v>
      </c>
      <c r="O6" s="10">
        <f>IFERROR(Deaths!P7/(Deaths!P7+Recovered!P7), 0)</f>
        <v>0</v>
      </c>
      <c r="P6" s="10">
        <f>IFERROR(Deaths!Q7/(Deaths!Q7+Recovered!Q7), 0)</f>
        <v>0</v>
      </c>
      <c r="Q6" s="10">
        <f>IFERROR(Deaths!R7/(Deaths!R7+Recovered!R7), 0)</f>
        <v>0</v>
      </c>
      <c r="R6" s="10">
        <f>IFERROR(Deaths!S7/(Deaths!S7+Recovered!S7), 0)</f>
        <v>0</v>
      </c>
      <c r="S6" s="10">
        <f>IFERROR(Deaths!T7/(Deaths!T7+Recovered!T7), 0)</f>
        <v>0</v>
      </c>
      <c r="T6" s="10">
        <f>IFERROR(Deaths!U7/(Deaths!U7+Recovered!U7), 0)</f>
        <v>0</v>
      </c>
      <c r="U6" s="10">
        <f>IFERROR(Deaths!V7/(Deaths!V7+Recovered!V7), 0)</f>
        <v>0</v>
      </c>
      <c r="V6" s="10">
        <f>IFERROR(Deaths!W7/(Deaths!W7+Recovered!W7), 0)</f>
        <v>0</v>
      </c>
      <c r="W6" s="10">
        <f>IFERROR(Deaths!X7/(Deaths!X7+Recovered!X7), 0)</f>
        <v>0</v>
      </c>
      <c r="X6" s="10">
        <f>IFERROR(Deaths!Y7/(Deaths!Y7+Recovered!Y7), 0)</f>
        <v>0</v>
      </c>
      <c r="Y6" s="10">
        <f>IFERROR(Deaths!Z7/(Deaths!Z7+Recovered!Z7), 0)</f>
        <v>0</v>
      </c>
      <c r="Z6" s="10">
        <f>IFERROR(Deaths!AA7/(Deaths!AA7+Recovered!AA7), 0)</f>
        <v>0</v>
      </c>
      <c r="AA6" s="10">
        <f>IFERROR(Deaths!AB7/(Deaths!AB7+Recovered!AB7), 0)</f>
        <v>0</v>
      </c>
      <c r="AB6" s="10">
        <f>IFERROR(Deaths!AC7/(Deaths!AC7+Recovered!AC7), 0)</f>
        <v>0</v>
      </c>
      <c r="AC6" s="10">
        <f>IFERROR(Deaths!AD7/(Deaths!AD7+Recovered!AD7), 0)</f>
        <v>0</v>
      </c>
      <c r="AD6" s="10">
        <f>IFERROR(Deaths!AE7/(Deaths!AE7+Recovered!AE7), 0)</f>
        <v>0</v>
      </c>
      <c r="AE6" s="10">
        <f>IFERROR(Deaths!AF7/(Deaths!AF7+Recovered!AF7), 0)</f>
        <v>0</v>
      </c>
      <c r="AF6" s="10">
        <f>IFERROR(Deaths!AG7/(Deaths!AG7+Recovered!AG7), 0)</f>
        <v>0</v>
      </c>
      <c r="AG6" s="10">
        <f>IFERROR(Deaths!AH7/(Deaths!AH7+Recovered!AH7), 0)</f>
        <v>0</v>
      </c>
      <c r="AH6" s="10">
        <f>IFERROR(Deaths!AI7/(Deaths!AI7+Recovered!AI7), 0)</f>
        <v>0</v>
      </c>
      <c r="AI6" s="10">
        <f>IFERROR(Deaths!AJ7/(Deaths!AJ7+Recovered!AJ7), 0)</f>
        <v>0</v>
      </c>
      <c r="AJ6" s="10">
        <f>IFERROR(Deaths!AK7/(Deaths!AK7+Recovered!AK7), 0)</f>
        <v>0</v>
      </c>
      <c r="AK6" s="10">
        <f>IFERROR(Deaths!AL7/(Deaths!AL7+Recovered!AL7), 0)</f>
        <v>0</v>
      </c>
      <c r="AL6" s="10">
        <f>IFERROR(Deaths!AM7/(Deaths!AM7+Recovered!AM7), 0)</f>
        <v>0</v>
      </c>
      <c r="AM6" s="10">
        <f>IFERROR(Deaths!AN7/(Deaths!AN7+Recovered!AN7), 0)</f>
        <v>0</v>
      </c>
      <c r="AN6" s="10">
        <f>IFERROR(Deaths!AO7/(Deaths!AO7+Recovered!AO7), 0)</f>
        <v>0</v>
      </c>
      <c r="AO6" s="10">
        <f>IFERROR(Deaths!AP7/(Deaths!AP7+Recovered!AP7), 0)</f>
        <v>0</v>
      </c>
      <c r="AP6" s="10">
        <f>IFERROR(Deaths!AQ7/(Deaths!AQ7+Recovered!AQ7), 0)</f>
        <v>0</v>
      </c>
      <c r="AQ6" s="10">
        <f>IFERROR(Deaths!AR7/(Deaths!AR7+Recovered!AR7), 0)</f>
        <v>0</v>
      </c>
      <c r="AR6" s="10">
        <f>IFERROR(Deaths!AS7/(Deaths!AS7+Recovered!AS7), 0)</f>
        <v>0</v>
      </c>
      <c r="AS6" s="10">
        <f>IFERROR(Deaths!AT7/(Deaths!AT7+Recovered!AT7), 0)</f>
        <v>0</v>
      </c>
      <c r="AT6" s="10">
        <f>IFERROR(Deaths!AU7/(Deaths!AU7+Recovered!AU7), 0)</f>
        <v>0.1111111111111111</v>
      </c>
      <c r="AU6" s="10">
        <f>IFERROR(Deaths!AV7/(Deaths!AV7+Recovered!AV7), 0)</f>
        <v>0.1</v>
      </c>
      <c r="AV6" s="10">
        <f>IFERROR(Deaths!AW7/(Deaths!AW7+Recovered!AW7), 0)</f>
        <v>0.1</v>
      </c>
      <c r="AW6" s="10">
        <f>IFERROR(Deaths!AX7/(Deaths!AX7+Recovered!AX7), 0)</f>
        <v>0.14285714285714285</v>
      </c>
      <c r="AX6" s="10">
        <f>IFERROR(Deaths!AY7/(Deaths!AY7+Recovered!AY7), 0)</f>
        <v>0.26923076923076922</v>
      </c>
      <c r="AY6" s="10">
        <f>IFERROR(Deaths!AZ7/(Deaths!AZ7+Recovered!AZ7), 0)</f>
        <v>0.26923076923076922</v>
      </c>
      <c r="AZ6" s="10">
        <f>IFERROR(Deaths!BA7/(Deaths!BA7+Recovered!BA7), 0)</f>
        <v>0.32142857142857145</v>
      </c>
      <c r="BA6" s="10">
        <f>IFERROR(Deaths!BB7/(Deaths!BB7+Recovered!BB7), 0)</f>
        <v>0.34482758620689657</v>
      </c>
      <c r="BB6" s="10">
        <f>IFERROR(Deaths!BC7/(Deaths!BC7+Recovered!BC7), 0)</f>
        <v>0.5957446808510638</v>
      </c>
      <c r="BC6" s="10">
        <f>IFERROR(Deaths!BD7/(Deaths!BD7+Recovered!BD7), 0)</f>
        <v>0.69354838709677424</v>
      </c>
      <c r="BD6" s="10">
        <f>IFERROR(Deaths!BE7/(Deaths!BE7+Recovered!BE7), 0)</f>
        <v>0.75862068965517238</v>
      </c>
      <c r="BE6" s="10">
        <f>IFERROR(Deaths!BF7/(Deaths!BF7+Recovered!BF7), 0)</f>
        <v>0.6074074074074074</v>
      </c>
      <c r="BF6" s="10">
        <f>IFERROR(Deaths!BG7/(Deaths!BG7+Recovered!BG7), 0)</f>
        <v>0.63387978142076506</v>
      </c>
      <c r="BG6" s="10">
        <f>IFERROR(Deaths!BH7/(Deaths!BH7+Recovered!BH7), 0)</f>
        <v>0.70353982300884954</v>
      </c>
      <c r="BH6" s="10">
        <f>IFERROR(Deaths!BI7/(Deaths!BI7+Recovered!BI7), 0)</f>
        <v>0.74427480916030531</v>
      </c>
      <c r="BI6" s="10">
        <f>IFERROR(Deaths!BJ7/(Deaths!BJ7+Recovered!BJ7), 0)</f>
        <v>0.78930817610062898</v>
      </c>
      <c r="BJ6" s="10">
        <f>IFERROR(Deaths!BK7/(Deaths!BK7+Recovered!BK7), 0)</f>
        <v>0.8101983002832861</v>
      </c>
      <c r="BK6" s="10">
        <f>IFERROR(Deaths!BL7/(Deaths!BL7+Recovered!BL7), 0)</f>
        <v>0.84309133489461363</v>
      </c>
      <c r="BL6" s="10">
        <f>IFERROR(Deaths!BM7/(Deaths!BM7+Recovered!BM7), 0)</f>
        <v>0.78428351309707245</v>
      </c>
      <c r="BM6" s="10">
        <f>IFERROR(Deaths!BN7/(Deaths!BN7+Recovered!BN7), 0)</f>
        <v>0.83233532934131738</v>
      </c>
      <c r="BN6" s="10">
        <f>IFERROR(Deaths!BO7/(Deaths!BO7+Recovered!BO7), 0)</f>
        <v>0.85422740524781338</v>
      </c>
      <c r="BO6" s="10">
        <f>IFERROR(Deaths!BP7/(Deaths!BP7+Recovered!BP7), 0)</f>
        <v>0.88508371385083717</v>
      </c>
      <c r="BP6" s="10">
        <f>IFERROR(Deaths!BQ7/(Deaths!BQ7+Recovered!BQ7), 0)</f>
        <v>0.90609452736318408</v>
      </c>
      <c r="BQ6" s="10">
        <f>IFERROR(Deaths!BR7/(Deaths!BR7+Recovered!BR7), 0)</f>
        <v>0.91716950082281956</v>
      </c>
      <c r="BR6" s="10">
        <f>IFERROR(Deaths!BS7/(Deaths!BS7+Recovered!BS7), 0)</f>
        <v>0.92286874154262521</v>
      </c>
      <c r="BS6" s="10">
        <f>IFERROR(Deaths!BT7/(Deaths!BT7+Recovered!BT7), 0)</f>
        <v>0.93136503067484666</v>
      </c>
      <c r="BT6" s="10">
        <f>IFERROR(Deaths!BU7/(Deaths!BU7+Recovered!BU7), 0)</f>
        <v>0.94544346235903687</v>
      </c>
      <c r="BU6" s="10">
        <f>IFERROR(Deaths!BV7/(Deaths!BV7+Recovered!BV7), 0)</f>
        <v>0.95134313228585909</v>
      </c>
      <c r="BV6" s="10">
        <f>IFERROR(Deaths!BW7/(Deaths!BW7+Recovered!BW7), 0)</f>
        <v>0.95552704725251225</v>
      </c>
      <c r="BW6" s="10">
        <f>IFERROR(Deaths!BX7/(Deaths!BX7+Recovered!BX7), 0)</f>
        <v>0.96051423324150598</v>
      </c>
      <c r="BX6" s="10">
        <f>IFERROR(Deaths!BY7/(Deaths!BY7+Recovered!BY7), 0)</f>
        <v>0.96248976248976248</v>
      </c>
      <c r="BY6" s="10">
        <f>IFERROR(Deaths!BZ7/(Deaths!BZ7+Recovered!BZ7), 0)</f>
        <v>0.95738045738045741</v>
      </c>
      <c r="BZ6" s="10">
        <f>IFERROR(Deaths!CA7/(Deaths!CA7+Recovered!CA7), 0)</f>
        <v>0.95838668373879643</v>
      </c>
      <c r="CA6" s="10">
        <f>IFERROR(Deaths!CB7/(Deaths!CB7+Recovered!CB7), 0)</f>
        <v>0.96108729979697727</v>
      </c>
      <c r="CB6" s="10">
        <f>IFERROR(Deaths!CC7/(Deaths!CC7+Recovered!CC7), 0)</f>
        <v>0.96404246794871795</v>
      </c>
      <c r="CC6" s="10">
        <f>IFERROR(Deaths!CD7/(Deaths!CD7+Recovered!CD7), 0)</f>
        <v>0.94826676051381309</v>
      </c>
      <c r="CD6" s="10">
        <f>IFERROR(Deaths!CE7/(Deaths!CE7+Recovered!CE7), 0)</f>
        <v>0.94918300653594767</v>
      </c>
      <c r="CE6" s="10">
        <f>IFERROR(Deaths!CF7/(Deaths!CF7+Recovered!CF7), 0)</f>
        <v>0.95158546017014689</v>
      </c>
      <c r="CF6" s="10">
        <f>IFERROR(Deaths!CG7/(Deaths!CG7+Recovered!CG7), 0)</f>
        <v>0.97723358046880848</v>
      </c>
      <c r="CG6" s="10">
        <f>IFERROR(Deaths!CH7/(Deaths!CH7+Recovered!CH7), 0)</f>
        <v>0.97760055478502084</v>
      </c>
      <c r="CH6" s="10">
        <f>IFERROR(Deaths!CI7/(Deaths!CI7+Recovered!CI7), 0)</f>
        <v>0.9759649924890601</v>
      </c>
      <c r="CI6" s="10">
        <f>IFERROR(Deaths!CJ7/(Deaths!CJ7+Recovered!CJ7), 0)</f>
        <v>0.97706562289768206</v>
      </c>
      <c r="CJ6" s="10">
        <f>IFERROR(Deaths!CK7/(Deaths!CK7+Recovered!CK7), 0)</f>
        <v>0.97723332948110486</v>
      </c>
      <c r="CK6" s="10">
        <f>IFERROR(Deaths!CL7/(Deaths!CL7+Recovered!CL7), 0)</f>
        <v>0.97755367599219256</v>
      </c>
      <c r="CL6" s="10">
        <f>IFERROR(Deaths!CM7/(Deaths!CM7+Recovered!CM7), 0)</f>
        <v>0.97701028209860263</v>
      </c>
      <c r="CM6" s="10">
        <f>IFERROR(Deaths!CN7/(Deaths!CN7+Recovered!CN7), 0)</f>
        <v>0.97717502558853631</v>
      </c>
      <c r="CN6" s="10">
        <f>IFERROR(Deaths!CO7/(Deaths!CO7+Recovered!CO7), 0)</f>
        <v>0.96947952544967475</v>
      </c>
      <c r="CO6" s="10">
        <f>IFERROR(Deaths!CP7/(Deaths!CP7+Recovered!CP7), 0)</f>
        <v>0.96866397504129198</v>
      </c>
      <c r="CP6" s="10">
        <f>IFERROR(Deaths!CQ7/(Deaths!CQ7+Recovered!CQ7), 0)</f>
        <v>0.9684313203866276</v>
      </c>
      <c r="CQ6" s="10">
        <f>IFERROR(Deaths!CR7/(Deaths!CR7+Recovered!CR7), 0)</f>
        <v>0.96929471139573353</v>
      </c>
      <c r="CR6" s="10">
        <f>IFERROR(Deaths!CS7/(Deaths!CS7+Recovered!CS7), 0)</f>
        <v>0.96837330936133703</v>
      </c>
      <c r="CS6" s="10">
        <f>IFERROR(Deaths!CT7/(Deaths!CT7+Recovered!CT7), 0)</f>
        <v>0.96875125517130578</v>
      </c>
      <c r="CT6" s="10">
        <f>IFERROR(Deaths!CU7/(Deaths!CU7+Recovered!CU7), 0)</f>
        <v>0.96806110737325368</v>
      </c>
      <c r="CU6" s="10">
        <f>IFERROR(Deaths!CV7/(Deaths!CV7+Recovered!CV7), 0)</f>
        <v>0.96895050412465633</v>
      </c>
      <c r="CV6" s="10">
        <f>IFERROR(Deaths!CW7/(Deaths!CW7+Recovered!CW7), 0)</f>
        <v>0.96828862164662355</v>
      </c>
      <c r="CW6" s="10">
        <f>IFERROR(Deaths!CX7/(Deaths!CX7+Recovered!CX7), 0)</f>
        <v>0.96899252788506662</v>
      </c>
      <c r="CX6" s="10">
        <f>IFERROR(Deaths!CY7/(Deaths!CY7+Recovered!CY7), 0)</f>
        <v>0.9686764757523616</v>
      </c>
      <c r="CY6" s="10">
        <f>IFERROR(Deaths!CZ7/(Deaths!CZ7+Recovered!CZ7), 0)</f>
        <v>0.96921279593169085</v>
      </c>
      <c r="CZ6" s="10">
        <f>IFERROR(Deaths!DA7/(Deaths!DA7+Recovered!DA7), 0)</f>
        <v>0.96937769771947113</v>
      </c>
      <c r="DA6" s="10">
        <f>IFERROR(Deaths!DB7/(Deaths!DB7+Recovered!DB7), 0)</f>
        <v>0.96938191850879851</v>
      </c>
      <c r="DB6" s="10">
        <f>IFERROR(Deaths!DC7/(Deaths!DC7+Recovered!DC7), 0)</f>
        <v>0.96956850372999437</v>
      </c>
      <c r="DC6" s="10">
        <f>IFERROR(Deaths!DD7/(Deaths!DD7+Recovered!DD7), 0)</f>
        <v>0.9699543202727916</v>
      </c>
      <c r="DD6" s="10">
        <f>IFERROR(Deaths!DE7/(Deaths!DE7+Recovered!DE7), 0)</f>
        <v>0.96936293863112344</v>
      </c>
      <c r="DE6" s="10">
        <f>IFERROR(Deaths!DF7/(Deaths!DF7+Recovered!DF7), 0)</f>
        <v>0.96914745474237973</v>
      </c>
      <c r="DF6" s="10">
        <f>IFERROR(Deaths!DG7/(Deaths!DG7+Recovered!DG7), 0)</f>
        <v>0.96935557936629424</v>
      </c>
      <c r="DG6" s="10">
        <f>IFERROR(Deaths!DH7/(Deaths!DH7+Recovered!DH7), 0)</f>
        <v>0.96957551466569503</v>
      </c>
      <c r="DH6" s="10">
        <f>IFERROR(Deaths!DI7/(Deaths!DI7+Recovered!DI7), 0)</f>
        <v>0.96938898606671087</v>
      </c>
      <c r="DI6" s="10">
        <f>IFERROR(Deaths!DJ7/(Deaths!DJ7+Recovered!DJ7), 0)</f>
        <v>0.96972835414570635</v>
      </c>
      <c r="DJ6" s="10">
        <f>IFERROR(Deaths!DK7/(Deaths!DK7+Recovered!DK7), 0)</f>
        <v>0.96991078196979419</v>
      </c>
      <c r="DK6" s="10">
        <f>IFERROR(Deaths!DL7/(Deaths!DL7+Recovered!DL7), 0)</f>
        <v>0.96997524324946749</v>
      </c>
      <c r="DL6" s="10">
        <f>IFERROR(Deaths!DM7/(Deaths!DM7+Recovered!DM7), 0)</f>
        <v>0.97019386796481344</v>
      </c>
      <c r="DM6" s="10">
        <f>IFERROR(Deaths!DN7/(Deaths!DN7+Recovered!DN7), 0)</f>
        <v>0.97028590686962868</v>
      </c>
      <c r="DN6" s="10">
        <f>IFERROR(Deaths!DO7/(Deaths!DO7+Recovered!DO7), 0)</f>
        <v>0.97042710196779969</v>
      </c>
      <c r="DO6" s="10">
        <f>IFERROR(Deaths!DP7/(Deaths!DP7+Recovered!DP7), 0)</f>
        <v>0.96969528469750887</v>
      </c>
      <c r="DP6" s="10">
        <f>IFERROR(Deaths!DQ7/(Deaths!DQ7+Recovered!DQ7), 0)</f>
        <v>0.9699093721764368</v>
      </c>
      <c r="DQ6" s="10">
        <f>IFERROR(Deaths!DR7/(Deaths!DR7+Recovered!DR7), 0)</f>
        <v>0.96975937567743331</v>
      </c>
      <c r="DR6" s="10">
        <f>IFERROR(Deaths!DS7/(Deaths!DS7+Recovered!DS7), 0)</f>
        <v>0.9695652173913043</v>
      </c>
      <c r="DS6" s="10">
        <f>IFERROR(Deaths!DT7/(Deaths!DT7+Recovered!DT7), 0)</f>
        <v>0.96964299954810074</v>
      </c>
      <c r="DT6" s="10">
        <f>IFERROR(Deaths!DU7/(Deaths!DU7+Recovered!DU7), 0)</f>
        <v>0.96968977524533084</v>
      </c>
      <c r="DU6" s="10">
        <f>IFERROR(Deaths!DV7/(Deaths!DV7+Recovered!DV7), 0)</f>
        <v>0.96973282844220043</v>
      </c>
      <c r="DV6" s="10">
        <f>IFERROR(Deaths!DW7/(Deaths!DW7+Recovered!DW7), 0)</f>
        <v>0.9695746743887419</v>
      </c>
      <c r="DW6" s="10">
        <f>IFERROR(Deaths!DX7/(Deaths!DX7+Recovered!DX7), 0)</f>
        <v>0.96968114276760764</v>
      </c>
      <c r="DX6" s="10">
        <f>IFERROR(Deaths!DY7/(Deaths!DY7+Recovered!DY7), 0)</f>
        <v>0.96987858434513041</v>
      </c>
      <c r="DY6" s="10">
        <f>IFERROR(Deaths!DZ7/(Deaths!DZ7+Recovered!DZ7), 0)</f>
        <v>0.97014428980761358</v>
      </c>
      <c r="DZ6" s="10">
        <f>IFERROR(Deaths!EA7/(Deaths!EA7+Recovered!EA7), 0)</f>
        <v>0.97026663622294951</v>
      </c>
      <c r="EA6" s="10">
        <f>IFERROR(Deaths!EB7/(Deaths!EB7+Recovered!EB7), 0)</f>
        <v>0.970060786440336</v>
      </c>
      <c r="EB6" s="10">
        <f>IFERROR(Deaths!EC7/(Deaths!EC7+Recovered!EC7), 0)</f>
        <v>0.97007268063274898</v>
      </c>
      <c r="EC6" s="10">
        <f>IFERROR(Deaths!ED7/(Deaths!ED7+Recovered!ED7), 0)</f>
        <v>0.9697397769516729</v>
      </c>
      <c r="ED6" s="10">
        <f>IFERROR(Deaths!EE7/(Deaths!EE7+Recovered!EE7), 0)</f>
        <v>0.96991002507497914</v>
      </c>
      <c r="EE6" s="10">
        <f>IFERROR(Deaths!EF7/(Deaths!EF7+Recovered!EF7), 0)</f>
        <v>0.97045703839122488</v>
      </c>
      <c r="EF6" s="10">
        <f>IFERROR(Deaths!EG7/(Deaths!EG7+Recovered!EG7), 0)</f>
        <v>0.97041836536594839</v>
      </c>
      <c r="EG6" s="10">
        <f>IFERROR(Deaths!EH7/(Deaths!EH7+Recovered!EH7), 0)</f>
        <v>0.97046230817337764</v>
      </c>
      <c r="EH6" s="10">
        <f>IFERROR(Deaths!EI7/(Deaths!EI7+Recovered!EI7), 0)</f>
        <v>0.97056007659167065</v>
      </c>
      <c r="EI6" s="10">
        <f>IFERROR(Deaths!EJ7/(Deaths!EJ7+Recovered!EJ7), 0)</f>
        <v>0.97040557970668317</v>
      </c>
      <c r="EJ6" s="10">
        <f>IFERROR(Deaths!EK7/(Deaths!EK7+Recovered!EK7), 0)</f>
        <v>0.97007415885733361</v>
      </c>
      <c r="EK6" s="10">
        <f>IFERROR(Deaths!EL7/(Deaths!EL7+Recovered!EL7), 0)</f>
        <v>0.9702323158168944</v>
      </c>
      <c r="EL6" s="10">
        <f>IFERROR(Deaths!EM7/(Deaths!EM7+Recovered!EM7), 0)</f>
        <v>0.97012993126824221</v>
      </c>
      <c r="EM6" s="10">
        <f>IFERROR(Deaths!EN7/(Deaths!EN7+Recovered!EN7), 0)</f>
        <v>0.97003095394428285</v>
      </c>
      <c r="EN6" s="10">
        <f>IFERROR(Deaths!EO7/(Deaths!EO7+Recovered!EO7), 0)</f>
        <v>0.97008168028004671</v>
      </c>
      <c r="EO6" s="10">
        <f>IFERROR(Deaths!EP7/(Deaths!EP7+Recovered!EP7), 0)</f>
        <v>0.97018497862056141</v>
      </c>
      <c r="EP6" s="10">
        <f>IFERROR(Deaths!EQ7/(Deaths!EQ7+Recovered!EQ7), 0)</f>
        <v>0.97020990062227175</v>
      </c>
      <c r="EQ6" s="10">
        <f>IFERROR(Deaths!ER7/(Deaths!ER7+Recovered!ER7), 0)</f>
        <v>0.97021365439487783</v>
      </c>
      <c r="ER6" s="10">
        <f>IFERROR(Deaths!ES7/(Deaths!ES7+Recovered!ES7), 0)</f>
        <v>0.97017232231424022</v>
      </c>
      <c r="ES6" s="10">
        <f>IFERROR(Deaths!ET7/(Deaths!ET7+Recovered!ET7), 0)</f>
        <v>0.97005327944148445</v>
      </c>
      <c r="ET6" s="10">
        <f>IFERROR(Deaths!EU7/(Deaths!EU7+Recovered!EU7), 0)</f>
        <v>0.96994598058963555</v>
      </c>
      <c r="EU6" s="10">
        <f>IFERROR(Deaths!EV7/(Deaths!EV7+Recovered!EV7), 0)</f>
        <v>0.96993183942371264</v>
      </c>
      <c r="EV6" s="10">
        <f>IFERROR(Deaths!EW7/(Deaths!EW7+Recovered!EW7), 0)</f>
        <v>0.97001932037731564</v>
      </c>
      <c r="EW6" s="10">
        <f>IFERROR(Deaths!EX7/(Deaths!EX7+Recovered!EX7), 0)</f>
        <v>0.97004859439574909</v>
      </c>
      <c r="EX6" s="10">
        <f>IFERROR(Deaths!EY7/(Deaths!EY7+Recovered!EY7), 0)</f>
        <v>0.96999205538531386</v>
      </c>
      <c r="EY6" s="10">
        <f>IFERROR(Deaths!EZ7/(Deaths!EZ7+Recovered!EZ7), 0)</f>
        <v>0.97000653992738428</v>
      </c>
      <c r="EZ6" s="10">
        <f>IFERROR(Deaths!FA7/(Deaths!FA7+Recovered!FA7), 0)</f>
        <v>0.96978342918763483</v>
      </c>
      <c r="FA6" s="10">
        <f>IFERROR(Deaths!FB7/(Deaths!FB7+Recovered!FB7), 0)</f>
        <v>0.96953689818027178</v>
      </c>
      <c r="FB6" s="10">
        <f>IFERROR(Deaths!FC7/(Deaths!FC7+Recovered!FC7), 0)</f>
        <v>0.9696186166774402</v>
      </c>
      <c r="FC6" s="10">
        <f>IFERROR(Deaths!FD7/(Deaths!FD7+Recovered!FD7), 0)</f>
        <v>0.96966462058535718</v>
      </c>
      <c r="FD6" s="10">
        <f>IFERROR(Deaths!FE7/(Deaths!FE7+Recovered!FE7), 0)</f>
        <v>0.96968888888888893</v>
      </c>
      <c r="FE6" s="10">
        <f>IFERROR(Deaths!FF7/(Deaths!FF7+Recovered!FF7), 0)</f>
        <v>0.96961957849385949</v>
      </c>
      <c r="FF6" s="10">
        <f>IFERROR(Deaths!FG7/(Deaths!FG7+Recovered!FG7), 0)</f>
        <v>0.96968154557726782</v>
      </c>
      <c r="FG6" s="10">
        <f>IFERROR(Deaths!FH7/(Deaths!FH7+Recovered!FH7), 0)</f>
        <v>0.96975642014769092</v>
      </c>
      <c r="FH6" s="10">
        <f>IFERROR(Deaths!FI7/(Deaths!FI7+Recovered!FI7), 0)</f>
        <v>0.96979430205697947</v>
      </c>
      <c r="FI6" s="10">
        <f>IFERROR(Deaths!FJ7/(Deaths!FJ7+Recovered!FJ7), 0)</f>
        <v>0.96984186168929443</v>
      </c>
      <c r="FJ6" s="10">
        <f>IFERROR(Deaths!FK7/(Deaths!FK7+Recovered!FK7), 0)</f>
        <v>0.96988611476127906</v>
      </c>
      <c r="FK6" s="10">
        <f>IFERROR(Deaths!FL7/(Deaths!FL7+Recovered!FL7), 0)</f>
        <v>0.96990061731097588</v>
      </c>
      <c r="FL6" s="10">
        <f>IFERROR(Deaths!FM7/(Deaths!FM7+Recovered!FM7), 0)</f>
        <v>0.96991115584927134</v>
      </c>
    </row>
    <row r="7" spans="1:168" x14ac:dyDescent="0.35">
      <c r="A7" s="4" t="s">
        <v>52</v>
      </c>
      <c r="B7" s="10">
        <f>IFERROR(Deaths!C8/(Deaths!C8+Recovered!C8), 0)</f>
        <v>0</v>
      </c>
      <c r="C7" s="10">
        <f>IFERROR(Deaths!D8/(Deaths!D8+Recovered!D8), 0)</f>
        <v>0</v>
      </c>
      <c r="D7" s="10">
        <f>IFERROR(Deaths!E8/(Deaths!E8+Recovered!E8), 0)</f>
        <v>0</v>
      </c>
      <c r="E7" s="10">
        <f>IFERROR(Deaths!F8/(Deaths!F8+Recovered!F8), 0)</f>
        <v>0</v>
      </c>
      <c r="F7" s="10">
        <f>IFERROR(Deaths!G8/(Deaths!G8+Recovered!G8), 0)</f>
        <v>0</v>
      </c>
      <c r="G7" s="10">
        <f>IFERROR(Deaths!H8/(Deaths!H8+Recovered!H8), 0)</f>
        <v>0</v>
      </c>
      <c r="H7" s="10">
        <f>IFERROR(Deaths!I8/(Deaths!I8+Recovered!I8), 0)</f>
        <v>0</v>
      </c>
      <c r="I7" s="10">
        <f>IFERROR(Deaths!J8/(Deaths!J8+Recovered!J8), 0)</f>
        <v>0</v>
      </c>
      <c r="J7" s="10">
        <f>IFERROR(Deaths!K8/(Deaths!K8+Recovered!K8), 0)</f>
        <v>0</v>
      </c>
      <c r="K7" s="10">
        <f>IFERROR(Deaths!L8/(Deaths!L8+Recovered!L8), 0)</f>
        <v>0</v>
      </c>
      <c r="L7" s="10">
        <f>IFERROR(Deaths!M8/(Deaths!M8+Recovered!M8), 0)</f>
        <v>0</v>
      </c>
      <c r="M7" s="10">
        <f>IFERROR(Deaths!N8/(Deaths!N8+Recovered!N8), 0)</f>
        <v>0</v>
      </c>
      <c r="N7" s="10">
        <f>IFERROR(Deaths!O8/(Deaths!O8+Recovered!O8), 0)</f>
        <v>0</v>
      </c>
      <c r="O7" s="10">
        <f>IFERROR(Deaths!P8/(Deaths!P8+Recovered!P8), 0)</f>
        <v>0</v>
      </c>
      <c r="P7" s="10">
        <f>IFERROR(Deaths!Q8/(Deaths!Q8+Recovered!Q8), 0)</f>
        <v>0</v>
      </c>
      <c r="Q7" s="10">
        <f>IFERROR(Deaths!R8/(Deaths!R8+Recovered!R8), 0)</f>
        <v>0</v>
      </c>
      <c r="R7" s="10">
        <f>IFERROR(Deaths!S8/(Deaths!S8+Recovered!S8), 0)</f>
        <v>0</v>
      </c>
      <c r="S7" s="10">
        <f>IFERROR(Deaths!T8/(Deaths!T8+Recovered!T8), 0)</f>
        <v>0</v>
      </c>
      <c r="T7" s="10">
        <f>IFERROR(Deaths!U8/(Deaths!U8+Recovered!U8), 0)</f>
        <v>0</v>
      </c>
      <c r="U7" s="10">
        <f>IFERROR(Deaths!V8/(Deaths!V8+Recovered!V8), 0)</f>
        <v>0</v>
      </c>
      <c r="V7" s="10">
        <f>IFERROR(Deaths!W8/(Deaths!W8+Recovered!W8), 0)</f>
        <v>0</v>
      </c>
      <c r="W7" s="10">
        <f>IFERROR(Deaths!X8/(Deaths!X8+Recovered!X8), 0)</f>
        <v>0</v>
      </c>
      <c r="X7" s="10">
        <f>IFERROR(Deaths!Y8/(Deaths!Y8+Recovered!Y8), 0)</f>
        <v>0</v>
      </c>
      <c r="Y7" s="10">
        <f>IFERROR(Deaths!Z8/(Deaths!Z8+Recovered!Z8), 0)</f>
        <v>0</v>
      </c>
      <c r="Z7" s="10">
        <f>IFERROR(Deaths!AA8/(Deaths!AA8+Recovered!AA8), 0)</f>
        <v>0</v>
      </c>
      <c r="AA7" s="10">
        <f>IFERROR(Deaths!AB8/(Deaths!AB8+Recovered!AB8), 0)</f>
        <v>0</v>
      </c>
      <c r="AB7" s="10">
        <f>IFERROR(Deaths!AC8/(Deaths!AC8+Recovered!AC8), 0)</f>
        <v>0</v>
      </c>
      <c r="AC7" s="10">
        <f>IFERROR(Deaths!AD8/(Deaths!AD8+Recovered!AD8), 0)</f>
        <v>0</v>
      </c>
      <c r="AD7" s="10">
        <f>IFERROR(Deaths!AE8/(Deaths!AE8+Recovered!AE8), 0)</f>
        <v>0</v>
      </c>
      <c r="AE7" s="10">
        <f>IFERROR(Deaths!AF8/(Deaths!AF8+Recovered!AF8), 0)</f>
        <v>0</v>
      </c>
      <c r="AF7" s="10">
        <f>IFERROR(Deaths!AG8/(Deaths!AG8+Recovered!AG8), 0)</f>
        <v>1</v>
      </c>
      <c r="AG7" s="10">
        <f>IFERROR(Deaths!AH8/(Deaths!AH8+Recovered!AH8), 0)</f>
        <v>0.66666666666666663</v>
      </c>
      <c r="AH7" s="10">
        <f>IFERROR(Deaths!AI8/(Deaths!AI8+Recovered!AI8), 0)</f>
        <v>0.6</v>
      </c>
      <c r="AI7" s="10">
        <f>IFERROR(Deaths!AJ8/(Deaths!AJ8+Recovered!AJ8), 0)</f>
        <v>0.875</v>
      </c>
      <c r="AJ7" s="10">
        <f>IFERROR(Deaths!AK8/(Deaths!AK8+Recovered!AK8), 0)</f>
        <v>0.90909090909090906</v>
      </c>
      <c r="AK7" s="10">
        <f>IFERROR(Deaths!AL8/(Deaths!AL8+Recovered!AL8), 0)</f>
        <v>0.8</v>
      </c>
      <c r="AL7" s="10">
        <f>IFERROR(Deaths!AM8/(Deaths!AM8+Recovered!AM8), 0)</f>
        <v>0.27419354838709675</v>
      </c>
      <c r="AM7" s="10">
        <f>IFERROR(Deaths!AN8/(Deaths!AN8+Recovered!AN8), 0)</f>
        <v>0.31343283582089554</v>
      </c>
      <c r="AN7" s="10">
        <f>IFERROR(Deaths!AO8/(Deaths!AO8+Recovered!AO8), 0)</f>
        <v>0.38666666666666666</v>
      </c>
      <c r="AO7" s="10">
        <f>IFERROR(Deaths!AP8/(Deaths!AP8+Recovered!AP8), 0)</f>
        <v>0.29059829059829062</v>
      </c>
      <c r="AP7" s="10">
        <f>IFERROR(Deaths!AQ8/(Deaths!AQ8+Recovered!AQ8), 0)</f>
        <v>0.25870646766169153</v>
      </c>
      <c r="AQ7" s="10">
        <f>IFERROR(Deaths!AR8/(Deaths!AR8+Recovered!AR8), 0)</f>
        <v>0.33054393305439328</v>
      </c>
      <c r="AR7" s="10">
        <f>IFERROR(Deaths!AS8/(Deaths!AS8+Recovered!AS8), 0)</f>
        <v>0.27937336814621411</v>
      </c>
      <c r="AS7" s="10">
        <f>IFERROR(Deaths!AT8/(Deaths!AT8+Recovered!AT8), 0)</f>
        <v>0.26334519572953735</v>
      </c>
      <c r="AT7" s="10">
        <f>IFERROR(Deaths!AU8/(Deaths!AU8+Recovered!AU8), 0)</f>
        <v>0.27361111111111114</v>
      </c>
      <c r="AU7" s="10">
        <f>IFERROR(Deaths!AV8/(Deaths!AV8+Recovered!AV8), 0)</f>
        <v>0.28345498783454987</v>
      </c>
      <c r="AV7" s="10">
        <f>IFERROR(Deaths!AW8/(Deaths!AW8+Recovered!AW8), 0)</f>
        <v>0.37044534412955465</v>
      </c>
      <c r="AW7" s="10">
        <f>IFERROR(Deaths!AX8/(Deaths!AX8+Recovered!AX8), 0)</f>
        <v>0.39005897219882057</v>
      </c>
      <c r="AX7" s="10">
        <f>IFERROR(Deaths!AY8/(Deaths!AY8+Recovered!AY8), 0)</f>
        <v>0.46568265682656829</v>
      </c>
      <c r="AY7" s="10">
        <f>IFERROR(Deaths!AZ8/(Deaths!AZ8+Recovered!AZ8), 0)</f>
        <v>0.44177350427350426</v>
      </c>
      <c r="AZ7" s="10">
        <f>IFERROR(Deaths!BA8/(Deaths!BA8+Recovered!BA8), 0)</f>
        <v>0.49296458030082485</v>
      </c>
      <c r="BA7" s="10">
        <f>IFERROR(Deaths!BB8/(Deaths!BB8+Recovered!BB8), 0)</f>
        <v>0.4680221811460259</v>
      </c>
      <c r="BB7" s="10">
        <f>IFERROR(Deaths!BC8/(Deaths!BC8+Recovered!BC8), 0)</f>
        <v>0.4229527443498679</v>
      </c>
      <c r="BC7" s="10">
        <f>IFERROR(Deaths!BD8/(Deaths!BD8+Recovered!BD8), 0)</f>
        <v>0.43653474903474904</v>
      </c>
      <c r="BD7" s="10">
        <f>IFERROR(Deaths!BE8/(Deaths!BE8+Recovered!BE8), 0)</f>
        <v>0.43977990625636848</v>
      </c>
      <c r="BE7" s="10">
        <f>IFERROR(Deaths!BF8/(Deaths!BF8+Recovered!BF8), 0)</f>
        <v>0.45977222630418807</v>
      </c>
      <c r="BF7" s="10">
        <f>IFERROR(Deaths!BG8/(Deaths!BG8+Recovered!BG8), 0)</f>
        <v>0.42524632300442666</v>
      </c>
      <c r="BG7" s="10">
        <f>IFERROR(Deaths!BH8/(Deaths!BH8+Recovered!BH8), 0)</f>
        <v>0.4340344168260038</v>
      </c>
      <c r="BH7" s="10">
        <f>IFERROR(Deaths!BI8/(Deaths!BI8+Recovered!BI8), 0)</f>
        <v>0.47592067988668557</v>
      </c>
      <c r="BI7" s="10">
        <f>IFERROR(Deaths!BJ8/(Deaths!BJ8+Recovered!BJ8), 0)</f>
        <v>0.4427824171790401</v>
      </c>
      <c r="BJ7" s="10">
        <f>IFERROR(Deaths!BK8/(Deaths!BK8+Recovered!BK8), 0)</f>
        <v>0.43808000000000002</v>
      </c>
      <c r="BK7" s="10">
        <f>IFERROR(Deaths!BL8/(Deaths!BL8+Recovered!BL8), 0)</f>
        <v>0.46385772078467291</v>
      </c>
      <c r="BL7" s="10">
        <f>IFERROR(Deaths!BM8/(Deaths!BM8+Recovered!BM8), 0)</f>
        <v>0.45028390334081608</v>
      </c>
      <c r="BM7" s="10">
        <f>IFERROR(Deaths!BN8/(Deaths!BN8+Recovered!BN8), 0)</f>
        <v>0.44488585828639193</v>
      </c>
      <c r="BN7" s="10">
        <f>IFERROR(Deaths!BO8/(Deaths!BO8+Recovered!BO8), 0)</f>
        <v>0.44223729543496987</v>
      </c>
      <c r="BO7" s="10">
        <f>IFERROR(Deaths!BP8/(Deaths!BP8+Recovered!BP8), 0)</f>
        <v>0.4547898824935272</v>
      </c>
      <c r="BP7" s="10">
        <f>IFERROR(Deaths!BQ8/(Deaths!BQ8+Recovered!BQ8), 0)</f>
        <v>0.44731557102691122</v>
      </c>
      <c r="BQ7" s="10">
        <f>IFERROR(Deaths!BR8/(Deaths!BR8+Recovered!BR8), 0)</f>
        <v>0.45272796001512033</v>
      </c>
      <c r="BR7" s="10">
        <f>IFERROR(Deaths!BS8/(Deaths!BS8+Recovered!BS8), 0)</f>
        <v>0.44221891572240662</v>
      </c>
      <c r="BS7" s="10">
        <f>IFERROR(Deaths!BT8/(Deaths!BT8+Recovered!BT8), 0)</f>
        <v>0.44138224952942429</v>
      </c>
      <c r="BT7" s="10">
        <f>IFERROR(Deaths!BU8/(Deaths!BU8+Recovered!BU8), 0)</f>
        <v>0.43847076861542567</v>
      </c>
      <c r="BU7" s="10">
        <f>IFERROR(Deaths!BV8/(Deaths!BV8+Recovered!BV8), 0)</f>
        <v>0.43223682166930699</v>
      </c>
      <c r="BV7" s="10">
        <f>IFERROR(Deaths!BW8/(Deaths!BW8+Recovered!BW8), 0)</f>
        <v>0.42628996196172941</v>
      </c>
      <c r="BW7" s="10">
        <f>IFERROR(Deaths!BX8/(Deaths!BX8+Recovered!BX8), 0)</f>
        <v>0.42252049067605479</v>
      </c>
      <c r="BX7" s="10">
        <f>IFERROR(Deaths!BY8/(Deaths!BY8+Recovered!BY8), 0)</f>
        <v>0.42138348098244127</v>
      </c>
      <c r="BY7" s="10">
        <f>IFERROR(Deaths!BZ8/(Deaths!BZ8+Recovered!BZ8), 0)</f>
        <v>0.41979166666666667</v>
      </c>
      <c r="BZ7" s="10">
        <f>IFERROR(Deaths!CA8/(Deaths!CA8+Recovered!CA8), 0)</f>
        <v>0.41250993521038559</v>
      </c>
      <c r="CA7" s="10">
        <f>IFERROR(Deaths!CB8/(Deaths!CB8+Recovered!CB8), 0)</f>
        <v>0.40011322463768118</v>
      </c>
      <c r="CB7" s="10">
        <f>IFERROR(Deaths!CC8/(Deaths!CC8+Recovered!CC8), 0)</f>
        <v>0.39100301610729643</v>
      </c>
      <c r="CC7" s="10">
        <f>IFERROR(Deaths!CD8/(Deaths!CD8+Recovered!CD8), 0)</f>
        <v>0.38230163881226675</v>
      </c>
      <c r="CD7" s="10">
        <f>IFERROR(Deaths!CE8/(Deaths!CE8+Recovered!CE8), 0)</f>
        <v>0.37437021653013347</v>
      </c>
      <c r="CE7" s="10">
        <f>IFERROR(Deaths!CF8/(Deaths!CF8+Recovered!CF8), 0)</f>
        <v>0.36775087784143412</v>
      </c>
      <c r="CF7" s="10">
        <f>IFERROR(Deaths!CG8/(Deaths!CG8+Recovered!CG8), 0)</f>
        <v>0.36610017889087659</v>
      </c>
      <c r="CG7" s="10">
        <f>IFERROR(Deaths!CH8/(Deaths!CH8+Recovered!CH8), 0)</f>
        <v>0.36199460453287968</v>
      </c>
      <c r="CH7" s="10">
        <f>IFERROR(Deaths!CI8/(Deaths!CI8+Recovered!CI8), 0)</f>
        <v>0.36233824932621322</v>
      </c>
      <c r="CI7" s="10">
        <f>IFERROR(Deaths!CJ8/(Deaths!CJ8+Recovered!CJ8), 0)</f>
        <v>0.35566464529791125</v>
      </c>
      <c r="CJ7" s="10">
        <f>IFERROR(Deaths!CK8/(Deaths!CK8+Recovered!CK8), 0)</f>
        <v>0.34740041544477029</v>
      </c>
      <c r="CK7" s="10">
        <f>IFERROR(Deaths!CL8/(Deaths!CL8+Recovered!CL8), 0)</f>
        <v>0.34080171376588314</v>
      </c>
      <c r="CL7" s="10">
        <f>IFERROR(Deaths!CM8/(Deaths!CM8+Recovered!CM8), 0)</f>
        <v>0.33458247896485893</v>
      </c>
      <c r="CM7" s="10">
        <f>IFERROR(Deaths!CN8/(Deaths!CN8+Recovered!CN8), 0)</f>
        <v>0.33036949760929429</v>
      </c>
      <c r="CN7" s="10">
        <f>IFERROR(Deaths!CO8/(Deaths!CO8+Recovered!CO8), 0)</f>
        <v>0.32326093799181616</v>
      </c>
      <c r="CO7" s="10">
        <f>IFERROR(Deaths!CP8/(Deaths!CP8+Recovered!CP8), 0)</f>
        <v>0.31502737730446578</v>
      </c>
      <c r="CP7" s="10">
        <f>IFERROR(Deaths!CQ8/(Deaths!CQ8+Recovered!CQ8), 0)</f>
        <v>0.30735639097744361</v>
      </c>
      <c r="CQ7" s="10">
        <f>IFERROR(Deaths!CR8/(Deaths!CR8+Recovered!CR8), 0)</f>
        <v>0.30033423155654759</v>
      </c>
      <c r="CR7" s="10">
        <f>IFERROR(Deaths!CS8/(Deaths!CS8+Recovered!CS8), 0)</f>
        <v>0.294780121558813</v>
      </c>
      <c r="CS7" s="10">
        <f>IFERROR(Deaths!CT8/(Deaths!CT8+Recovered!CT8), 0)</f>
        <v>0.29096230288734548</v>
      </c>
      <c r="CT7" s="10">
        <f>IFERROR(Deaths!CU8/(Deaths!CU8+Recovered!CU8), 0)</f>
        <v>0.28821273276994902</v>
      </c>
      <c r="CU7" s="10">
        <f>IFERROR(Deaths!CV8/(Deaths!CV8+Recovered!CV8), 0)</f>
        <v>0.2841017653167186</v>
      </c>
      <c r="CV7" s="10">
        <f>IFERROR(Deaths!CW8/(Deaths!CW8+Recovered!CW8), 0)</f>
        <v>0.2798026967473265</v>
      </c>
      <c r="CW7" s="10">
        <f>IFERROR(Deaths!CX8/(Deaths!CX8+Recovered!CX8), 0)</f>
        <v>0.26914119639695128</v>
      </c>
      <c r="CX7" s="10">
        <f>IFERROR(Deaths!CY8/(Deaths!CY8+Recovered!CY8), 0)</f>
        <v>0.26516410762079168</v>
      </c>
      <c r="CY7" s="10">
        <f>IFERROR(Deaths!CZ8/(Deaths!CZ8+Recovered!CZ8), 0)</f>
        <v>0.26430623066725584</v>
      </c>
      <c r="CZ7" s="10">
        <f>IFERROR(Deaths!DA8/(Deaths!DA8+Recovered!DA8), 0)</f>
        <v>0.26130380502632577</v>
      </c>
      <c r="DA7" s="10">
        <f>IFERROR(Deaths!DB8/(Deaths!DB8+Recovered!DB8), 0)</f>
        <v>0.25973132781936081</v>
      </c>
      <c r="DB7" s="10">
        <f>IFERROR(Deaths!DC8/(Deaths!DC8+Recovered!DC8), 0)</f>
        <v>0.25592338449181989</v>
      </c>
      <c r="DC7" s="10">
        <f>IFERROR(Deaths!DD8/(Deaths!DD8+Recovered!DD8), 0)</f>
        <v>0.24147272002538051</v>
      </c>
      <c r="DD7" s="10">
        <f>IFERROR(Deaths!DE8/(Deaths!DE8+Recovered!DE8), 0)</f>
        <v>0.23732116545463186</v>
      </c>
      <c r="DE7" s="10">
        <f>IFERROR(Deaths!DF8/(Deaths!DF8+Recovered!DF8), 0)</f>
        <v>0.23371045626199469</v>
      </c>
      <c r="DF7" s="10">
        <f>IFERROR(Deaths!DG8/(Deaths!DG8+Recovered!DG8), 0)</f>
        <v>0.22780417609761217</v>
      </c>
      <c r="DG7" s="10">
        <f>IFERROR(Deaths!DH8/(Deaths!DH8+Recovered!DH8), 0)</f>
        <v>0.22512633889764708</v>
      </c>
      <c r="DH7" s="10">
        <f>IFERROR(Deaths!DI8/(Deaths!DI8+Recovered!DI8), 0)</f>
        <v>0.22383962250411429</v>
      </c>
      <c r="DI7" s="10">
        <f>IFERROR(Deaths!DJ8/(Deaths!DJ8+Recovered!DJ8), 0)</f>
        <v>0.22087173990710968</v>
      </c>
      <c r="DJ7" s="10">
        <f>IFERROR(Deaths!DK8/(Deaths!DK8+Recovered!DK8), 0)</f>
        <v>0.21654472421978879</v>
      </c>
      <c r="DK7" s="10">
        <f>IFERROR(Deaths!DL8/(Deaths!DL8+Recovered!DL8), 0)</f>
        <v>0.21388828278420249</v>
      </c>
      <c r="DL7" s="10">
        <f>IFERROR(Deaths!DM8/(Deaths!DM8+Recovered!DM8), 0)</f>
        <v>0.20821394460362941</v>
      </c>
      <c r="DM7" s="10">
        <f>IFERROR(Deaths!DN8/(Deaths!DN8+Recovered!DN8), 0)</f>
        <v>0.20548866878432845</v>
      </c>
      <c r="DN7" s="10">
        <f>IFERROR(Deaths!DO8/(Deaths!DO8+Recovered!DO8), 0)</f>
        <v>0.20312698938147741</v>
      </c>
      <c r="DO7" s="10">
        <f>IFERROR(Deaths!DP8/(Deaths!DP8+Recovered!DP8), 0)</f>
        <v>0.20088117339157613</v>
      </c>
      <c r="DP7" s="10">
        <f>IFERROR(Deaths!DQ8/(Deaths!DQ8+Recovered!DQ8), 0)</f>
        <v>0.19910255616760536</v>
      </c>
      <c r="DQ7" s="10">
        <f>IFERROR(Deaths!DR8/(Deaths!DR8+Recovered!DR8), 0)</f>
        <v>0.19640123441790391</v>
      </c>
      <c r="DR7" s="10">
        <f>IFERROR(Deaths!DS8/(Deaths!DS8+Recovered!DS8), 0)</f>
        <v>0.1944733785903284</v>
      </c>
      <c r="DS7" s="10">
        <f>IFERROR(Deaths!DT8/(Deaths!DT8+Recovered!DT8), 0)</f>
        <v>0.19261113998204751</v>
      </c>
      <c r="DT7" s="10">
        <f>IFERROR(Deaths!DU8/(Deaths!DU8+Recovered!DU8), 0)</f>
        <v>0.19079119918403031</v>
      </c>
      <c r="DU7" s="10">
        <f>IFERROR(Deaths!DV8/(Deaths!DV8+Recovered!DV8), 0)</f>
        <v>0.18921991873672547</v>
      </c>
      <c r="DV7" s="10">
        <f>IFERROR(Deaths!DW8/(Deaths!DW8+Recovered!DW8), 0)</f>
        <v>0.18802113715128849</v>
      </c>
      <c r="DW7" s="10">
        <f>IFERROR(Deaths!DX8/(Deaths!DX8+Recovered!DX8), 0)</f>
        <v>0.18554385095685563</v>
      </c>
      <c r="DX7" s="10">
        <f>IFERROR(Deaths!DY8/(Deaths!DY8+Recovered!DY8), 0)</f>
        <v>0.18355691474305252</v>
      </c>
      <c r="DY7" s="10">
        <f>IFERROR(Deaths!DZ8/(Deaths!DZ8+Recovered!DZ8), 0)</f>
        <v>0.18036855224059301</v>
      </c>
      <c r="DZ7" s="10">
        <f>IFERROR(Deaths!EA8/(Deaths!EA8+Recovered!EA8), 0)</f>
        <v>0.17858044960848699</v>
      </c>
      <c r="EA7" s="10">
        <f>IFERROR(Deaths!EB8/(Deaths!EB8+Recovered!EB8), 0)</f>
        <v>0.17642732030501712</v>
      </c>
      <c r="EB7" s="10">
        <f>IFERROR(Deaths!EC8/(Deaths!EC8+Recovered!EC8), 0)</f>
        <v>0.17501911775489468</v>
      </c>
      <c r="EC7" s="10">
        <f>IFERROR(Deaths!ED8/(Deaths!ED8+Recovered!ED8), 0)</f>
        <v>0.17450346661106189</v>
      </c>
      <c r="ED7" s="10">
        <f>IFERROR(Deaths!EE8/(Deaths!EE8+Recovered!EE8), 0)</f>
        <v>0.17317247007054984</v>
      </c>
      <c r="EE7" s="10">
        <f>IFERROR(Deaths!EF8/(Deaths!EF8+Recovered!EF8), 0)</f>
        <v>0.17272115102884256</v>
      </c>
      <c r="EF7" s="10">
        <f>IFERROR(Deaths!EG8/(Deaths!EG8+Recovered!EG8), 0)</f>
        <v>0.17224824116492146</v>
      </c>
      <c r="EG7" s="10">
        <f>IFERROR(Deaths!EH8/(Deaths!EH8+Recovered!EH8), 0)</f>
        <v>0.1709599858267318</v>
      </c>
      <c r="EH7" s="10">
        <f>IFERROR(Deaths!EI8/(Deaths!EI8+Recovered!EI8), 0)</f>
        <v>0.17014538215599928</v>
      </c>
      <c r="EI7" s="10">
        <f>IFERROR(Deaths!EJ8/(Deaths!EJ8+Recovered!EJ8), 0)</f>
        <v>0.16971902911843634</v>
      </c>
      <c r="EJ7" s="10">
        <f>IFERROR(Deaths!EK8/(Deaths!EK8+Recovered!EK8), 0)</f>
        <v>0.16935596465684025</v>
      </c>
      <c r="EK7" s="10">
        <f>IFERROR(Deaths!EL8/(Deaths!EL8+Recovered!EL8), 0)</f>
        <v>0.1679568205477357</v>
      </c>
      <c r="EL7" s="10">
        <f>IFERROR(Deaths!EM8/(Deaths!EM8+Recovered!EM8), 0)</f>
        <v>0.16718205564240662</v>
      </c>
      <c r="EM7" s="10">
        <f>IFERROR(Deaths!EN8/(Deaths!EN8+Recovered!EN8), 0)</f>
        <v>0.16625872849809006</v>
      </c>
      <c r="EN7" s="10">
        <f>IFERROR(Deaths!EO8/(Deaths!EO8+Recovered!EO8), 0)</f>
        <v>0.16508287186215678</v>
      </c>
      <c r="EO7" s="10">
        <f>IFERROR(Deaths!EP8/(Deaths!EP8+Recovered!EP8), 0)</f>
        <v>0.1639893672967882</v>
      </c>
      <c r="EP7" s="10">
        <f>IFERROR(Deaths!EQ8/(Deaths!EQ8+Recovered!EQ8), 0)</f>
        <v>0.16299266782146501</v>
      </c>
      <c r="EQ7" s="10">
        <f>IFERROR(Deaths!ER8/(Deaths!ER8+Recovered!ER8), 0)</f>
        <v>0.16260212601889479</v>
      </c>
      <c r="ER7" s="10">
        <f>IFERROR(Deaths!ES8/(Deaths!ES8+Recovered!ES8), 0)</f>
        <v>0.16157816381832613</v>
      </c>
      <c r="ES7" s="10">
        <f>IFERROR(Deaths!ET8/(Deaths!ET8+Recovered!ET8), 0)</f>
        <v>0.16104495963123472</v>
      </c>
      <c r="ET7" s="10">
        <f>IFERROR(Deaths!EU8/(Deaths!EU8+Recovered!EU8), 0)</f>
        <v>0.16048693840731337</v>
      </c>
      <c r="EU7" s="10">
        <f>IFERROR(Deaths!EV8/(Deaths!EV8+Recovered!EV8), 0)</f>
        <v>0.15965870244100744</v>
      </c>
      <c r="EV7" s="10">
        <f>IFERROR(Deaths!EW8/(Deaths!EW8+Recovered!EW8), 0)</f>
        <v>0.15944679655215308</v>
      </c>
      <c r="EW7" s="10">
        <f>IFERROR(Deaths!EX8/(Deaths!EX8+Recovered!EX8), 0)</f>
        <v>0.15921701673815206</v>
      </c>
      <c r="EX7" s="10">
        <f>IFERROR(Deaths!EY8/(Deaths!EY8+Recovered!EY8), 0)</f>
        <v>0.15891655929164583</v>
      </c>
      <c r="EY7" s="10">
        <f>IFERROR(Deaths!EZ8/(Deaths!EZ8+Recovered!EZ8), 0)</f>
        <v>0.15814558058925476</v>
      </c>
      <c r="EZ7" s="10">
        <f>IFERROR(Deaths!FA8/(Deaths!FA8+Recovered!FA8), 0)</f>
        <v>0.15693415777672079</v>
      </c>
      <c r="FA7" s="10">
        <f>IFERROR(Deaths!FB8/(Deaths!FB8+Recovered!FB8), 0)</f>
        <v>0.1566284106358089</v>
      </c>
      <c r="FB7" s="10">
        <f>IFERROR(Deaths!FC8/(Deaths!FC8+Recovered!FC8), 0)</f>
        <v>0.15611520175600366</v>
      </c>
      <c r="FC7" s="10">
        <f>IFERROR(Deaths!FD8/(Deaths!FD8+Recovered!FD8), 0)</f>
        <v>0.15546798029556649</v>
      </c>
      <c r="FD7" s="10">
        <f>IFERROR(Deaths!FE8/(Deaths!FE8+Recovered!FE8), 0)</f>
        <v>0.15533763510099316</v>
      </c>
      <c r="FE7" s="10">
        <f>IFERROR(Deaths!FF8/(Deaths!FF8+Recovered!FF8), 0)</f>
        <v>0.15514870054478877</v>
      </c>
      <c r="FF7" s="10">
        <f>IFERROR(Deaths!FG8/(Deaths!FG8+Recovered!FG8), 0)</f>
        <v>0.15450969935337644</v>
      </c>
      <c r="FG7" s="10">
        <f>IFERROR(Deaths!FH8/(Deaths!FH8+Recovered!FH8), 0)</f>
        <v>0.15426708942152059</v>
      </c>
      <c r="FH7" s="10">
        <f>IFERROR(Deaths!FI8/(Deaths!FI8+Recovered!FI8), 0)</f>
        <v>0.15412946379166095</v>
      </c>
      <c r="FI7" s="10">
        <f>IFERROR(Deaths!FJ8/(Deaths!FJ8+Recovered!FJ8), 0)</f>
        <v>0.15392399469730447</v>
      </c>
      <c r="FJ7" s="10">
        <f>IFERROR(Deaths!FK8/(Deaths!FK8+Recovered!FK8), 0)</f>
        <v>0.15367860386775897</v>
      </c>
      <c r="FK7" s="10">
        <f>IFERROR(Deaths!FL8/(Deaths!FL8+Recovered!FL8), 0)</f>
        <v>0.15359366257065943</v>
      </c>
      <c r="FL7" s="10">
        <f>IFERROR(Deaths!FM8/(Deaths!FM8+Recovered!FM8), 0)</f>
        <v>0.15353353000748535</v>
      </c>
    </row>
    <row r="8" spans="1:168" x14ac:dyDescent="0.35">
      <c r="A8" s="4" t="s">
        <v>274</v>
      </c>
      <c r="B8" s="10">
        <f>IFERROR(Deaths!C9/(Deaths!C9+Recovered!C9), 0)</f>
        <v>0</v>
      </c>
      <c r="C8" s="10">
        <f>IFERROR(Deaths!D9/(Deaths!D9+Recovered!D9), 0)</f>
        <v>0</v>
      </c>
      <c r="D8" s="10">
        <f>IFERROR(Deaths!E9/(Deaths!E9+Recovered!E9), 0)</f>
        <v>0</v>
      </c>
      <c r="E8" s="10">
        <f>IFERROR(Deaths!F9/(Deaths!F9+Recovered!F9), 0)</f>
        <v>0</v>
      </c>
      <c r="F8" s="10">
        <f>IFERROR(Deaths!G9/(Deaths!G9+Recovered!G9), 0)</f>
        <v>0</v>
      </c>
      <c r="G8" s="10">
        <f>IFERROR(Deaths!H9/(Deaths!H9+Recovered!H9), 0)</f>
        <v>0</v>
      </c>
      <c r="H8" s="10">
        <f>IFERROR(Deaths!I9/(Deaths!I9+Recovered!I9), 0)</f>
        <v>0</v>
      </c>
      <c r="I8" s="10">
        <f>IFERROR(Deaths!J9/(Deaths!J9+Recovered!J9), 0)</f>
        <v>0</v>
      </c>
      <c r="J8" s="10">
        <f>IFERROR(Deaths!K9/(Deaths!K9+Recovered!K9), 0)</f>
        <v>0</v>
      </c>
      <c r="K8" s="10">
        <f>IFERROR(Deaths!L9/(Deaths!L9+Recovered!L9), 0)</f>
        <v>0</v>
      </c>
      <c r="L8" s="10">
        <f>IFERROR(Deaths!M9/(Deaths!M9+Recovered!M9), 0)</f>
        <v>0</v>
      </c>
      <c r="M8" s="10">
        <f>IFERROR(Deaths!N9/(Deaths!N9+Recovered!N9), 0)</f>
        <v>0</v>
      </c>
      <c r="N8" s="10">
        <f>IFERROR(Deaths!O9/(Deaths!O9+Recovered!O9), 0)</f>
        <v>0</v>
      </c>
      <c r="O8" s="10">
        <f>IFERROR(Deaths!P9/(Deaths!P9+Recovered!P9), 0)</f>
        <v>0</v>
      </c>
      <c r="P8" s="10">
        <f>IFERROR(Deaths!Q9/(Deaths!Q9+Recovered!Q9), 0)</f>
        <v>0</v>
      </c>
      <c r="Q8" s="10">
        <f>IFERROR(Deaths!R9/(Deaths!R9+Recovered!R9), 0)</f>
        <v>0</v>
      </c>
      <c r="R8" s="10">
        <f>IFERROR(Deaths!S9/(Deaths!S9+Recovered!S9), 0)</f>
        <v>0</v>
      </c>
      <c r="S8" s="10">
        <f>IFERROR(Deaths!T9/(Deaths!T9+Recovered!T9), 0)</f>
        <v>0</v>
      </c>
      <c r="T8" s="10">
        <f>IFERROR(Deaths!U9/(Deaths!U9+Recovered!U9), 0)</f>
        <v>0</v>
      </c>
      <c r="U8" s="10">
        <f>IFERROR(Deaths!V9/(Deaths!V9+Recovered!V9), 0)</f>
        <v>0</v>
      </c>
      <c r="V8" s="10">
        <f>IFERROR(Deaths!W9/(Deaths!W9+Recovered!W9), 0)</f>
        <v>0</v>
      </c>
      <c r="W8" s="10">
        <f>IFERROR(Deaths!X9/(Deaths!X9+Recovered!X9), 0)</f>
        <v>0</v>
      </c>
      <c r="X8" s="10">
        <f>IFERROR(Deaths!Y9/(Deaths!Y9+Recovered!Y9), 0)</f>
        <v>0</v>
      </c>
      <c r="Y8" s="10">
        <f>IFERROR(Deaths!Z9/(Deaths!Z9+Recovered!Z9), 0)</f>
        <v>0</v>
      </c>
      <c r="Z8" s="10">
        <f>IFERROR(Deaths!AA9/(Deaths!AA9+Recovered!AA9), 0)</f>
        <v>0</v>
      </c>
      <c r="AA8" s="10">
        <f>IFERROR(Deaths!AB9/(Deaths!AB9+Recovered!AB9), 0)</f>
        <v>0</v>
      </c>
      <c r="AB8" s="10">
        <f>IFERROR(Deaths!AC9/(Deaths!AC9+Recovered!AC9), 0)</f>
        <v>0</v>
      </c>
      <c r="AC8" s="10">
        <f>IFERROR(Deaths!AD9/(Deaths!AD9+Recovered!AD9), 0)</f>
        <v>0</v>
      </c>
      <c r="AD8" s="10">
        <f>IFERROR(Deaths!AE9/(Deaths!AE9+Recovered!AE9), 0)</f>
        <v>0</v>
      </c>
      <c r="AE8" s="10">
        <f>IFERROR(Deaths!AF9/(Deaths!AF9+Recovered!AF9), 0)</f>
        <v>0</v>
      </c>
      <c r="AF8" s="10">
        <f>IFERROR(Deaths!AG9/(Deaths!AG9+Recovered!AG9), 0)</f>
        <v>0</v>
      </c>
      <c r="AG8" s="10">
        <f>IFERROR(Deaths!AH9/(Deaths!AH9+Recovered!AH9), 0)</f>
        <v>0</v>
      </c>
      <c r="AH8" s="10">
        <f>IFERROR(Deaths!AI9/(Deaths!AI9+Recovered!AI9), 0)</f>
        <v>0</v>
      </c>
      <c r="AI8" s="10">
        <f>IFERROR(Deaths!AJ9/(Deaths!AJ9+Recovered!AJ9), 0)</f>
        <v>0</v>
      </c>
      <c r="AJ8" s="10">
        <f>IFERROR(Deaths!AK9/(Deaths!AK9+Recovered!AK9), 0)</f>
        <v>0</v>
      </c>
      <c r="AK8" s="10">
        <f>IFERROR(Deaths!AL9/(Deaths!AL9+Recovered!AL9), 0)</f>
        <v>0</v>
      </c>
      <c r="AL8" s="10">
        <f>IFERROR(Deaths!AM9/(Deaths!AM9+Recovered!AM9), 0)</f>
        <v>0</v>
      </c>
      <c r="AM8" s="10">
        <f>IFERROR(Deaths!AN9/(Deaths!AN9+Recovered!AN9), 0)</f>
        <v>0</v>
      </c>
      <c r="AN8" s="10">
        <f>IFERROR(Deaths!AO9/(Deaths!AO9+Recovered!AO9), 0)</f>
        <v>0</v>
      </c>
      <c r="AO8" s="10">
        <f>IFERROR(Deaths!AP9/(Deaths!AP9+Recovered!AP9), 0)</f>
        <v>0</v>
      </c>
      <c r="AP8" s="10">
        <f>IFERROR(Deaths!AQ9/(Deaths!AQ9+Recovered!AQ9), 0)</f>
        <v>0</v>
      </c>
      <c r="AQ8" s="10">
        <f>IFERROR(Deaths!AR9/(Deaths!AR9+Recovered!AR9), 0)</f>
        <v>0</v>
      </c>
      <c r="AR8" s="10">
        <f>IFERROR(Deaths!AS9/(Deaths!AS9+Recovered!AS9), 0)</f>
        <v>0</v>
      </c>
      <c r="AS8" s="10">
        <f>IFERROR(Deaths!AT9/(Deaths!AT9+Recovered!AT9), 0)</f>
        <v>0</v>
      </c>
      <c r="AT8" s="10">
        <f>IFERROR(Deaths!AU9/(Deaths!AU9+Recovered!AU9), 0)</f>
        <v>0</v>
      </c>
      <c r="AU8" s="10">
        <f>IFERROR(Deaths!AV9/(Deaths!AV9+Recovered!AV9), 0)</f>
        <v>0</v>
      </c>
      <c r="AV8" s="10">
        <f>IFERROR(Deaths!AW9/(Deaths!AW9+Recovered!AW9), 0)</f>
        <v>0</v>
      </c>
      <c r="AW8" s="10">
        <f>IFERROR(Deaths!AX9/(Deaths!AX9+Recovered!AX9), 0)</f>
        <v>0</v>
      </c>
      <c r="AX8" s="10">
        <f>IFERROR(Deaths!AY9/(Deaths!AY9+Recovered!AY9), 0)</f>
        <v>0</v>
      </c>
      <c r="AY8" s="10">
        <f>IFERROR(Deaths!AZ9/(Deaths!AZ9+Recovered!AZ9), 0)</f>
        <v>0</v>
      </c>
      <c r="AZ8" s="10">
        <f>IFERROR(Deaths!BA9/(Deaths!BA9+Recovered!BA9), 0)</f>
        <v>0</v>
      </c>
      <c r="BA8" s="10">
        <f>IFERROR(Deaths!BB9/(Deaths!BB9+Recovered!BB9), 0)</f>
        <v>0</v>
      </c>
      <c r="BB8" s="10">
        <f>IFERROR(Deaths!BC9/(Deaths!BC9+Recovered!BC9), 0)</f>
        <v>0</v>
      </c>
      <c r="BC8" s="10">
        <f>IFERROR(Deaths!BD9/(Deaths!BD9+Recovered!BD9), 0)</f>
        <v>0</v>
      </c>
      <c r="BD8" s="10">
        <f>IFERROR(Deaths!BE9/(Deaths!BE9+Recovered!BE9), 0)</f>
        <v>0</v>
      </c>
      <c r="BE8" s="10">
        <f>IFERROR(Deaths!BF9/(Deaths!BF9+Recovered!BF9), 0)</f>
        <v>0</v>
      </c>
      <c r="BF8" s="10">
        <f>IFERROR(Deaths!BG9/(Deaths!BG9+Recovered!BG9), 0)</f>
        <v>0</v>
      </c>
      <c r="BG8" s="10">
        <f>IFERROR(Deaths!BH9/(Deaths!BH9+Recovered!BH9), 0)</f>
        <v>0</v>
      </c>
      <c r="BH8" s="10">
        <f>IFERROR(Deaths!BI9/(Deaths!BI9+Recovered!BI9), 0)</f>
        <v>0</v>
      </c>
      <c r="BI8" s="10">
        <f>IFERROR(Deaths!BJ9/(Deaths!BJ9+Recovered!BJ9), 0)</f>
        <v>0</v>
      </c>
      <c r="BJ8" s="10">
        <f>IFERROR(Deaths!BK9/(Deaths!BK9+Recovered!BK9), 0)</f>
        <v>0</v>
      </c>
      <c r="BK8" s="10">
        <f>IFERROR(Deaths!BL9/(Deaths!BL9+Recovered!BL9), 0)</f>
        <v>0</v>
      </c>
      <c r="BL8" s="10">
        <f>IFERROR(Deaths!BM9/(Deaths!BM9+Recovered!BM9), 0)</f>
        <v>0</v>
      </c>
      <c r="BM8" s="10">
        <f>IFERROR(Deaths!BN9/(Deaths!BN9+Recovered!BN9), 0)</f>
        <v>0</v>
      </c>
      <c r="BN8" s="10">
        <f>IFERROR(Deaths!BO9/(Deaths!BO9+Recovered!BO9), 0)</f>
        <v>0</v>
      </c>
      <c r="BO8" s="10">
        <f>IFERROR(Deaths!BP9/(Deaths!BP9+Recovered!BP9), 0)</f>
        <v>3.125E-2</v>
      </c>
      <c r="BP8" s="10">
        <f>IFERROR(Deaths!BQ9/(Deaths!BQ9+Recovered!BQ9), 0)</f>
        <v>3.125E-2</v>
      </c>
      <c r="BQ8" s="10">
        <f>IFERROR(Deaths!BR9/(Deaths!BR9+Recovered!BR9), 0)</f>
        <v>6.0606060606060608E-2</v>
      </c>
      <c r="BR8" s="10">
        <f>IFERROR(Deaths!BS9/(Deaths!BS9+Recovered!BS9), 0)</f>
        <v>8.8235294117647065E-2</v>
      </c>
      <c r="BS8" s="10">
        <f>IFERROR(Deaths!BT9/(Deaths!BT9+Recovered!BT9), 0)</f>
        <v>0.1388888888888889</v>
      </c>
      <c r="BT8" s="10">
        <f>IFERROR(Deaths!BU9/(Deaths!BU9+Recovered!BU9), 0)</f>
        <v>9.0909090909090912E-2</v>
      </c>
      <c r="BU8" s="10">
        <f>IFERROR(Deaths!BV9/(Deaths!BV9+Recovered!BV9), 0)</f>
        <v>9.0909090909090912E-2</v>
      </c>
      <c r="BV8" s="10">
        <f>IFERROR(Deaths!BW9/(Deaths!BW9+Recovered!BW9), 0)</f>
        <v>8.6538461538461536E-2</v>
      </c>
      <c r="BW8" s="10">
        <f>IFERROR(Deaths!BX9/(Deaths!BX9+Recovered!BX9), 0)</f>
        <v>8.6538461538461536E-2</v>
      </c>
      <c r="BX8" s="10">
        <f>IFERROR(Deaths!BY9/(Deaths!BY9+Recovered!BY9), 0)</f>
        <v>0.10377358490566038</v>
      </c>
      <c r="BY8" s="10">
        <f>IFERROR(Deaths!BZ9/(Deaths!BZ9+Recovered!BZ9), 0)</f>
        <v>0.11214953271028037</v>
      </c>
      <c r="BZ8" s="10">
        <f>IFERROR(Deaths!CA9/(Deaths!CA9+Recovered!CA9), 0)</f>
        <v>0.12037037037037036</v>
      </c>
      <c r="CA8" s="10">
        <f>IFERROR(Deaths!CB9/(Deaths!CB9+Recovered!CB9), 0)</f>
        <v>0.15929203539823009</v>
      </c>
      <c r="CB8" s="10">
        <f>IFERROR(Deaths!CC9/(Deaths!CC9+Recovered!CC9), 0)</f>
        <v>0.15929203539823009</v>
      </c>
      <c r="CC8" s="10">
        <f>IFERROR(Deaths!CD9/(Deaths!CD9+Recovered!CD9), 0)</f>
        <v>5.5299539170506916E-2</v>
      </c>
      <c r="CD8" s="10">
        <f>IFERROR(Deaths!CE9/(Deaths!CE9+Recovered!CE9), 0)</f>
        <v>5.7471264367816091E-2</v>
      </c>
      <c r="CE8" s="10">
        <f>IFERROR(Deaths!CF9/(Deaths!CF9+Recovered!CF9), 0)</f>
        <v>5.7471264367816091E-2</v>
      </c>
      <c r="CF8" s="10">
        <f>IFERROR(Deaths!CG9/(Deaths!CG9+Recovered!CG9), 0)</f>
        <v>6.1784897025171627E-2</v>
      </c>
      <c r="CG8" s="10">
        <f>IFERROR(Deaths!CH9/(Deaths!CH9+Recovered!CH9), 0)</f>
        <v>6.1784897025171627E-2</v>
      </c>
      <c r="CH8" s="10">
        <f>IFERROR(Deaths!CI9/(Deaths!CI9+Recovered!CI9), 0)</f>
        <v>7.6576576576576572E-2</v>
      </c>
      <c r="CI8" s="10">
        <f>IFERROR(Deaths!CJ9/(Deaths!CJ9+Recovered!CJ9), 0)</f>
        <v>5.0473186119873815E-2</v>
      </c>
      <c r="CJ8" s="10">
        <f>IFERROR(Deaths!CK9/(Deaths!CK9+Recovered!CK9), 0)</f>
        <v>5.2465897166841552E-2</v>
      </c>
      <c r="CK8" s="10">
        <f>IFERROR(Deaths!CL9/(Deaths!CL9+Recovered!CL9), 0)</f>
        <v>5.445026178010471E-2</v>
      </c>
      <c r="CL8" s="10">
        <f>IFERROR(Deaths!CM9/(Deaths!CM9+Recovered!CM9), 0)</f>
        <v>5.6426332288401257E-2</v>
      </c>
      <c r="CM8" s="10">
        <f>IFERROR(Deaths!CN9/(Deaths!CN9+Recovered!CN9), 0)</f>
        <v>5.2111410601976639E-2</v>
      </c>
      <c r="CN8" s="10">
        <f>IFERROR(Deaths!CO9/(Deaths!CO9+Recovered!CO9), 0)</f>
        <v>5.2111410601976639E-2</v>
      </c>
      <c r="CO8" s="10">
        <f>IFERROR(Deaths!CP9/(Deaths!CP9+Recovered!CP9), 0)</f>
        <v>5.8035714285714288E-2</v>
      </c>
      <c r="CP8" s="10">
        <f>IFERROR(Deaths!CQ9/(Deaths!CQ9+Recovered!CQ9), 0)</f>
        <v>4.8449612403100778E-2</v>
      </c>
      <c r="CQ8" s="10">
        <f>IFERROR(Deaths!CR9/(Deaths!CR9+Recovered!CR9), 0)</f>
        <v>5.0902061855670103E-2</v>
      </c>
      <c r="CR8" s="10">
        <f>IFERROR(Deaths!CS9/(Deaths!CS9+Recovered!CS9), 0)</f>
        <v>5.5163566388710714E-2</v>
      </c>
      <c r="CS8" s="10">
        <f>IFERROR(Deaths!CT9/(Deaths!CT9+Recovered!CT9), 0)</f>
        <v>5.5769230769230772E-2</v>
      </c>
      <c r="CT8" s="10">
        <f>IFERROR(Deaths!CU9/(Deaths!CU9+Recovered!CU9), 0)</f>
        <v>5.7581573896353169E-2</v>
      </c>
      <c r="CU8" s="10">
        <f>IFERROR(Deaths!CV9/(Deaths!CV9+Recovered!CV9), 0)</f>
        <v>4.2936288088642659E-2</v>
      </c>
      <c r="CV8" s="10">
        <f>IFERROR(Deaths!CW9/(Deaths!CW9+Recovered!CW9), 0)</f>
        <v>4.733455882352941E-2</v>
      </c>
      <c r="CW8" s="10">
        <f>IFERROR(Deaths!CX9/(Deaths!CX9+Recovered!CX9), 0)</f>
        <v>4.733455882352941E-2</v>
      </c>
      <c r="CX8" s="10">
        <f>IFERROR(Deaths!CY9/(Deaths!CY9+Recovered!CY9), 0)</f>
        <v>4.6437149719775819E-2</v>
      </c>
      <c r="CY8" s="10">
        <f>IFERROR(Deaths!CZ9/(Deaths!CZ9+Recovered!CZ9), 0)</f>
        <v>4.6032934131736529E-2</v>
      </c>
      <c r="CZ8" s="10">
        <f>IFERROR(Deaths!DA9/(Deaths!DA9+Recovered!DA9), 0)</f>
        <v>4.8880597014925371E-2</v>
      </c>
      <c r="DA8" s="10">
        <f>IFERROR(Deaths!DB9/(Deaths!DB9+Recovered!DB9), 0)</f>
        <v>4.7850208044382801E-2</v>
      </c>
      <c r="DB8" s="10">
        <f>IFERROR(Deaths!DC9/(Deaths!DC9+Recovered!DC9), 0)</f>
        <v>5.1140290255701451E-2</v>
      </c>
      <c r="DC8" s="10">
        <f>IFERROR(Deaths!DD9/(Deaths!DD9+Recovered!DD9), 0)</f>
        <v>4.6279491833030852E-2</v>
      </c>
      <c r="DD8" s="10">
        <f>IFERROR(Deaths!DE9/(Deaths!DE9+Recovered!DE9), 0)</f>
        <v>4.8581774290887149E-2</v>
      </c>
      <c r="DE8" s="10">
        <f>IFERROR(Deaths!DF9/(Deaths!DF9+Recovered!DF9), 0)</f>
        <v>5.3437406184329031E-2</v>
      </c>
      <c r="DF8" s="10">
        <f>IFERROR(Deaths!DG9/(Deaths!DG9+Recovered!DG9), 0)</f>
        <v>4.4615015591268889E-2</v>
      </c>
      <c r="DG8" s="10">
        <f>IFERROR(Deaths!DH9/(Deaths!DH9+Recovered!DH9), 0)</f>
        <v>4.442408976414014E-2</v>
      </c>
      <c r="DH8" s="10">
        <f>IFERROR(Deaths!DI9/(Deaths!DI9+Recovered!DI9), 0)</f>
        <v>4.5145737453429764E-2</v>
      </c>
      <c r="DI8" s="10">
        <f>IFERROR(Deaths!DJ9/(Deaths!DJ9+Recovered!DJ9), 0)</f>
        <v>4.5145737453429764E-2</v>
      </c>
      <c r="DJ8" s="10">
        <f>IFERROR(Deaths!DK9/(Deaths!DK9+Recovered!DK9), 0)</f>
        <v>4.4117647058823532E-2</v>
      </c>
      <c r="DK8" s="10">
        <f>IFERROR(Deaths!DL9/(Deaths!DL9+Recovered!DL9), 0)</f>
        <v>4.024349002367264E-2</v>
      </c>
      <c r="DL8" s="10">
        <f>IFERROR(Deaths!DM9/(Deaths!DM9+Recovered!DM9), 0)</f>
        <v>3.902053712480253E-2</v>
      </c>
      <c r="DM8" s="10">
        <f>IFERROR(Deaths!DN9/(Deaths!DN9+Recovered!DN9), 0)</f>
        <v>3.8729781866745805E-2</v>
      </c>
      <c r="DN8" s="10">
        <f>IFERROR(Deaths!DO9/(Deaths!DO9+Recovered!DO9), 0)</f>
        <v>3.6313617606602476E-2</v>
      </c>
      <c r="DO8" s="10">
        <f>IFERROR(Deaths!DP9/(Deaths!DP9+Recovered!DP9), 0)</f>
        <v>3.7710970464135019E-2</v>
      </c>
      <c r="DP8" s="10">
        <f>IFERROR(Deaths!DQ9/(Deaths!DQ9+Recovered!DQ9), 0)</f>
        <v>3.7717601547388784E-2</v>
      </c>
      <c r="DQ8" s="10">
        <f>IFERROR(Deaths!DR9/(Deaths!DR9+Recovered!DR9), 0)</f>
        <v>3.6494778770588869E-2</v>
      </c>
      <c r="DR8" s="10">
        <f>IFERROR(Deaths!DS9/(Deaths!DS9+Recovered!DS9), 0)</f>
        <v>3.9596523232106447E-2</v>
      </c>
      <c r="DS8" s="10">
        <f>IFERROR(Deaths!DT9/(Deaths!DT9+Recovered!DT9), 0)</f>
        <v>3.7805923245405201E-2</v>
      </c>
      <c r="DT8" s="10">
        <f>IFERROR(Deaths!DU9/(Deaths!DU9+Recovered!DU9), 0)</f>
        <v>3.8721339549043859E-2</v>
      </c>
      <c r="DU8" s="10">
        <f>IFERROR(Deaths!DV9/(Deaths!DV9+Recovered!DV9), 0)</f>
        <v>3.7210512620348683E-2</v>
      </c>
      <c r="DV8" s="10">
        <f>IFERROR(Deaths!DW9/(Deaths!DW9+Recovered!DW9), 0)</f>
        <v>3.8796580093563481E-2</v>
      </c>
      <c r="DW8" s="10">
        <f>IFERROR(Deaths!DX9/(Deaths!DX9+Recovered!DX9), 0)</f>
        <v>3.9502450056539767E-2</v>
      </c>
      <c r="DX8" s="10">
        <f>IFERROR(Deaths!DY9/(Deaths!DY9+Recovered!DY9), 0)</f>
        <v>3.9420124259087336E-2</v>
      </c>
      <c r="DY8" s="10">
        <f>IFERROR(Deaths!DZ9/(Deaths!DZ9+Recovered!DZ9), 0)</f>
        <v>3.8603064160032112E-2</v>
      </c>
      <c r="DZ8" s="10">
        <f>IFERROR(Deaths!EA9/(Deaths!EA9+Recovered!EA9), 0)</f>
        <v>3.8907284768211918E-2</v>
      </c>
      <c r="EA8" s="10">
        <f>IFERROR(Deaths!EB9/(Deaths!EB9+Recovered!EB9), 0)</f>
        <v>3.8367444358255266E-2</v>
      </c>
      <c r="EB8" s="10">
        <f>IFERROR(Deaths!EC9/(Deaths!EC9+Recovered!EC9), 0)</f>
        <v>3.9046421221129661E-2</v>
      </c>
      <c r="EC8" s="10">
        <f>IFERROR(Deaths!ED9/(Deaths!ED9+Recovered!ED9), 0)</f>
        <v>3.9175372304956657E-2</v>
      </c>
      <c r="ED8" s="10">
        <f>IFERROR(Deaths!EE9/(Deaths!EE9+Recovered!EE9), 0)</f>
        <v>3.9595133207468013E-2</v>
      </c>
      <c r="EE8" s="10">
        <f>IFERROR(Deaths!EF9/(Deaths!EF9+Recovered!EF9), 0)</f>
        <v>3.8683207971085279E-2</v>
      </c>
      <c r="EF8" s="10">
        <f>IFERROR(Deaths!EG9/(Deaths!EG9+Recovered!EG9), 0)</f>
        <v>3.8268874949230564E-2</v>
      </c>
      <c r="EG8" s="10">
        <f>IFERROR(Deaths!EH9/(Deaths!EH9+Recovered!EH9), 0)</f>
        <v>3.7839639939989997E-2</v>
      </c>
      <c r="EH8" s="10">
        <f>IFERROR(Deaths!EI9/(Deaths!EI9+Recovered!EI9), 0)</f>
        <v>3.776279254264181E-2</v>
      </c>
      <c r="EI8" s="10">
        <f>IFERROR(Deaths!EJ9/(Deaths!EJ9+Recovered!EJ9), 0)</f>
        <v>3.9350208974055674E-2</v>
      </c>
      <c r="EJ8" s="10">
        <f>IFERROR(Deaths!EK9/(Deaths!EK9+Recovered!EK9), 0)</f>
        <v>3.9736561315721695E-2</v>
      </c>
      <c r="EK8" s="10">
        <f>IFERROR(Deaths!EL9/(Deaths!EL9+Recovered!EL9), 0)</f>
        <v>3.8517634579687085E-2</v>
      </c>
      <c r="EL8" s="10">
        <f>IFERROR(Deaths!EM9/(Deaths!EM9+Recovered!EM9), 0)</f>
        <v>3.6986092006724744E-2</v>
      </c>
      <c r="EM8" s="10">
        <f>IFERROR(Deaths!EN9/(Deaths!EN9+Recovered!EN9), 0)</f>
        <v>3.7178596247394023E-2</v>
      </c>
      <c r="EN8" s="10">
        <f>IFERROR(Deaths!EO9/(Deaths!EO9+Recovered!EO9), 0)</f>
        <v>3.723872387238724E-2</v>
      </c>
      <c r="EO8" s="10">
        <f>IFERROR(Deaths!EP9/(Deaths!EP9+Recovered!EP9), 0)</f>
        <v>3.7180257622867294E-2</v>
      </c>
      <c r="EP8" s="10">
        <f>IFERROR(Deaths!EQ9/(Deaths!EQ9+Recovered!EQ9), 0)</f>
        <v>3.6989827797355726E-2</v>
      </c>
      <c r="EQ8" s="10">
        <f>IFERROR(Deaths!ER9/(Deaths!ER9+Recovered!ER9), 0)</f>
        <v>3.784240376493303E-2</v>
      </c>
      <c r="ER8" s="10">
        <f>IFERROR(Deaths!ES9/(Deaths!ES9+Recovered!ES9), 0)</f>
        <v>3.7195568577183667E-2</v>
      </c>
      <c r="ES8" s="10">
        <f>IFERROR(Deaths!ET9/(Deaths!ET9+Recovered!ET9), 0)</f>
        <v>3.6387349201173785E-2</v>
      </c>
      <c r="ET8" s="10">
        <f>IFERROR(Deaths!EU9/(Deaths!EU9+Recovered!EU9), 0)</f>
        <v>3.7229140321923829E-2</v>
      </c>
      <c r="EU8" s="10">
        <f>IFERROR(Deaths!EV9/(Deaths!EV9+Recovered!EV9), 0)</f>
        <v>3.6873690994038991E-2</v>
      </c>
      <c r="EV8" s="10">
        <f>IFERROR(Deaths!EW9/(Deaths!EW9+Recovered!EW9), 0)</f>
        <v>3.5955787981533628E-2</v>
      </c>
      <c r="EW8" s="10">
        <f>IFERROR(Deaths!EX9/(Deaths!EX9+Recovered!EX9), 0)</f>
        <v>3.6049161343344911E-2</v>
      </c>
      <c r="EX8" s="10">
        <f>IFERROR(Deaths!EY9/(Deaths!EY9+Recovered!EY9), 0)</f>
        <v>3.5915937584558494E-2</v>
      </c>
      <c r="EY8" s="10">
        <f>IFERROR(Deaths!EZ9/(Deaths!EZ9+Recovered!EZ9), 0)</f>
        <v>3.6782333280837139E-2</v>
      </c>
      <c r="EZ8" s="10">
        <f>IFERROR(Deaths!FA9/(Deaths!FA9+Recovered!FA9), 0)</f>
        <v>3.7322906616564261E-2</v>
      </c>
      <c r="FA8" s="10">
        <f>IFERROR(Deaths!FB9/(Deaths!FB9+Recovered!FB9), 0)</f>
        <v>3.6809815950920248E-2</v>
      </c>
      <c r="FB8" s="10">
        <f>IFERROR(Deaths!FC9/(Deaths!FC9+Recovered!FC9), 0)</f>
        <v>3.5213917021564761E-2</v>
      </c>
      <c r="FC8" s="10">
        <f>IFERROR(Deaths!FD9/(Deaths!FD9+Recovered!FD9), 0)</f>
        <v>3.4715927892154747E-2</v>
      </c>
      <c r="FD8" s="10">
        <f>IFERROR(Deaths!FE9/(Deaths!FE9+Recovered!FE9), 0)</f>
        <v>3.4406915005393592E-2</v>
      </c>
      <c r="FE8" s="10">
        <f>IFERROR(Deaths!FF9/(Deaths!FF9+Recovered!FF9), 0)</f>
        <v>3.4576104343546202E-2</v>
      </c>
      <c r="FF8" s="10">
        <f>IFERROR(Deaths!FG9/(Deaths!FG9+Recovered!FG9), 0)</f>
        <v>3.4868766404199475E-2</v>
      </c>
      <c r="FG8" s="10">
        <f>IFERROR(Deaths!FH9/(Deaths!FH9+Recovered!FH9), 0)</f>
        <v>3.4897301139970041E-2</v>
      </c>
      <c r="FH8" s="10">
        <f>IFERROR(Deaths!FI9/(Deaths!FI9+Recovered!FI9), 0)</f>
        <v>3.3520738304868992E-2</v>
      </c>
      <c r="FI8" s="10">
        <f>IFERROR(Deaths!FJ9/(Deaths!FJ9+Recovered!FJ9), 0)</f>
        <v>3.3075630252100842E-2</v>
      </c>
      <c r="FJ8" s="10">
        <f>IFERROR(Deaths!FK9/(Deaths!FK9+Recovered!FK9), 0)</f>
        <v>3.2105078883430768E-2</v>
      </c>
      <c r="FK8" s="10">
        <f>IFERROR(Deaths!FL9/(Deaths!FL9+Recovered!FL9), 0)</f>
        <v>3.3145450400978098E-2</v>
      </c>
      <c r="FL8" s="10">
        <f>IFERROR(Deaths!FM9/(Deaths!FM9+Recovered!FM9), 0)</f>
        <v>3.2721089780343618E-2</v>
      </c>
    </row>
    <row r="9" spans="1:168" x14ac:dyDescent="0.35">
      <c r="A9" s="4" t="s">
        <v>54</v>
      </c>
      <c r="B9" s="10">
        <f>IFERROR(Deaths!C10/(Deaths!C10+Recovered!C10), 0)</f>
        <v>0</v>
      </c>
      <c r="C9" s="10">
        <f>IFERROR(Deaths!D10/(Deaths!D10+Recovered!D10), 0)</f>
        <v>0</v>
      </c>
      <c r="D9" s="10">
        <f>IFERROR(Deaths!E10/(Deaths!E10+Recovered!E10), 0)</f>
        <v>0</v>
      </c>
      <c r="E9" s="10">
        <f>IFERROR(Deaths!F10/(Deaths!F10+Recovered!F10), 0)</f>
        <v>0</v>
      </c>
      <c r="F9" s="10">
        <f>IFERROR(Deaths!G10/(Deaths!G10+Recovered!G10), 0)</f>
        <v>0</v>
      </c>
      <c r="G9" s="10">
        <f>IFERROR(Deaths!H10/(Deaths!H10+Recovered!H10), 0)</f>
        <v>0</v>
      </c>
      <c r="H9" s="10">
        <f>IFERROR(Deaths!I10/(Deaths!I10+Recovered!I10), 0)</f>
        <v>0</v>
      </c>
      <c r="I9" s="10">
        <f>IFERROR(Deaths!J10/(Deaths!J10+Recovered!J10), 0)</f>
        <v>0</v>
      </c>
      <c r="J9" s="10">
        <f>IFERROR(Deaths!K10/(Deaths!K10+Recovered!K10), 0)</f>
        <v>0</v>
      </c>
      <c r="K9" s="10">
        <f>IFERROR(Deaths!L10/(Deaths!L10+Recovered!L10), 0)</f>
        <v>0</v>
      </c>
      <c r="L9" s="10">
        <f>IFERROR(Deaths!M10/(Deaths!M10+Recovered!M10), 0)</f>
        <v>0</v>
      </c>
      <c r="M9" s="10">
        <f>IFERROR(Deaths!N10/(Deaths!N10+Recovered!N10), 0)</f>
        <v>0</v>
      </c>
      <c r="N9" s="10">
        <f>IFERROR(Deaths!O10/(Deaths!O10+Recovered!O10), 0)</f>
        <v>0</v>
      </c>
      <c r="O9" s="10">
        <f>IFERROR(Deaths!P10/(Deaths!P10+Recovered!P10), 0)</f>
        <v>0</v>
      </c>
      <c r="P9" s="10">
        <f>IFERROR(Deaths!Q10/(Deaths!Q10+Recovered!Q10), 0)</f>
        <v>0</v>
      </c>
      <c r="Q9" s="10">
        <f>IFERROR(Deaths!R10/(Deaths!R10+Recovered!R10), 0)</f>
        <v>0</v>
      </c>
      <c r="R9" s="10">
        <f>IFERROR(Deaths!S10/(Deaths!S10+Recovered!S10), 0)</f>
        <v>0</v>
      </c>
      <c r="S9" s="10">
        <f>IFERROR(Deaths!T10/(Deaths!T10+Recovered!T10), 0)</f>
        <v>0</v>
      </c>
      <c r="T9" s="10">
        <f>IFERROR(Deaths!U10/(Deaths!U10+Recovered!U10), 0)</f>
        <v>0</v>
      </c>
      <c r="U9" s="10">
        <f>IFERROR(Deaths!V10/(Deaths!V10+Recovered!V10), 0)</f>
        <v>0</v>
      </c>
      <c r="V9" s="10">
        <f>IFERROR(Deaths!W10/(Deaths!W10+Recovered!W10), 0)</f>
        <v>0</v>
      </c>
      <c r="W9" s="10">
        <f>IFERROR(Deaths!X10/(Deaths!X10+Recovered!X10), 0)</f>
        <v>0</v>
      </c>
      <c r="X9" s="10">
        <f>IFERROR(Deaths!Y10/(Deaths!Y10+Recovered!Y10), 0)</f>
        <v>0</v>
      </c>
      <c r="Y9" s="10">
        <f>IFERROR(Deaths!Z10/(Deaths!Z10+Recovered!Z10), 0)</f>
        <v>0</v>
      </c>
      <c r="Z9" s="10">
        <f>IFERROR(Deaths!AA10/(Deaths!AA10+Recovered!AA10), 0)</f>
        <v>0</v>
      </c>
      <c r="AA9" s="10">
        <f>IFERROR(Deaths!AB10/(Deaths!AB10+Recovered!AB10), 0)</f>
        <v>0</v>
      </c>
      <c r="AB9" s="10">
        <f>IFERROR(Deaths!AC10/(Deaths!AC10+Recovered!AC10), 0)</f>
        <v>0</v>
      </c>
      <c r="AC9" s="10">
        <f>IFERROR(Deaths!AD10/(Deaths!AD10+Recovered!AD10), 0)</f>
        <v>0</v>
      </c>
      <c r="AD9" s="10">
        <f>IFERROR(Deaths!AE10/(Deaths!AE10+Recovered!AE10), 0)</f>
        <v>0</v>
      </c>
      <c r="AE9" s="10">
        <f>IFERROR(Deaths!AF10/(Deaths!AF10+Recovered!AF10), 0)</f>
        <v>0</v>
      </c>
      <c r="AF9" s="10">
        <f>IFERROR(Deaths!AG10/(Deaths!AG10+Recovered!AG10), 0)</f>
        <v>0</v>
      </c>
      <c r="AG9" s="10">
        <f>IFERROR(Deaths!AH10/(Deaths!AH10+Recovered!AH10), 0)</f>
        <v>0</v>
      </c>
      <c r="AH9" s="10">
        <f>IFERROR(Deaths!AI10/(Deaths!AI10+Recovered!AI10), 0)</f>
        <v>0</v>
      </c>
      <c r="AI9" s="10">
        <f>IFERROR(Deaths!AJ10/(Deaths!AJ10+Recovered!AJ10), 0)</f>
        <v>0</v>
      </c>
      <c r="AJ9" s="10">
        <f>IFERROR(Deaths!AK10/(Deaths!AK10+Recovered!AK10), 0)</f>
        <v>0</v>
      </c>
      <c r="AK9" s="10">
        <f>IFERROR(Deaths!AL10/(Deaths!AL10+Recovered!AL10), 0)</f>
        <v>0</v>
      </c>
      <c r="AL9" s="10">
        <f>IFERROR(Deaths!AM10/(Deaths!AM10+Recovered!AM10), 0)</f>
        <v>0</v>
      </c>
      <c r="AM9" s="10">
        <f>IFERROR(Deaths!AN10/(Deaths!AN10+Recovered!AN10), 0)</f>
        <v>0</v>
      </c>
      <c r="AN9" s="10">
        <f>IFERROR(Deaths!AO10/(Deaths!AO10+Recovered!AO10), 0)</f>
        <v>0</v>
      </c>
      <c r="AO9" s="10">
        <f>IFERROR(Deaths!AP10/(Deaths!AP10+Recovered!AP10), 0)</f>
        <v>0</v>
      </c>
      <c r="AP9" s="10">
        <f>IFERROR(Deaths!AQ10/(Deaths!AQ10+Recovered!AQ10), 0)</f>
        <v>0</v>
      </c>
      <c r="AQ9" s="10">
        <f>IFERROR(Deaths!AR10/(Deaths!AR10+Recovered!AR10), 0)</f>
        <v>0.33333333333333331</v>
      </c>
      <c r="AR9" s="10">
        <f>IFERROR(Deaths!AS10/(Deaths!AS10+Recovered!AS10), 0)</f>
        <v>0.5</v>
      </c>
      <c r="AS9" s="10">
        <f>IFERROR(Deaths!AT10/(Deaths!AT10+Recovered!AT10), 0)</f>
        <v>0.6</v>
      </c>
      <c r="AT9" s="10">
        <f>IFERROR(Deaths!AU10/(Deaths!AU10+Recovered!AU10), 0)</f>
        <v>0.7142857142857143</v>
      </c>
      <c r="AU9" s="10">
        <f>IFERROR(Deaths!AV10/(Deaths!AV10+Recovered!AV10), 0)</f>
        <v>0.25</v>
      </c>
      <c r="AV9" s="10">
        <f>IFERROR(Deaths!AW10/(Deaths!AW10+Recovered!AW10), 0)</f>
        <v>0.36170212765957449</v>
      </c>
      <c r="AW9" s="10">
        <f>IFERROR(Deaths!AX10/(Deaths!AX10+Recovered!AX10), 0)</f>
        <v>0.46666666666666667</v>
      </c>
      <c r="AX9" s="10">
        <f>IFERROR(Deaths!AY10/(Deaths!AY10+Recovered!AY10), 0)</f>
        <v>0.52238805970149249</v>
      </c>
      <c r="AY9" s="10">
        <f>IFERROR(Deaths!AZ10/(Deaths!AZ10+Recovered!AZ10), 0)</f>
        <v>0.22784810126582278</v>
      </c>
      <c r="AZ9" s="10">
        <f>IFERROR(Deaths!BA10/(Deaths!BA10+Recovered!BA10), 0)</f>
        <v>0.23109243697478993</v>
      </c>
      <c r="BA9" s="10">
        <f>IFERROR(Deaths!BB10/(Deaths!BB10+Recovered!BB10), 0)</f>
        <v>0.40797546012269936</v>
      </c>
      <c r="BB9" s="10">
        <f>IFERROR(Deaths!BC10/(Deaths!BC10+Recovered!BC10), 0)</f>
        <v>0.273876404494382</v>
      </c>
      <c r="BC9" s="10">
        <f>IFERROR(Deaths!BD10/(Deaths!BD10+Recovered!BD10), 0)</f>
        <v>0.35856079404466501</v>
      </c>
      <c r="BD9" s="10">
        <f>IFERROR(Deaths!BE10/(Deaths!BE10+Recovered!BE10), 0)</f>
        <v>0.3922018348623853</v>
      </c>
      <c r="BE9" s="10">
        <f>IFERROR(Deaths!BF10/(Deaths!BF10+Recovered!BF10), 0)</f>
        <v>0.34144778987828317</v>
      </c>
      <c r="BF9" s="10">
        <f>IFERROR(Deaths!BG10/(Deaths!BG10+Recovered!BG10), 0)</f>
        <v>0.36561032863849763</v>
      </c>
      <c r="BG9" s="10">
        <f>IFERROR(Deaths!BH10/(Deaths!BH10+Recovered!BH10), 0)</f>
        <v>0.42849767681982448</v>
      </c>
      <c r="BH9" s="10">
        <f>IFERROR(Deaths!BI10/(Deaths!BI10+Recovered!BI10), 0)</f>
        <v>0.39642721398707714</v>
      </c>
      <c r="BI9" s="10">
        <f>IFERROR(Deaths!BJ10/(Deaths!BJ10+Recovered!BJ10), 0)</f>
        <v>0.39285714285714285</v>
      </c>
      <c r="BJ9" s="10">
        <f>IFERROR(Deaths!BK10/(Deaths!BK10+Recovered!BK10), 0)</f>
        <v>0.40763745111571198</v>
      </c>
      <c r="BK9" s="10">
        <f>IFERROR(Deaths!BL10/(Deaths!BL10+Recovered!BL10), 0)</f>
        <v>0.4729840360212853</v>
      </c>
      <c r="BL9" s="10">
        <f>IFERROR(Deaths!BM10/(Deaths!BM10+Recovered!BM10), 0)</f>
        <v>0.42532565889124507</v>
      </c>
      <c r="BM9" s="10">
        <f>IFERROR(Deaths!BN10/(Deaths!BN10+Recovered!BN10), 0)</f>
        <v>0.40459285555802088</v>
      </c>
      <c r="BN9" s="10">
        <f>IFERROR(Deaths!BO10/(Deaths!BO10+Recovered!BO10), 0)</f>
        <v>0.38356766256590508</v>
      </c>
      <c r="BO9" s="10">
        <f>IFERROR(Deaths!BP10/(Deaths!BP10+Recovered!BP10), 0)</f>
        <v>0.35446705760607106</v>
      </c>
      <c r="BP9" s="10">
        <f>IFERROR(Deaths!BQ10/(Deaths!BQ10+Recovered!BQ10), 0)</f>
        <v>0.32747577598948924</v>
      </c>
      <c r="BQ9" s="10">
        <f>IFERROR(Deaths!BR10/(Deaths!BR10+Recovered!BR10), 0)</f>
        <v>0.31624209743399034</v>
      </c>
      <c r="BR9" s="10">
        <f>IFERROR(Deaths!BS10/(Deaths!BS10+Recovered!BS10), 0)</f>
        <v>0.31499020248203791</v>
      </c>
      <c r="BS9" s="10">
        <f>IFERROR(Deaths!BT10/(Deaths!BT10+Recovered!BT10), 0)</f>
        <v>0.30530606355733508</v>
      </c>
      <c r="BT9" s="10">
        <f>IFERROR(Deaths!BU10/(Deaths!BU10+Recovered!BU10), 0)</f>
        <v>0.29303240307173628</v>
      </c>
      <c r="BU9" s="10">
        <f>IFERROR(Deaths!BV10/(Deaths!BV10+Recovered!BV10), 0)</f>
        <v>0.27898951228060714</v>
      </c>
      <c r="BV9" s="10">
        <f>IFERROR(Deaths!BW10/(Deaths!BW10+Recovered!BW10), 0)</f>
        <v>0.26846635180168299</v>
      </c>
      <c r="BW9" s="10">
        <f>IFERROR(Deaths!BX10/(Deaths!BX10+Recovered!BX10), 0)</f>
        <v>0.25878352033964391</v>
      </c>
      <c r="BX9" s="10">
        <f>IFERROR(Deaths!BY10/(Deaths!BY10+Recovered!BY10), 0)</f>
        <v>0.24922615879024468</v>
      </c>
      <c r="BY9" s="10">
        <f>IFERROR(Deaths!BZ10/(Deaths!BZ10+Recovered!BZ10), 0)</f>
        <v>0.24807542117594555</v>
      </c>
      <c r="BZ9" s="10">
        <f>IFERROR(Deaths!CA10/(Deaths!CA10+Recovered!CA10), 0)</f>
        <v>0.24531465600055893</v>
      </c>
      <c r="CA9" s="10">
        <f>IFERROR(Deaths!CB10/(Deaths!CB10+Recovered!CB10), 0)</f>
        <v>0.23549265279480364</v>
      </c>
      <c r="CB9" s="10">
        <f>IFERROR(Deaths!CC10/(Deaths!CC10+Recovered!CC10), 0)</f>
        <v>0.22846536117848903</v>
      </c>
      <c r="CC9" s="10">
        <f>IFERROR(Deaths!CD10/(Deaths!CD10+Recovered!CD10), 0)</f>
        <v>0.22412855928305622</v>
      </c>
      <c r="CD9" s="10">
        <f>IFERROR(Deaths!CE10/(Deaths!CE10+Recovered!CE10), 0)</f>
        <v>0.21932245922208282</v>
      </c>
      <c r="CE9" s="10">
        <f>IFERROR(Deaths!CF10/(Deaths!CF10+Recovered!CF10), 0)</f>
        <v>0.2161934673366834</v>
      </c>
      <c r="CF9" s="10">
        <f>IFERROR(Deaths!CG10/(Deaths!CG10+Recovered!CG10), 0)</f>
        <v>0.21526860080258964</v>
      </c>
      <c r="CG9" s="10">
        <f>IFERROR(Deaths!CH10/(Deaths!CH10+Recovered!CH10), 0)</f>
        <v>0.21103319308087892</v>
      </c>
      <c r="CH9" s="10">
        <f>IFERROR(Deaths!CI10/(Deaths!CI10+Recovered!CI10), 0)</f>
        <v>0.20888556402898584</v>
      </c>
      <c r="CI9" s="10">
        <f>IFERROR(Deaths!CJ10/(Deaths!CJ10+Recovered!CJ10), 0)</f>
        <v>0.20523418905134308</v>
      </c>
      <c r="CJ9" s="10">
        <f>IFERROR(Deaths!CK10/(Deaths!CK10+Recovered!CK10), 0)</f>
        <v>0.21099378685429171</v>
      </c>
      <c r="CK9" s="10">
        <f>IFERROR(Deaths!CL10/(Deaths!CL10+Recovered!CL10), 0)</f>
        <v>0.21133487979755378</v>
      </c>
      <c r="CL9" s="10">
        <f>IFERROR(Deaths!CM10/(Deaths!CM10+Recovered!CM10), 0)</f>
        <v>0.20910949800633882</v>
      </c>
      <c r="CM9" s="10">
        <f>IFERROR(Deaths!CN10/(Deaths!CN10+Recovered!CN10), 0)</f>
        <v>0.20556196334743049</v>
      </c>
      <c r="CN9" s="10">
        <f>IFERROR(Deaths!CO10/(Deaths!CO10+Recovered!CO10), 0)</f>
        <v>0.20503680295965163</v>
      </c>
      <c r="CO9" s="10">
        <f>IFERROR(Deaths!CP10/(Deaths!CP10+Recovered!CP10), 0)</f>
        <v>0.20177084881819532</v>
      </c>
      <c r="CP9" s="10">
        <f>IFERROR(Deaths!CQ10/(Deaths!CQ10+Recovered!CQ10), 0)</f>
        <v>0.19888337357616667</v>
      </c>
      <c r="CQ9" s="10">
        <f>IFERROR(Deaths!CR10/(Deaths!CR10+Recovered!CR10), 0)</f>
        <v>0.19606716632282661</v>
      </c>
      <c r="CR9" s="10">
        <f>IFERROR(Deaths!CS10/(Deaths!CS10+Recovered!CS10), 0)</f>
        <v>0.19308658629120648</v>
      </c>
      <c r="CS9" s="10">
        <f>IFERROR(Deaths!CT10/(Deaths!CT10+Recovered!CT10), 0)</f>
        <v>0.19076685148319375</v>
      </c>
      <c r="CT9" s="10">
        <f>IFERROR(Deaths!CU10/(Deaths!CU10+Recovered!CU10), 0)</f>
        <v>0.1890816424965433</v>
      </c>
      <c r="CU9" s="10">
        <f>IFERROR(Deaths!CV10/(Deaths!CV10+Recovered!CV10), 0)</f>
        <v>0.18850993115454617</v>
      </c>
      <c r="CV9" s="10">
        <f>IFERROR(Deaths!CW10/(Deaths!CW10+Recovered!CW10), 0)</f>
        <v>0.18221464923210881</v>
      </c>
      <c r="CW9" s="10">
        <f>IFERROR(Deaths!CX10/(Deaths!CX10+Recovered!CX10), 0)</f>
        <v>0.179679778612374</v>
      </c>
      <c r="CX9" s="10">
        <f>IFERROR(Deaths!CY10/(Deaths!CY10+Recovered!CY10), 0)</f>
        <v>0.179679778612374</v>
      </c>
      <c r="CY9" s="10">
        <f>IFERROR(Deaths!CZ10/(Deaths!CZ10+Recovered!CZ10), 0)</f>
        <v>0.17632843454070307</v>
      </c>
      <c r="CZ9" s="10">
        <f>IFERROR(Deaths!DA10/(Deaths!DA10+Recovered!DA10), 0)</f>
        <v>0.17524242886672309</v>
      </c>
      <c r="DA9" s="10">
        <f>IFERROR(Deaths!DB10/(Deaths!DB10+Recovered!DB10), 0)</f>
        <v>0.17324948388986924</v>
      </c>
      <c r="DB9" s="10">
        <f>IFERROR(Deaths!DC10/(Deaths!DC10+Recovered!DC10), 0)</f>
        <v>0.17178518970616838</v>
      </c>
      <c r="DC9" s="10">
        <f>IFERROR(Deaths!DD10/(Deaths!DD10+Recovered!DD10), 0)</f>
        <v>0.17026978973916593</v>
      </c>
      <c r="DD9" s="10">
        <f>IFERROR(Deaths!DE10/(Deaths!DE10+Recovered!DE10), 0)</f>
        <v>0.1686494459215557</v>
      </c>
      <c r="DE9" s="10">
        <f>IFERROR(Deaths!DF10/(Deaths!DF10+Recovered!DF10), 0)</f>
        <v>0.1670339860397467</v>
      </c>
      <c r="DF9" s="10">
        <f>IFERROR(Deaths!DG10/(Deaths!DG10+Recovered!DG10), 0)</f>
        <v>0.16504394439942655</v>
      </c>
      <c r="DG9" s="10">
        <f>IFERROR(Deaths!DH10/(Deaths!DH10+Recovered!DH10), 0)</f>
        <v>0.16353271452880144</v>
      </c>
      <c r="DH9" s="10">
        <f>IFERROR(Deaths!DI10/(Deaths!DI10+Recovered!DI10), 0)</f>
        <v>0.16318959257519083</v>
      </c>
      <c r="DI9" s="10">
        <f>IFERROR(Deaths!DJ10/(Deaths!DJ10+Recovered!DJ10), 0)</f>
        <v>0.16226642555756479</v>
      </c>
      <c r="DJ9" s="10">
        <f>IFERROR(Deaths!DK10/(Deaths!DK10+Recovered!DK10), 0)</f>
        <v>0.16140346698267699</v>
      </c>
      <c r="DK9" s="10">
        <f>IFERROR(Deaths!DL10/(Deaths!DL10+Recovered!DL10), 0)</f>
        <v>0.16005741234365389</v>
      </c>
      <c r="DL9" s="10">
        <f>IFERROR(Deaths!DM10/(Deaths!DM10+Recovered!DM10), 0)</f>
        <v>0.15942104713136168</v>
      </c>
      <c r="DM9" s="10">
        <f>IFERROR(Deaths!DN10/(Deaths!DN10+Recovered!DN10), 0)</f>
        <v>0.15839985288117281</v>
      </c>
      <c r="DN9" s="10">
        <f>IFERROR(Deaths!DO10/(Deaths!DO10+Recovered!DO10), 0)</f>
        <v>0.15839985288117281</v>
      </c>
      <c r="DO9" s="10">
        <f>IFERROR(Deaths!DP10/(Deaths!DP10+Recovered!DP10), 0)</f>
        <v>0.15559423870623579</v>
      </c>
      <c r="DP9" s="10">
        <f>IFERROR(Deaths!DQ10/(Deaths!DQ10+Recovered!DQ10), 0)</f>
        <v>0.15592128158783974</v>
      </c>
      <c r="DQ9" s="10">
        <f>IFERROR(Deaths!DR10/(Deaths!DR10+Recovered!DR10), 0)</f>
        <v>0.15644213077233765</v>
      </c>
      <c r="DR9" s="10">
        <f>IFERROR(Deaths!DS10/(Deaths!DS10+Recovered!DS10), 0)</f>
        <v>0.15668812669642657</v>
      </c>
      <c r="DS9" s="10">
        <f>IFERROR(Deaths!DT10/(Deaths!DT10+Recovered!DT10), 0)</f>
        <v>0.1599293870528033</v>
      </c>
      <c r="DT9" s="10">
        <f>IFERROR(Deaths!DU10/(Deaths!DU10+Recovered!DU10), 0)</f>
        <v>0.16016397287968992</v>
      </c>
      <c r="DU9" s="10">
        <f>IFERROR(Deaths!DV10/(Deaths!DV10+Recovered!DV10), 0)</f>
        <v>0.16051091956589703</v>
      </c>
      <c r="DV9" s="10">
        <f>IFERROR(Deaths!DW10/(Deaths!DW10+Recovered!DW10), 0)</f>
        <v>0.15142486315670672</v>
      </c>
      <c r="DW9" s="10">
        <f>IFERROR(Deaths!DX10/(Deaths!DX10+Recovered!DX10), 0)</f>
        <v>0.15277785602812505</v>
      </c>
      <c r="DX9" s="10">
        <f>IFERROR(Deaths!DY10/(Deaths!DY10+Recovered!DY10), 0)</f>
        <v>0.15277785602812505</v>
      </c>
      <c r="DY9" s="10">
        <f>IFERROR(Deaths!DZ10/(Deaths!DZ10+Recovered!DZ10), 0)</f>
        <v>0.15278740246204117</v>
      </c>
      <c r="DZ9" s="10">
        <f>IFERROR(Deaths!EA10/(Deaths!EA10+Recovered!EA10), 0)</f>
        <v>0.15279694868082278</v>
      </c>
      <c r="EA9" s="10">
        <f>IFERROR(Deaths!EB10/(Deaths!EB10+Recovered!EB10), 0)</f>
        <v>0.15281604047301142</v>
      </c>
      <c r="EB9" s="10">
        <f>IFERROR(Deaths!EC10/(Deaths!EC10+Recovered!EC10), 0)</f>
        <v>0.15282558604643301</v>
      </c>
      <c r="EC9" s="10">
        <f>IFERROR(Deaths!ED10/(Deaths!ED10+Recovered!ED10), 0)</f>
        <v>0.15282558604643301</v>
      </c>
      <c r="ED9" s="10">
        <f>IFERROR(Deaths!EE10/(Deaths!EE10+Recovered!EE10), 0)</f>
        <v>0.15282558604643301</v>
      </c>
      <c r="EE9" s="10">
        <f>IFERROR(Deaths!EF10/(Deaths!EF10+Recovered!EF10), 0)</f>
        <v>0.15283035875247883</v>
      </c>
      <c r="EF9" s="10">
        <f>IFERROR(Deaths!EG10/(Deaths!EG10+Recovered!EG10), 0)</f>
        <v>0.15285422147609418</v>
      </c>
      <c r="EG9" s="10">
        <f>IFERROR(Deaths!EH10/(Deaths!EH10+Recovered!EH10), 0)</f>
        <v>0.15285899385950089</v>
      </c>
      <c r="EH9" s="10">
        <f>IFERROR(Deaths!EI10/(Deaths!EI10+Recovered!EI10), 0)</f>
        <v>0.15286376618913758</v>
      </c>
      <c r="EI9" s="10">
        <f>IFERROR(Deaths!EJ10/(Deaths!EJ10+Recovered!EJ10), 0)</f>
        <v>0.15286853846500517</v>
      </c>
      <c r="EJ9" s="10">
        <f>IFERROR(Deaths!EK10/(Deaths!EK10+Recovered!EK10), 0)</f>
        <v>0.15286853846500517</v>
      </c>
      <c r="EK9" s="10">
        <f>IFERROR(Deaths!EL10/(Deaths!EL10+Recovered!EL10), 0)</f>
        <v>0.15286853846500517</v>
      </c>
      <c r="EL9" s="10">
        <f>IFERROR(Deaths!EM10/(Deaths!EM10+Recovered!EM10), 0)</f>
        <v>0.15286853846500517</v>
      </c>
      <c r="EM9" s="10">
        <f>IFERROR(Deaths!EN10/(Deaths!EN10+Recovered!EN10), 0)</f>
        <v>0.15286853846500517</v>
      </c>
      <c r="EN9" s="10">
        <f>IFERROR(Deaths!EO10/(Deaths!EO10+Recovered!EO10), 0)</f>
        <v>0.15286853846500517</v>
      </c>
      <c r="EO9" s="10">
        <f>IFERROR(Deaths!EP10/(Deaths!EP10+Recovered!EP10), 0)</f>
        <v>0.15286853846500517</v>
      </c>
      <c r="EP9" s="10">
        <f>IFERROR(Deaths!EQ10/(Deaths!EQ10+Recovered!EQ10), 0)</f>
        <v>0.15286853846500517</v>
      </c>
      <c r="EQ9" s="10">
        <f>IFERROR(Deaths!ER10/(Deaths!ER10+Recovered!ER10), 0)</f>
        <v>0.15286853846500517</v>
      </c>
      <c r="ER9" s="10">
        <f>IFERROR(Deaths!ES10/(Deaths!ES10+Recovered!ES10), 0)</f>
        <v>0.15286853846500517</v>
      </c>
      <c r="ES9" s="10">
        <f>IFERROR(Deaths!ET10/(Deaths!ET10+Recovered!ET10), 0)</f>
        <v>0.15286853846500517</v>
      </c>
      <c r="ET9" s="10">
        <f>IFERROR(Deaths!EU10/(Deaths!EU10+Recovered!EU10), 0)</f>
        <v>0.15286853846500517</v>
      </c>
      <c r="EU9" s="10">
        <f>IFERROR(Deaths!EV10/(Deaths!EV10+Recovered!EV10), 0)</f>
        <v>0.15845789659244169</v>
      </c>
      <c r="EV9" s="10">
        <f>IFERROR(Deaths!EW10/(Deaths!EW10+Recovered!EW10), 0)</f>
        <v>0.15849086167724316</v>
      </c>
      <c r="EW9" s="10">
        <f>IFERROR(Deaths!EX10/(Deaths!EX10+Recovered!EX10), 0)</f>
        <v>0.15849557076424603</v>
      </c>
      <c r="EX9" s="10">
        <f>IFERROR(Deaths!EY10/(Deaths!EY10+Recovered!EY10), 0)</f>
        <v>0.15850027979854506</v>
      </c>
      <c r="EY9" s="10">
        <f>IFERROR(Deaths!EZ10/(Deaths!EZ10+Recovered!EZ10), 0)</f>
        <v>0.15850498878014113</v>
      </c>
      <c r="EZ9" s="10">
        <f>IFERROR(Deaths!FA10/(Deaths!FA10+Recovered!FA10), 0)</f>
        <v>0.158514406585228</v>
      </c>
      <c r="FA9" s="10">
        <f>IFERROR(Deaths!FB10/(Deaths!FB10+Recovered!FB10), 0)</f>
        <v>0.15852853289760835</v>
      </c>
      <c r="FB9" s="10">
        <f>IFERROR(Deaths!FC10/(Deaths!FC10+Recovered!FC10), 0)</f>
        <v>0.15856620074532493</v>
      </c>
      <c r="FC9" s="10">
        <f>IFERROR(Deaths!FD10/(Deaths!FD10+Recovered!FD10), 0)</f>
        <v>0.15858032531880012</v>
      </c>
      <c r="FD9" s="10">
        <f>IFERROR(Deaths!FE10/(Deaths!FE10+Recovered!FE10), 0)</f>
        <v>0.1585897414376759</v>
      </c>
      <c r="FE9" s="10">
        <f>IFERROR(Deaths!FF10/(Deaths!FF10+Recovered!FF10), 0)</f>
        <v>0.1586038652208458</v>
      </c>
      <c r="FF9" s="10">
        <f>IFERROR(Deaths!FG10/(Deaths!FG10+Recovered!FG10), 0)</f>
        <v>0.15864623372554285</v>
      </c>
      <c r="FG9" s="10">
        <f>IFERROR(Deaths!FH10/(Deaths!FH10+Recovered!FH10), 0)</f>
        <v>0.15868859796352244</v>
      </c>
      <c r="FH9" s="10">
        <f>IFERROR(Deaths!FI10/(Deaths!FI10+Recovered!FI10), 0)</f>
        <v>0.1587074251443405</v>
      </c>
      <c r="FI9" s="10">
        <f>IFERROR(Deaths!FJ10/(Deaths!FJ10+Recovered!FJ10), 0)</f>
        <v>0.15878743126297123</v>
      </c>
      <c r="FJ9" s="10">
        <f>IFERROR(Deaths!FK10/(Deaths!FK10+Recovered!FK10), 0)</f>
        <v>0.15878743126297123</v>
      </c>
      <c r="FK9" s="10">
        <f>IFERROR(Deaths!FL10/(Deaths!FL10+Recovered!FL10), 0)</f>
        <v>0.15878743126297123</v>
      </c>
      <c r="FL9" s="10">
        <f>IFERROR(Deaths!FM10/(Deaths!FM10+Recovered!FM10), 0)</f>
        <v>0.15880154841019445</v>
      </c>
    </row>
    <row r="10" spans="1:168" x14ac:dyDescent="0.35">
      <c r="A10" s="4" t="s">
        <v>179</v>
      </c>
      <c r="B10" s="10">
        <f>IFERROR(Deaths!C11/(Deaths!C11+Recovered!C11), 0)</f>
        <v>0</v>
      </c>
      <c r="C10" s="10">
        <f>IFERROR(Deaths!D11/(Deaths!D11+Recovered!D11), 0)</f>
        <v>0</v>
      </c>
      <c r="D10" s="10">
        <f>IFERROR(Deaths!E11/(Deaths!E11+Recovered!E11), 0)</f>
        <v>0</v>
      </c>
      <c r="E10" s="10">
        <f>IFERROR(Deaths!F11/(Deaths!F11+Recovered!F11), 0)</f>
        <v>0</v>
      </c>
      <c r="F10" s="10">
        <f>IFERROR(Deaths!G11/(Deaths!G11+Recovered!G11), 0)</f>
        <v>0</v>
      </c>
      <c r="G10" s="10">
        <f>IFERROR(Deaths!H11/(Deaths!H11+Recovered!H11), 0)</f>
        <v>0</v>
      </c>
      <c r="H10" s="10">
        <f>IFERROR(Deaths!I11/(Deaths!I11+Recovered!I11), 0)</f>
        <v>0</v>
      </c>
      <c r="I10" s="10">
        <f>IFERROR(Deaths!J11/(Deaths!J11+Recovered!J11), 0)</f>
        <v>0</v>
      </c>
      <c r="J10" s="10">
        <f>IFERROR(Deaths!K11/(Deaths!K11+Recovered!K11), 0)</f>
        <v>0</v>
      </c>
      <c r="K10" s="10">
        <f>IFERROR(Deaths!L11/(Deaths!L11+Recovered!L11), 0)</f>
        <v>0</v>
      </c>
      <c r="L10" s="10">
        <f>IFERROR(Deaths!M11/(Deaths!M11+Recovered!M11), 0)</f>
        <v>0</v>
      </c>
      <c r="M10" s="10">
        <f>IFERROR(Deaths!N11/(Deaths!N11+Recovered!N11), 0)</f>
        <v>0</v>
      </c>
      <c r="N10" s="10">
        <f>IFERROR(Deaths!O11/(Deaths!O11+Recovered!O11), 0)</f>
        <v>0</v>
      </c>
      <c r="O10" s="10">
        <f>IFERROR(Deaths!P11/(Deaths!P11+Recovered!P11), 0)</f>
        <v>0</v>
      </c>
      <c r="P10" s="10">
        <f>IFERROR(Deaths!Q11/(Deaths!Q11+Recovered!Q11), 0)</f>
        <v>0</v>
      </c>
      <c r="Q10" s="10">
        <f>IFERROR(Deaths!R11/(Deaths!R11+Recovered!R11), 0)</f>
        <v>0</v>
      </c>
      <c r="R10" s="10">
        <f>IFERROR(Deaths!S11/(Deaths!S11+Recovered!S11), 0)</f>
        <v>0</v>
      </c>
      <c r="S10" s="10">
        <f>IFERROR(Deaths!T11/(Deaths!T11+Recovered!T11), 0)</f>
        <v>0</v>
      </c>
      <c r="T10" s="10">
        <f>IFERROR(Deaths!U11/(Deaths!U11+Recovered!U11), 0)</f>
        <v>0</v>
      </c>
      <c r="U10" s="10">
        <f>IFERROR(Deaths!V11/(Deaths!V11+Recovered!V11), 0)</f>
        <v>0</v>
      </c>
      <c r="V10" s="10">
        <f>IFERROR(Deaths!W11/(Deaths!W11+Recovered!W11), 0)</f>
        <v>0</v>
      </c>
      <c r="W10" s="10">
        <f>IFERROR(Deaths!X11/(Deaths!X11+Recovered!X11), 0)</f>
        <v>0</v>
      </c>
      <c r="X10" s="10">
        <f>IFERROR(Deaths!Y11/(Deaths!Y11+Recovered!Y11), 0)</f>
        <v>0</v>
      </c>
      <c r="Y10" s="10">
        <f>IFERROR(Deaths!Z11/(Deaths!Z11+Recovered!Z11), 0)</f>
        <v>0</v>
      </c>
      <c r="Z10" s="10">
        <f>IFERROR(Deaths!AA11/(Deaths!AA11+Recovered!AA11), 0)</f>
        <v>0</v>
      </c>
      <c r="AA10" s="10">
        <f>IFERROR(Deaths!AB11/(Deaths!AB11+Recovered!AB11), 0)</f>
        <v>0</v>
      </c>
      <c r="AB10" s="10">
        <f>IFERROR(Deaths!AC11/(Deaths!AC11+Recovered!AC11), 0)</f>
        <v>0</v>
      </c>
      <c r="AC10" s="10">
        <f>IFERROR(Deaths!AD11/(Deaths!AD11+Recovered!AD11), 0)</f>
        <v>0</v>
      </c>
      <c r="AD10" s="10">
        <f>IFERROR(Deaths!AE11/(Deaths!AE11+Recovered!AE11), 0)</f>
        <v>0</v>
      </c>
      <c r="AE10" s="10">
        <f>IFERROR(Deaths!AF11/(Deaths!AF11+Recovered!AF11), 0)</f>
        <v>0</v>
      </c>
      <c r="AF10" s="10">
        <f>IFERROR(Deaths!AG11/(Deaths!AG11+Recovered!AG11), 0)</f>
        <v>0</v>
      </c>
      <c r="AG10" s="10">
        <f>IFERROR(Deaths!AH11/(Deaths!AH11+Recovered!AH11), 0)</f>
        <v>0</v>
      </c>
      <c r="AH10" s="10">
        <f>IFERROR(Deaths!AI11/(Deaths!AI11+Recovered!AI11), 0)</f>
        <v>0</v>
      </c>
      <c r="AI10" s="10">
        <f>IFERROR(Deaths!AJ11/(Deaths!AJ11+Recovered!AJ11), 0)</f>
        <v>0</v>
      </c>
      <c r="AJ10" s="10">
        <f>IFERROR(Deaths!AK11/(Deaths!AK11+Recovered!AK11), 0)</f>
        <v>0</v>
      </c>
      <c r="AK10" s="10">
        <f>IFERROR(Deaths!AL11/(Deaths!AL11+Recovered!AL11), 0)</f>
        <v>0</v>
      </c>
      <c r="AL10" s="10">
        <f>IFERROR(Deaths!AM11/(Deaths!AM11+Recovered!AM11), 0)</f>
        <v>0</v>
      </c>
      <c r="AM10" s="10">
        <f>IFERROR(Deaths!AN11/(Deaths!AN11+Recovered!AN11), 0)</f>
        <v>0</v>
      </c>
      <c r="AN10" s="10">
        <f>IFERROR(Deaths!AO11/(Deaths!AO11+Recovered!AO11), 0)</f>
        <v>0</v>
      </c>
      <c r="AO10" s="10">
        <f>IFERROR(Deaths!AP11/(Deaths!AP11+Recovered!AP11), 0)</f>
        <v>0</v>
      </c>
      <c r="AP10" s="10">
        <f>IFERROR(Deaths!AQ11/(Deaths!AQ11+Recovered!AQ11), 0)</f>
        <v>0</v>
      </c>
      <c r="AQ10" s="10">
        <f>IFERROR(Deaths!AR11/(Deaths!AR11+Recovered!AR11), 0)</f>
        <v>0</v>
      </c>
      <c r="AR10" s="10">
        <f>IFERROR(Deaths!AS11/(Deaths!AS11+Recovered!AS11), 0)</f>
        <v>0</v>
      </c>
      <c r="AS10" s="10">
        <f>IFERROR(Deaths!AT11/(Deaths!AT11+Recovered!AT11), 0)</f>
        <v>0</v>
      </c>
      <c r="AT10" s="10">
        <f>IFERROR(Deaths!AU11/(Deaths!AU11+Recovered!AU11), 0)</f>
        <v>0</v>
      </c>
      <c r="AU10" s="10">
        <f>IFERROR(Deaths!AV11/(Deaths!AV11+Recovered!AV11), 0)</f>
        <v>0</v>
      </c>
      <c r="AV10" s="10">
        <f>IFERROR(Deaths!AW11/(Deaths!AW11+Recovered!AW11), 0)</f>
        <v>0</v>
      </c>
      <c r="AW10" s="10">
        <f>IFERROR(Deaths!AX11/(Deaths!AX11+Recovered!AX11), 0)</f>
        <v>0</v>
      </c>
      <c r="AX10" s="10">
        <f>IFERROR(Deaths!AY11/(Deaths!AY11+Recovered!AY11), 0)</f>
        <v>0</v>
      </c>
      <c r="AY10" s="10">
        <f>IFERROR(Deaths!AZ11/(Deaths!AZ11+Recovered!AZ11), 0)</f>
        <v>0</v>
      </c>
      <c r="AZ10" s="10">
        <f>IFERROR(Deaths!BA11/(Deaths!BA11+Recovered!BA11), 0)</f>
        <v>0</v>
      </c>
      <c r="BA10" s="10">
        <f>IFERROR(Deaths!BB11/(Deaths!BB11+Recovered!BB11), 0)</f>
        <v>0</v>
      </c>
      <c r="BB10" s="10">
        <f>IFERROR(Deaths!BC11/(Deaths!BC11+Recovered!BC11), 0)</f>
        <v>0</v>
      </c>
      <c r="BC10" s="10">
        <f>IFERROR(Deaths!BD11/(Deaths!BD11+Recovered!BD11), 0)</f>
        <v>0</v>
      </c>
      <c r="BD10" s="10">
        <f>IFERROR(Deaths!BE11/(Deaths!BE11+Recovered!BE11), 0)</f>
        <v>0</v>
      </c>
      <c r="BE10" s="10">
        <f>IFERROR(Deaths!BF11/(Deaths!BF11+Recovered!BF11), 0)</f>
        <v>0</v>
      </c>
      <c r="BF10" s="10">
        <f>IFERROR(Deaths!BG11/(Deaths!BG11+Recovered!BG11), 0)</f>
        <v>0</v>
      </c>
      <c r="BG10" s="10">
        <f>IFERROR(Deaths!BH11/(Deaths!BH11+Recovered!BH11), 0)</f>
        <v>0.1</v>
      </c>
      <c r="BH10" s="10">
        <f>IFERROR(Deaths!BI11/(Deaths!BI11+Recovered!BI11), 0)</f>
        <v>0.1</v>
      </c>
      <c r="BI10" s="10">
        <f>IFERROR(Deaths!BJ11/(Deaths!BJ11+Recovered!BJ11), 0)</f>
        <v>7.6923076923076927E-2</v>
      </c>
      <c r="BJ10" s="10">
        <f>IFERROR(Deaths!BK11/(Deaths!BK11+Recovered!BK11), 0)</f>
        <v>5.8823529411764705E-2</v>
      </c>
      <c r="BK10" s="10">
        <f>IFERROR(Deaths!BL11/(Deaths!BL11+Recovered!BL11), 0)</f>
        <v>5.8823529411764705E-2</v>
      </c>
      <c r="BL10" s="10">
        <f>IFERROR(Deaths!BM11/(Deaths!BM11+Recovered!BM11), 0)</f>
        <v>4.3478260869565216E-2</v>
      </c>
      <c r="BM10" s="10">
        <f>IFERROR(Deaths!BN11/(Deaths!BN11+Recovered!BN11), 0)</f>
        <v>9.375E-2</v>
      </c>
      <c r="BN10" s="10">
        <f>IFERROR(Deaths!BO11/(Deaths!BO11+Recovered!BO11), 0)</f>
        <v>7.3170731707317069E-2</v>
      </c>
      <c r="BO10" s="10">
        <f>IFERROR(Deaths!BP11/(Deaths!BP11+Recovered!BP11), 0)</f>
        <v>8.1632653061224483E-2</v>
      </c>
      <c r="BP10" s="10">
        <f>IFERROR(Deaths!BQ11/(Deaths!BQ11+Recovered!BQ11), 0)</f>
        <v>7.5471698113207544E-2</v>
      </c>
      <c r="BQ10" s="10">
        <f>IFERROR(Deaths!BR11/(Deaths!BR11+Recovered!BR11), 0)</f>
        <v>0.1111111111111111</v>
      </c>
      <c r="BR10" s="10">
        <f>IFERROR(Deaths!BS11/(Deaths!BS11+Recovered!BS11), 0)</f>
        <v>0.12</v>
      </c>
      <c r="BS10" s="10">
        <f>IFERROR(Deaths!BT11/(Deaths!BT11+Recovered!BT11), 0)</f>
        <v>0.12318840579710146</v>
      </c>
      <c r="BT10" s="10">
        <f>IFERROR(Deaths!BU11/(Deaths!BU11+Recovered!BU11), 0)</f>
        <v>0.11214953271028037</v>
      </c>
      <c r="BU10" s="10">
        <f>IFERROR(Deaths!BV11/(Deaths!BV11+Recovered!BV11), 0)</f>
        <v>0.11320754716981132</v>
      </c>
      <c r="BV10" s="10">
        <f>IFERROR(Deaths!BW11/(Deaths!BW11+Recovered!BW11), 0)</f>
        <v>0.10793650793650794</v>
      </c>
      <c r="BW10" s="10">
        <f>IFERROR(Deaths!BX11/(Deaths!BX11+Recovered!BX11), 0)</f>
        <v>0.11436170212765957</v>
      </c>
      <c r="BX10" s="10">
        <f>IFERROR(Deaths!BY11/(Deaths!BY11+Recovered!BY11), 0)</f>
        <v>0.1125</v>
      </c>
      <c r="BY10" s="10">
        <f>IFERROR(Deaths!BZ11/(Deaths!BZ11+Recovered!BZ11), 0)</f>
        <v>0.10375275938189846</v>
      </c>
      <c r="BZ10" s="10">
        <f>IFERROR(Deaths!CA11/(Deaths!CA11+Recovered!CA11), 0)</f>
        <v>0.10507246376811594</v>
      </c>
      <c r="CA10" s="10">
        <f>IFERROR(Deaths!CB11/(Deaths!CB11+Recovered!CB11), 0)</f>
        <v>9.7978227060653192E-2</v>
      </c>
      <c r="CB10" s="10">
        <f>IFERROR(Deaths!CC11/(Deaths!CC11+Recovered!CC11), 0)</f>
        <v>9.8191214470284241E-2</v>
      </c>
      <c r="CC10" s="10">
        <f>IFERROR(Deaths!CD11/(Deaths!CD11+Recovered!CD11), 0)</f>
        <v>0.10573678290213723</v>
      </c>
      <c r="CD10" s="10">
        <f>IFERROR(Deaths!CE11/(Deaths!CE11+Recovered!CE11), 0)</f>
        <v>9.2093831450912253E-2</v>
      </c>
      <c r="CE10" s="10">
        <f>IFERROR(Deaths!CF11/(Deaths!CF11+Recovered!CF11), 0)</f>
        <v>9.1484869809992958E-2</v>
      </c>
      <c r="CF10" s="10">
        <f>IFERROR(Deaths!CG11/(Deaths!CG11+Recovered!CG11), 0)</f>
        <v>9.1470951792336219E-2</v>
      </c>
      <c r="CG10" s="10">
        <f>IFERROR(Deaths!CH11/(Deaths!CH11+Recovered!CH11), 0)</f>
        <v>9.1201716738197422E-2</v>
      </c>
      <c r="CH10" s="10">
        <f>IFERROR(Deaths!CI11/(Deaths!CI11+Recovered!CI11), 0)</f>
        <v>9.0659340659340656E-2</v>
      </c>
      <c r="CI10" s="10">
        <f>IFERROR(Deaths!CJ11/(Deaths!CJ11+Recovered!CJ11), 0)</f>
        <v>9.1482649842271294E-2</v>
      </c>
      <c r="CJ10" s="10">
        <f>IFERROR(Deaths!CK11/(Deaths!CK11+Recovered!CK11), 0)</f>
        <v>9.5354523227383858E-2</v>
      </c>
      <c r="CK10" s="10">
        <f>IFERROR(Deaths!CL11/(Deaths!CL11+Recovered!CL11), 0)</f>
        <v>9.2878338278931757E-2</v>
      </c>
      <c r="CL10" s="10">
        <f>IFERROR(Deaths!CM11/(Deaths!CM11+Recovered!CM11), 0)</f>
        <v>9.8849945235487402E-2</v>
      </c>
      <c r="CM10" s="10">
        <f>IFERROR(Deaths!CN11/(Deaths!CN11+Recovered!CN11), 0)</f>
        <v>0.10516748896390547</v>
      </c>
      <c r="CN10" s="10">
        <f>IFERROR(Deaths!CO11/(Deaths!CO11+Recovered!CO11), 0)</f>
        <v>0.10533610533610534</v>
      </c>
      <c r="CO10" s="10">
        <f>IFERROR(Deaths!CP11/(Deaths!CP11+Recovered!CP11), 0)</f>
        <v>0.10399351307520778</v>
      </c>
      <c r="CP10" s="10">
        <f>IFERROR(Deaths!CQ11/(Deaths!CQ11+Recovered!CQ11), 0)</f>
        <v>0.10190965846492839</v>
      </c>
      <c r="CQ10" s="10">
        <f>IFERROR(Deaths!CR11/(Deaths!CR11+Recovered!CR11), 0)</f>
        <v>9.9466278505579819E-2</v>
      </c>
      <c r="CR10" s="10">
        <f>IFERROR(Deaths!CS11/(Deaths!CS11+Recovered!CS11), 0)</f>
        <v>9.8254220170249609E-2</v>
      </c>
      <c r="CS10" s="10">
        <f>IFERROR(Deaths!CT11/(Deaths!CT11+Recovered!CT11), 0)</f>
        <v>9.9414426404045783E-2</v>
      </c>
      <c r="CT10" s="10">
        <f>IFERROR(Deaths!CU11/(Deaths!CU11+Recovered!CU11), 0)</f>
        <v>9.7542997542997542E-2</v>
      </c>
      <c r="CU10" s="10">
        <f>IFERROR(Deaths!CV11/(Deaths!CV11+Recovered!CV11), 0)</f>
        <v>9.2995816797168299E-2</v>
      </c>
      <c r="CV10" s="10">
        <f>IFERROR(Deaths!CW11/(Deaths!CW11+Recovered!CW11), 0)</f>
        <v>8.6338603659619831E-2</v>
      </c>
      <c r="CW10" s="10">
        <f>IFERROR(Deaths!CX11/(Deaths!CX11+Recovered!CX11), 0)</f>
        <v>8.4541443428931606E-2</v>
      </c>
      <c r="CX10" s="10">
        <f>IFERROR(Deaths!CY11/(Deaths!CY11+Recovered!CY11), 0)</f>
        <v>8.1242615887136008E-2</v>
      </c>
      <c r="CY10" s="10">
        <f>IFERROR(Deaths!CZ11/(Deaths!CZ11+Recovered!CZ11), 0)</f>
        <v>7.5269479519556509E-2</v>
      </c>
      <c r="CZ10" s="10">
        <f>IFERROR(Deaths!DA11/(Deaths!DA11+Recovered!DA11), 0)</f>
        <v>7.1432557620402931E-2</v>
      </c>
      <c r="DA10" s="10">
        <f>IFERROR(Deaths!DB11/(Deaths!DB11+Recovered!DB11), 0)</f>
        <v>6.9713639401573185E-2</v>
      </c>
      <c r="DB10" s="10">
        <f>IFERROR(Deaths!DC11/(Deaths!DC11+Recovered!DC11), 0)</f>
        <v>6.807093263276412E-2</v>
      </c>
      <c r="DC10" s="10">
        <f>IFERROR(Deaths!DD11/(Deaths!DD11+Recovered!DD11), 0)</f>
        <v>6.7223582925122469E-2</v>
      </c>
      <c r="DD10" s="10">
        <f>IFERROR(Deaths!DE11/(Deaths!DE11+Recovered!DE11), 0)</f>
        <v>6.3905930470347649E-2</v>
      </c>
      <c r="DE10" s="10">
        <f>IFERROR(Deaths!DF11/(Deaths!DF11+Recovered!DF11), 0)</f>
        <v>6.0816773146023788E-2</v>
      </c>
      <c r="DF10" s="10">
        <f>IFERROR(Deaths!DG11/(Deaths!DG11+Recovered!DG11), 0)</f>
        <v>5.4144563316836085E-2</v>
      </c>
      <c r="DG10" s="10">
        <f>IFERROR(Deaths!DH11/(Deaths!DH11+Recovered!DH11), 0)</f>
        <v>5.2869882112586621E-2</v>
      </c>
      <c r="DH10" s="10">
        <f>IFERROR(Deaths!DI11/(Deaths!DI11+Recovered!DI11), 0)</f>
        <v>4.8050705572829464E-2</v>
      </c>
      <c r="DI10" s="10">
        <f>IFERROR(Deaths!DJ11/(Deaths!DJ11+Recovered!DJ11), 0)</f>
        <v>4.6375032874550713E-2</v>
      </c>
      <c r="DJ10" s="10">
        <f>IFERROR(Deaths!DK11/(Deaths!DK11+Recovered!DK11), 0)</f>
        <v>4.4050582495270336E-2</v>
      </c>
      <c r="DK10" s="10">
        <f>IFERROR(Deaths!DL11/(Deaths!DL11+Recovered!DL11), 0)</f>
        <v>4.1282349780603564E-2</v>
      </c>
      <c r="DL10" s="10">
        <f>IFERROR(Deaths!DM11/(Deaths!DM11+Recovered!DM11), 0)</f>
        <v>3.9872040102895585E-2</v>
      </c>
      <c r="DM10" s="10">
        <f>IFERROR(Deaths!DN11/(Deaths!DN11+Recovered!DN11), 0)</f>
        <v>3.8613153128472064E-2</v>
      </c>
      <c r="DN10" s="10">
        <f>IFERROR(Deaths!DO11/(Deaths!DO11+Recovered!DO11), 0)</f>
        <v>3.7583566653334094E-2</v>
      </c>
      <c r="DO10" s="10">
        <f>IFERROR(Deaths!DP11/(Deaths!DP11+Recovered!DP11), 0)</f>
        <v>3.7322949088864819E-2</v>
      </c>
      <c r="DP10" s="10">
        <f>IFERROR(Deaths!DQ11/(Deaths!DQ11+Recovered!DQ11), 0)</f>
        <v>3.5926399635290693E-2</v>
      </c>
      <c r="DQ10" s="10">
        <f>IFERROR(Deaths!DR11/(Deaths!DR11+Recovered!DR11), 0)</f>
        <v>3.3633606446064009E-2</v>
      </c>
      <c r="DR10" s="10">
        <f>IFERROR(Deaths!DS11/(Deaths!DS11+Recovered!DS11), 0)</f>
        <v>3.2355397786594277E-2</v>
      </c>
      <c r="DS10" s="10">
        <f>IFERROR(Deaths!DT11/(Deaths!DT11+Recovered!DT11), 0)</f>
        <v>3.1521043134059026E-2</v>
      </c>
      <c r="DT10" s="10">
        <f>IFERROR(Deaths!DU11/(Deaths!DU11+Recovered!DU11), 0)</f>
        <v>3.0433689051776795E-2</v>
      </c>
      <c r="DU10" s="10">
        <f>IFERROR(Deaths!DV11/(Deaths!DV11+Recovered!DV11), 0)</f>
        <v>3.030640191715166E-2</v>
      </c>
      <c r="DV10" s="10">
        <f>IFERROR(Deaths!DW11/(Deaths!DW11+Recovered!DW11), 0)</f>
        <v>2.9673857111352515E-2</v>
      </c>
      <c r="DW10" s="10">
        <f>IFERROR(Deaths!DX11/(Deaths!DX11+Recovered!DX11), 0)</f>
        <v>2.8213375229738543E-2</v>
      </c>
      <c r="DX10" s="10">
        <f>IFERROR(Deaths!DY11/(Deaths!DY11+Recovered!DY11), 0)</f>
        <v>2.7145359019264449E-2</v>
      </c>
      <c r="DY10" s="10">
        <f>IFERROR(Deaths!DZ11/(Deaths!DZ11+Recovered!DZ11), 0)</f>
        <v>2.6699326393141456E-2</v>
      </c>
      <c r="DZ10" s="10">
        <f>IFERROR(Deaths!EA11/(Deaths!EA11+Recovered!EA11), 0)</f>
        <v>2.6730876178719193E-2</v>
      </c>
      <c r="EA10" s="10">
        <f>IFERROR(Deaths!EB11/(Deaths!EB11+Recovered!EB11), 0)</f>
        <v>2.6478863414407292E-2</v>
      </c>
      <c r="EB10" s="10">
        <f>IFERROR(Deaths!EC11/(Deaths!EC11+Recovered!EC11), 0)</f>
        <v>2.657779086625589E-2</v>
      </c>
      <c r="EC10" s="10">
        <f>IFERROR(Deaths!ED11/(Deaths!ED11+Recovered!ED11), 0)</f>
        <v>2.6884671468094899E-2</v>
      </c>
      <c r="ED10" s="10">
        <f>IFERROR(Deaths!EE11/(Deaths!EE11+Recovered!EE11), 0)</f>
        <v>2.6253307102638897E-2</v>
      </c>
      <c r="EE10" s="10">
        <f>IFERROR(Deaths!EF11/(Deaths!EF11+Recovered!EF11), 0)</f>
        <v>2.5940518113036506E-2</v>
      </c>
      <c r="EF10" s="10">
        <f>IFERROR(Deaths!EG11/(Deaths!EG11+Recovered!EG11), 0)</f>
        <v>2.5652159390761216E-2</v>
      </c>
      <c r="EG10" s="10">
        <f>IFERROR(Deaths!EH11/(Deaths!EH11+Recovered!EH11), 0)</f>
        <v>2.5349357311131214E-2</v>
      </c>
      <c r="EH10" s="10">
        <f>IFERROR(Deaths!EI11/(Deaths!EI11+Recovered!EI11), 0)</f>
        <v>2.5223690944708187E-2</v>
      </c>
      <c r="EI10" s="10">
        <f>IFERROR(Deaths!EJ11/(Deaths!EJ11+Recovered!EJ11), 0)</f>
        <v>2.5206463814443206E-2</v>
      </c>
      <c r="EJ10" s="10">
        <f>IFERROR(Deaths!EK11/(Deaths!EK11+Recovered!EK11), 0)</f>
        <v>2.524673037270999E-2</v>
      </c>
      <c r="EK10" s="10">
        <f>IFERROR(Deaths!EL11/(Deaths!EL11+Recovered!EL11), 0)</f>
        <v>2.4728785612636112E-2</v>
      </c>
      <c r="EL10" s="10">
        <f>IFERROR(Deaths!EM11/(Deaths!EM11+Recovered!EM11), 0)</f>
        <v>2.455102553693286E-2</v>
      </c>
      <c r="EM10" s="10">
        <f>IFERROR(Deaths!EN11/(Deaths!EN11+Recovered!EN11), 0)</f>
        <v>2.4411332068225967E-2</v>
      </c>
      <c r="EN10" s="10">
        <f>IFERROR(Deaths!EO11/(Deaths!EO11+Recovered!EO11), 0)</f>
        <v>2.433165074192483E-2</v>
      </c>
      <c r="EO10" s="10">
        <f>IFERROR(Deaths!EP11/(Deaths!EP11+Recovered!EP11), 0)</f>
        <v>2.4271481809736355E-2</v>
      </c>
      <c r="EP10" s="10">
        <f>IFERROR(Deaths!EQ11/(Deaths!EQ11+Recovered!EQ11), 0)</f>
        <v>2.4218602735326767E-2</v>
      </c>
      <c r="EQ10" s="10">
        <f>IFERROR(Deaths!ER11/(Deaths!ER11+Recovered!ER11), 0)</f>
        <v>2.4324807112283665E-2</v>
      </c>
      <c r="ER10" s="10">
        <f>IFERROR(Deaths!ES11/(Deaths!ES11+Recovered!ES11), 0)</f>
        <v>2.4161778285623176E-2</v>
      </c>
      <c r="ES10" s="10">
        <f>IFERROR(Deaths!ET11/(Deaths!ET11+Recovered!ET11), 0)</f>
        <v>2.3992186797229396E-2</v>
      </c>
      <c r="ET10" s="10">
        <f>IFERROR(Deaths!EU11/(Deaths!EU11+Recovered!EU11), 0)</f>
        <v>2.382739621066533E-2</v>
      </c>
      <c r="EU10" s="10">
        <f>IFERROR(Deaths!EV11/(Deaths!EV11+Recovered!EV11), 0)</f>
        <v>2.3609963760469366E-2</v>
      </c>
      <c r="EV10" s="10">
        <f>IFERROR(Deaths!EW11/(Deaths!EW11+Recovered!EW11), 0)</f>
        <v>2.3367327844311378E-2</v>
      </c>
      <c r="EW10" s="10">
        <f>IFERROR(Deaths!EX11/(Deaths!EX11+Recovered!EX11), 0)</f>
        <v>2.3329483963679613E-2</v>
      </c>
      <c r="EX10" s="10">
        <f>IFERROR(Deaths!EY11/(Deaths!EY11+Recovered!EY11), 0)</f>
        <v>2.3281246893135214E-2</v>
      </c>
      <c r="EY10" s="10">
        <f>IFERROR(Deaths!EZ11/(Deaths!EZ11+Recovered!EZ11), 0)</f>
        <v>2.2924469241836814E-2</v>
      </c>
      <c r="EZ10" s="10">
        <f>IFERROR(Deaths!FA11/(Deaths!FA11+Recovered!FA11), 0)</f>
        <v>2.2570840798991305E-2</v>
      </c>
      <c r="FA10" s="10">
        <f>IFERROR(Deaths!FB11/(Deaths!FB11+Recovered!FB11), 0)</f>
        <v>2.2429799217540864E-2</v>
      </c>
      <c r="FB10" s="10">
        <f>IFERROR(Deaths!FC11/(Deaths!FC11+Recovered!FC11), 0)</f>
        <v>2.2355682217928389E-2</v>
      </c>
      <c r="FC10" s="10">
        <f>IFERROR(Deaths!FD11/(Deaths!FD11+Recovered!FD11), 0)</f>
        <v>2.2302389328314177E-2</v>
      </c>
      <c r="FD10" s="10">
        <f>IFERROR(Deaths!FE11/(Deaths!FE11+Recovered!FE11), 0)</f>
        <v>2.2233347075799516E-2</v>
      </c>
      <c r="FE10" s="10">
        <f>IFERROR(Deaths!FF11/(Deaths!FF11+Recovered!FF11), 0)</f>
        <v>2.2217367028378607E-2</v>
      </c>
      <c r="FF10" s="10">
        <f>IFERROR(Deaths!FG11/(Deaths!FG11+Recovered!FG11), 0)</f>
        <v>2.2089873931527563E-2</v>
      </c>
      <c r="FG10" s="10">
        <f>IFERROR(Deaths!FH11/(Deaths!FH11+Recovered!FH11), 0)</f>
        <v>2.2051807039161007E-2</v>
      </c>
      <c r="FH10" s="10">
        <f>IFERROR(Deaths!FI11/(Deaths!FI11+Recovered!FI11), 0)</f>
        <v>2.2075881847907496E-2</v>
      </c>
      <c r="FI10" s="10">
        <f>IFERROR(Deaths!FJ11/(Deaths!FJ11+Recovered!FJ11), 0)</f>
        <v>2.2022420631813495E-2</v>
      </c>
      <c r="FJ10" s="10">
        <f>IFERROR(Deaths!FK11/(Deaths!FK11+Recovered!FK11), 0)</f>
        <v>2.1947305420727939E-2</v>
      </c>
      <c r="FK10" s="10">
        <f>IFERROR(Deaths!FL11/(Deaths!FL11+Recovered!FL11), 0)</f>
        <v>2.2047637675490069E-2</v>
      </c>
      <c r="FL10" s="10">
        <f>IFERROR(Deaths!FM11/(Deaths!FM11+Recovered!FM11), 0)</f>
        <v>2.216233696238008E-2</v>
      </c>
    </row>
    <row r="11" spans="1:168" x14ac:dyDescent="0.35">
      <c r="A11" s="4" t="s">
        <v>134</v>
      </c>
      <c r="B11" s="10">
        <f>IFERROR(Deaths!C12/(Deaths!C12+Recovered!C12), 0)</f>
        <v>0</v>
      </c>
      <c r="C11" s="10">
        <f>IFERROR(Deaths!D12/(Deaths!D12+Recovered!D12), 0)</f>
        <v>0</v>
      </c>
      <c r="D11" s="10">
        <f>IFERROR(Deaths!E12/(Deaths!E12+Recovered!E12), 0)</f>
        <v>0</v>
      </c>
      <c r="E11" s="10">
        <f>IFERROR(Deaths!F12/(Deaths!F12+Recovered!F12), 0)</f>
        <v>0</v>
      </c>
      <c r="F11" s="10">
        <f>IFERROR(Deaths!G12/(Deaths!G12+Recovered!G12), 0)</f>
        <v>0</v>
      </c>
      <c r="G11" s="10">
        <f>IFERROR(Deaths!H12/(Deaths!H12+Recovered!H12), 0)</f>
        <v>0</v>
      </c>
      <c r="H11" s="10">
        <f>IFERROR(Deaths!I12/(Deaths!I12+Recovered!I12), 0)</f>
        <v>0</v>
      </c>
      <c r="I11" s="10">
        <f>IFERROR(Deaths!J12/(Deaths!J12+Recovered!J12), 0)</f>
        <v>0</v>
      </c>
      <c r="J11" s="10">
        <f>IFERROR(Deaths!K12/(Deaths!K12+Recovered!K12), 0)</f>
        <v>0</v>
      </c>
      <c r="K11" s="10">
        <f>IFERROR(Deaths!L12/(Deaths!L12+Recovered!L12), 0)</f>
        <v>0</v>
      </c>
      <c r="L11" s="10">
        <f>IFERROR(Deaths!M12/(Deaths!M12+Recovered!M12), 0)</f>
        <v>0</v>
      </c>
      <c r="M11" s="10">
        <f>IFERROR(Deaths!N12/(Deaths!N12+Recovered!N12), 0)</f>
        <v>0</v>
      </c>
      <c r="N11" s="10">
        <f>IFERROR(Deaths!O12/(Deaths!O12+Recovered!O12), 0)</f>
        <v>0</v>
      </c>
      <c r="O11" s="10">
        <f>IFERROR(Deaths!P12/(Deaths!P12+Recovered!P12), 0)</f>
        <v>0</v>
      </c>
      <c r="P11" s="10">
        <f>IFERROR(Deaths!Q12/(Deaths!Q12+Recovered!Q12), 0)</f>
        <v>0</v>
      </c>
      <c r="Q11" s="10">
        <f>IFERROR(Deaths!R12/(Deaths!R12+Recovered!R12), 0)</f>
        <v>0</v>
      </c>
      <c r="R11" s="10">
        <f>IFERROR(Deaths!S12/(Deaths!S12+Recovered!S12), 0)</f>
        <v>0</v>
      </c>
      <c r="S11" s="10">
        <f>IFERROR(Deaths!T12/(Deaths!T12+Recovered!T12), 0)</f>
        <v>0</v>
      </c>
      <c r="T11" s="10">
        <f>IFERROR(Deaths!U12/(Deaths!U12+Recovered!U12), 0)</f>
        <v>0</v>
      </c>
      <c r="U11" s="10">
        <f>IFERROR(Deaths!V12/(Deaths!V12+Recovered!V12), 0)</f>
        <v>0</v>
      </c>
      <c r="V11" s="10">
        <f>IFERROR(Deaths!W12/(Deaths!W12+Recovered!W12), 0)</f>
        <v>0</v>
      </c>
      <c r="W11" s="10">
        <f>IFERROR(Deaths!X12/(Deaths!X12+Recovered!X12), 0)</f>
        <v>0</v>
      </c>
      <c r="X11" s="10">
        <f>IFERROR(Deaths!Y12/(Deaths!Y12+Recovered!Y12), 0)</f>
        <v>0</v>
      </c>
      <c r="Y11" s="10">
        <f>IFERROR(Deaths!Z12/(Deaths!Z12+Recovered!Z12), 0)</f>
        <v>0</v>
      </c>
      <c r="Z11" s="10">
        <f>IFERROR(Deaths!AA12/(Deaths!AA12+Recovered!AA12), 0)</f>
        <v>0</v>
      </c>
      <c r="AA11" s="10">
        <f>IFERROR(Deaths!AB12/(Deaths!AB12+Recovered!AB12), 0)</f>
        <v>0</v>
      </c>
      <c r="AB11" s="10">
        <f>IFERROR(Deaths!AC12/(Deaths!AC12+Recovered!AC12), 0)</f>
        <v>0</v>
      </c>
      <c r="AC11" s="10">
        <f>IFERROR(Deaths!AD12/(Deaths!AD12+Recovered!AD12), 0)</f>
        <v>0</v>
      </c>
      <c r="AD11" s="10">
        <f>IFERROR(Deaths!AE12/(Deaths!AE12+Recovered!AE12), 0)</f>
        <v>0</v>
      </c>
      <c r="AE11" s="10">
        <f>IFERROR(Deaths!AF12/(Deaths!AF12+Recovered!AF12), 0)</f>
        <v>0</v>
      </c>
      <c r="AF11" s="10">
        <f>IFERROR(Deaths!AG12/(Deaths!AG12+Recovered!AG12), 0)</f>
        <v>0</v>
      </c>
      <c r="AG11" s="10">
        <f>IFERROR(Deaths!AH12/(Deaths!AH12+Recovered!AH12), 0)</f>
        <v>0</v>
      </c>
      <c r="AH11" s="10">
        <f>IFERROR(Deaths!AI12/(Deaths!AI12+Recovered!AI12), 0)</f>
        <v>0</v>
      </c>
      <c r="AI11" s="10">
        <f>IFERROR(Deaths!AJ12/(Deaths!AJ12+Recovered!AJ12), 0)</f>
        <v>0</v>
      </c>
      <c r="AJ11" s="10">
        <f>IFERROR(Deaths!AK12/(Deaths!AK12+Recovered!AK12), 0)</f>
        <v>0</v>
      </c>
      <c r="AK11" s="10">
        <f>IFERROR(Deaths!AL12/(Deaths!AL12+Recovered!AL12), 0)</f>
        <v>0</v>
      </c>
      <c r="AL11" s="10">
        <f>IFERROR(Deaths!AM12/(Deaths!AM12+Recovered!AM12), 0)</f>
        <v>0</v>
      </c>
      <c r="AM11" s="10">
        <f>IFERROR(Deaths!AN12/(Deaths!AN12+Recovered!AN12), 0)</f>
        <v>0</v>
      </c>
      <c r="AN11" s="10">
        <f>IFERROR(Deaths!AO12/(Deaths!AO12+Recovered!AO12), 0)</f>
        <v>0.125</v>
      </c>
      <c r="AO11" s="10">
        <f>IFERROR(Deaths!AP12/(Deaths!AP12+Recovered!AP12), 0)</f>
        <v>0.125</v>
      </c>
      <c r="AP11" s="10">
        <f>IFERROR(Deaths!AQ12/(Deaths!AQ12+Recovered!AQ12), 0)</f>
        <v>0.46153846153846156</v>
      </c>
      <c r="AQ11" s="10">
        <f>IFERROR(Deaths!AR12/(Deaths!AR12+Recovered!AR12), 0)</f>
        <v>0.5</v>
      </c>
      <c r="AR11" s="10">
        <f>IFERROR(Deaths!AS12/(Deaths!AS12+Recovered!AS12), 0)</f>
        <v>0.61111111111111116</v>
      </c>
      <c r="AS11" s="10">
        <f>IFERROR(Deaths!AT12/(Deaths!AT12+Recovered!AT12), 0)</f>
        <v>0.63157894736842102</v>
      </c>
      <c r="AT11" s="10">
        <f>IFERROR(Deaths!AU12/(Deaths!AU12+Recovered!AU12), 0)</f>
        <v>0.66666666666666663</v>
      </c>
      <c r="AU11" s="10">
        <f>IFERROR(Deaths!AV12/(Deaths!AV12+Recovered!AV12), 0)</f>
        <v>0.70833333333333337</v>
      </c>
      <c r="AV11" s="10">
        <f>IFERROR(Deaths!AW12/(Deaths!AW12+Recovered!AW12), 0)</f>
        <v>0.75</v>
      </c>
      <c r="AW11" s="10">
        <f>IFERROR(Deaths!AX12/(Deaths!AX12+Recovered!AX12), 0)</f>
        <v>0.75862068965517238</v>
      </c>
      <c r="AX11" s="10">
        <f>IFERROR(Deaths!AY12/(Deaths!AY12+Recovered!AY12), 0)</f>
        <v>0.77777777777777779</v>
      </c>
      <c r="AY11" s="10">
        <f>IFERROR(Deaths!AZ12/(Deaths!AZ12+Recovered!AZ12), 0)</f>
        <v>0.80487804878048785</v>
      </c>
      <c r="AZ11" s="10">
        <f>IFERROR(Deaths!BA12/(Deaths!BA12+Recovered!BA12), 0)</f>
        <v>0.78181818181818186</v>
      </c>
      <c r="BA11" s="10">
        <f>IFERROR(Deaths!BB12/(Deaths!BB12+Recovered!BB12), 0)</f>
        <v>0.8125</v>
      </c>
      <c r="BB11" s="10">
        <f>IFERROR(Deaths!BC12/(Deaths!BC12+Recovered!BC12), 0)</f>
        <v>0.82857142857142863</v>
      </c>
      <c r="BC11" s="10">
        <f>IFERROR(Deaths!BD12/(Deaths!BD12+Recovered!BD12), 0)</f>
        <v>0.85365853658536583</v>
      </c>
      <c r="BD11" s="10">
        <f>IFERROR(Deaths!BE12/(Deaths!BE12+Recovered!BE12), 0)</f>
        <v>0.85087719298245612</v>
      </c>
      <c r="BE11" s="10">
        <f>IFERROR(Deaths!BF12/(Deaths!BF12+Recovered!BF12), 0)</f>
        <v>0.88513513513513509</v>
      </c>
      <c r="BF11" s="10">
        <f>IFERROR(Deaths!BG12/(Deaths!BG12+Recovered!BG12), 0)</f>
        <v>0.64163822525597269</v>
      </c>
      <c r="BG11" s="10">
        <f>IFERROR(Deaths!BH12/(Deaths!BH12+Recovered!BH12), 0)</f>
        <v>0.68652849740932642</v>
      </c>
      <c r="BH11" s="10">
        <f>IFERROR(Deaths!BI12/(Deaths!BI12+Recovered!BI12), 0)</f>
        <v>0.71119842829076618</v>
      </c>
      <c r="BI11" s="10">
        <f>IFERROR(Deaths!BJ12/(Deaths!BJ12+Recovered!BJ12), 0)</f>
        <v>0.72151898734177211</v>
      </c>
      <c r="BJ11" s="10">
        <f>IFERROR(Deaths!BK12/(Deaths!BK12+Recovered!BK12), 0)</f>
        <v>0.77150192554557129</v>
      </c>
      <c r="BK11" s="10">
        <f>IFERROR(Deaths!BL12/(Deaths!BL12+Recovered!BL12), 0)</f>
        <v>0.81496881496881501</v>
      </c>
      <c r="BL11" s="10">
        <f>IFERROR(Deaths!BM12/(Deaths!BM12+Recovered!BM12), 0)</f>
        <v>0.745799853907962</v>
      </c>
      <c r="BM11" s="10">
        <f>IFERROR(Deaths!BN12/(Deaths!BN12+Recovered!BN12), 0)</f>
        <v>0.78689492325855959</v>
      </c>
      <c r="BN11" s="10">
        <f>IFERROR(Deaths!BO12/(Deaths!BO12+Recovered!BO12), 0)</f>
        <v>0.71940667490729293</v>
      </c>
      <c r="BO11" s="10">
        <f>IFERROR(Deaths!BP12/(Deaths!BP12+Recovered!BP12), 0)</f>
        <v>0.72578100347112651</v>
      </c>
      <c r="BP11" s="10">
        <f>IFERROR(Deaths!BQ12/(Deaths!BQ12+Recovered!BQ12), 0)</f>
        <v>0.73240139790314529</v>
      </c>
      <c r="BQ11" s="10">
        <f>IFERROR(Deaths!BR12/(Deaths!BR12+Recovered!BR12), 0)</f>
        <v>0.57195631223899779</v>
      </c>
      <c r="BR11" s="10">
        <f>IFERROR(Deaths!BS12/(Deaths!BS12+Recovered!BS12), 0)</f>
        <v>0.43700748129675809</v>
      </c>
      <c r="BS11" s="10">
        <f>IFERROR(Deaths!BT12/(Deaths!BT12+Recovered!BT12), 0)</f>
        <v>0.44381977987172383</v>
      </c>
      <c r="BT11" s="10">
        <f>IFERROR(Deaths!BU12/(Deaths!BU12+Recovered!BU12), 0)</f>
        <v>0.44686684073107047</v>
      </c>
      <c r="BU11" s="10">
        <f>IFERROR(Deaths!BV12/(Deaths!BV12+Recovered!BV12), 0)</f>
        <v>0.48368037629782595</v>
      </c>
      <c r="BV11" s="10">
        <f>IFERROR(Deaths!BW12/(Deaths!BW12+Recovered!BW12), 0)</f>
        <v>0.50102806620746376</v>
      </c>
      <c r="BW11" s="10">
        <f>IFERROR(Deaths!BX12/(Deaths!BX12+Recovered!BX12), 0)</f>
        <v>0.42950589884359303</v>
      </c>
      <c r="BX11" s="10">
        <f>IFERROR(Deaths!BY12/(Deaths!BY12+Recovered!BY12), 0)</f>
        <v>0.41680593622568352</v>
      </c>
      <c r="BY11" s="10">
        <f>IFERROR(Deaths!BZ12/(Deaths!BZ12+Recovered!BZ12), 0)</f>
        <v>0.41928882825706576</v>
      </c>
      <c r="BZ11" s="10">
        <f>IFERROR(Deaths!CA12/(Deaths!CA12+Recovered!CA12), 0)</f>
        <v>0.43043705836168544</v>
      </c>
      <c r="CA11" s="10">
        <f>IFERROR(Deaths!CB12/(Deaths!CB12+Recovered!CB12), 0)</f>
        <v>0.44069607331085892</v>
      </c>
      <c r="CB11" s="10">
        <f>IFERROR(Deaths!CC12/(Deaths!CC12+Recovered!CC12), 0)</f>
        <v>0.44818450312717167</v>
      </c>
      <c r="CC11" s="10">
        <f>IFERROR(Deaths!CD12/(Deaths!CD12+Recovered!CD12), 0)</f>
        <v>0.44119873449661301</v>
      </c>
      <c r="CD11" s="10">
        <f>IFERROR(Deaths!CE12/(Deaths!CE12+Recovered!CE12), 0)</f>
        <v>0.44207540100272985</v>
      </c>
      <c r="CE11" s="10">
        <f>IFERROR(Deaths!CF12/(Deaths!CF12+Recovered!CF12), 0)</f>
        <v>0.44591507659231389</v>
      </c>
      <c r="CF11" s="10">
        <f>IFERROR(Deaths!CG12/(Deaths!CG12+Recovered!CG12), 0)</f>
        <v>0.39488992179019733</v>
      </c>
      <c r="CG11" s="10">
        <f>IFERROR(Deaths!CH12/(Deaths!CH12+Recovered!CH12), 0)</f>
        <v>0.3918872464764524</v>
      </c>
      <c r="CH11" s="10">
        <f>IFERROR(Deaths!CI12/(Deaths!CI12+Recovered!CI12), 0)</f>
        <v>0.39015510681884696</v>
      </c>
      <c r="CI11" s="10">
        <f>IFERROR(Deaths!CJ12/(Deaths!CJ12+Recovered!CJ12), 0)</f>
        <v>0.39316656497864549</v>
      </c>
      <c r="CJ11" s="10">
        <f>IFERROR(Deaths!CK12/(Deaths!CK12+Recovered!CK12), 0)</f>
        <v>0.39395037318454262</v>
      </c>
      <c r="CK11" s="10">
        <f>IFERROR(Deaths!CL12/(Deaths!CL12+Recovered!CL12), 0)</f>
        <v>0.38413024068691703</v>
      </c>
      <c r="CL11" s="10">
        <f>IFERROR(Deaths!CM12/(Deaths!CM12+Recovered!CM12), 0)</f>
        <v>0.37203592600528534</v>
      </c>
      <c r="CM11" s="10">
        <f>IFERROR(Deaths!CN12/(Deaths!CN12+Recovered!CN12), 0)</f>
        <v>0.3753702664191027</v>
      </c>
      <c r="CN11" s="10">
        <f>IFERROR(Deaths!CO12/(Deaths!CO12+Recovered!CO12), 0)</f>
        <v>0.3791104909884993</v>
      </c>
      <c r="CO11" s="10">
        <f>IFERROR(Deaths!CP12/(Deaths!CP12+Recovered!CP12), 0)</f>
        <v>0.38441095498018746</v>
      </c>
      <c r="CP11" s="10">
        <f>IFERROR(Deaths!CQ12/(Deaths!CQ12+Recovered!CQ12), 0)</f>
        <v>0.38753894556784163</v>
      </c>
      <c r="CQ11" s="10">
        <f>IFERROR(Deaths!CR12/(Deaths!CR12+Recovered!CR12), 0)</f>
        <v>0.34793281823805827</v>
      </c>
      <c r="CR11" s="10">
        <f>IFERROR(Deaths!CS12/(Deaths!CS12+Recovered!CS12), 0)</f>
        <v>0.35197463990341471</v>
      </c>
      <c r="CS11" s="10">
        <f>IFERROR(Deaths!CT12/(Deaths!CT12+Recovered!CT12), 0)</f>
        <v>0.34281747933021289</v>
      </c>
      <c r="CT11" s="10">
        <f>IFERROR(Deaths!CU12/(Deaths!CU12+Recovered!CU12), 0)</f>
        <v>0.33934553561370118</v>
      </c>
      <c r="CU11" s="10">
        <f>IFERROR(Deaths!CV12/(Deaths!CV12+Recovered!CV12), 0)</f>
        <v>0.33898169793032668</v>
      </c>
      <c r="CV11" s="10">
        <f>IFERROR(Deaths!CW12/(Deaths!CW12+Recovered!CW12), 0)</f>
        <v>0.33915423566443137</v>
      </c>
      <c r="CW11" s="10">
        <f>IFERROR(Deaths!CX12/(Deaths!CX12+Recovered!CX12), 0)</f>
        <v>0.29447807775328477</v>
      </c>
      <c r="CX11" s="10">
        <f>IFERROR(Deaths!CY12/(Deaths!CY12+Recovered!CY12), 0)</f>
        <v>0.28732510645693926</v>
      </c>
      <c r="CY11" s="10">
        <f>IFERROR(Deaths!CZ12/(Deaths!CZ12+Recovered!CZ12), 0)</f>
        <v>0.27845044288929205</v>
      </c>
      <c r="CZ11" s="10">
        <f>IFERROR(Deaths!DA12/(Deaths!DA12+Recovered!DA12), 0)</f>
        <v>0.27629163335730267</v>
      </c>
      <c r="DA11" s="10">
        <f>IFERROR(Deaths!DB12/(Deaths!DB12+Recovered!DB12), 0)</f>
        <v>0.27242620478415336</v>
      </c>
      <c r="DB11" s="10">
        <f>IFERROR(Deaths!DC12/(Deaths!DC12+Recovered!DC12), 0)</f>
        <v>0.27611524730723463</v>
      </c>
      <c r="DC11" s="10">
        <f>IFERROR(Deaths!DD12/(Deaths!DD12+Recovered!DD12), 0)</f>
        <v>0.28271157761150623</v>
      </c>
      <c r="DD11" s="10">
        <f>IFERROR(Deaths!DE12/(Deaths!DE12+Recovered!DE12), 0)</f>
        <v>0.2824440961568177</v>
      </c>
      <c r="DE11" s="10">
        <f>IFERROR(Deaths!DF12/(Deaths!DF12+Recovered!DF12), 0)</f>
        <v>0.28288226602760458</v>
      </c>
      <c r="DF11" s="10">
        <f>IFERROR(Deaths!DG12/(Deaths!DG12+Recovered!DG12), 0)</f>
        <v>0.273412874773512</v>
      </c>
      <c r="DG11" s="10">
        <f>IFERROR(Deaths!DH12/(Deaths!DH12+Recovered!DH12), 0)</f>
        <v>0.27221705990088341</v>
      </c>
      <c r="DH11" s="10">
        <f>IFERROR(Deaths!DI12/(Deaths!DI12+Recovered!DI12), 0)</f>
        <v>0.26022803487592222</v>
      </c>
      <c r="DI11" s="10">
        <f>IFERROR(Deaths!DJ12/(Deaths!DJ12+Recovered!DJ12), 0)</f>
        <v>0.2660572972938518</v>
      </c>
      <c r="DJ11" s="10">
        <f>IFERROR(Deaths!DK12/(Deaths!DK12+Recovered!DK12), 0)</f>
        <v>0.259334761336806</v>
      </c>
      <c r="DK11" s="10">
        <f>IFERROR(Deaths!DL12/(Deaths!DL12+Recovered!DL12), 0)</f>
        <v>0.26095458608010269</v>
      </c>
      <c r="DL11" s="10">
        <f>IFERROR(Deaths!DM12/(Deaths!DM12+Recovered!DM12), 0)</f>
        <v>0.26123989440686357</v>
      </c>
      <c r="DM11" s="10">
        <f>IFERROR(Deaths!DN12/(Deaths!DN12+Recovered!DN12), 0)</f>
        <v>0.25090714213940402</v>
      </c>
      <c r="DN11" s="10">
        <f>IFERROR(Deaths!DO12/(Deaths!DO12+Recovered!DO12), 0)</f>
        <v>0.24977060364995082</v>
      </c>
      <c r="DO11" s="10">
        <f>IFERROR(Deaths!DP12/(Deaths!DP12+Recovered!DP12), 0)</f>
        <v>0.24403617802836153</v>
      </c>
      <c r="DP11" s="10">
        <f>IFERROR(Deaths!DQ12/(Deaths!DQ12+Recovered!DQ12), 0)</f>
        <v>0.24313664978017926</v>
      </c>
      <c r="DQ11" s="10">
        <f>IFERROR(Deaths!DR12/(Deaths!DR12+Recovered!DR12), 0)</f>
        <v>0.24310256146486986</v>
      </c>
      <c r="DR11" s="10">
        <f>IFERROR(Deaths!DS12/(Deaths!DS12+Recovered!DS12), 0)</f>
        <v>0.24292824996067727</v>
      </c>
      <c r="DS11" s="10">
        <f>IFERROR(Deaths!DT12/(Deaths!DT12+Recovered!DT12), 0)</f>
        <v>0.21698049915019232</v>
      </c>
      <c r="DT11" s="10">
        <f>IFERROR(Deaths!DU12/(Deaths!DU12+Recovered!DU12), 0)</f>
        <v>0.21364650565429869</v>
      </c>
      <c r="DU11" s="10">
        <f>IFERROR(Deaths!DV12/(Deaths!DV12+Recovered!DV12), 0)</f>
        <v>0.21215063696320008</v>
      </c>
      <c r="DV11" s="10">
        <f>IFERROR(Deaths!DW12/(Deaths!DW12+Recovered!DW12), 0)</f>
        <v>0.20748750062705884</v>
      </c>
      <c r="DW11" s="10">
        <f>IFERROR(Deaths!DX12/(Deaths!DX12+Recovered!DX12), 0)</f>
        <v>0.2061486550590487</v>
      </c>
      <c r="DX11" s="10">
        <f>IFERROR(Deaths!DY12/(Deaths!DY12+Recovered!DY12), 0)</f>
        <v>0.2058161872247545</v>
      </c>
      <c r="DY11" s="10">
        <f>IFERROR(Deaths!DZ12/(Deaths!DZ12+Recovered!DZ12), 0)</f>
        <v>0.20421022055809993</v>
      </c>
      <c r="DZ11" s="10">
        <f>IFERROR(Deaths!EA12/(Deaths!EA12+Recovered!EA12), 0)</f>
        <v>0.20344533615545168</v>
      </c>
      <c r="EA11" s="10">
        <f>IFERROR(Deaths!EB12/(Deaths!EB12+Recovered!EB12), 0)</f>
        <v>0.20100952739076883</v>
      </c>
      <c r="EB11" s="10">
        <f>IFERROR(Deaths!EC12/(Deaths!EC12+Recovered!EC12), 0)</f>
        <v>0.19152842460399694</v>
      </c>
      <c r="EC11" s="10">
        <f>IFERROR(Deaths!ED12/(Deaths!ED12+Recovered!ED12), 0)</f>
        <v>0.1880620234705431</v>
      </c>
      <c r="ED11" s="10">
        <f>IFERROR(Deaths!EE12/(Deaths!EE12+Recovered!EE12), 0)</f>
        <v>0.18767435385097639</v>
      </c>
      <c r="EE11" s="10">
        <f>IFERROR(Deaths!EF12/(Deaths!EF12+Recovered!EF12), 0)</f>
        <v>0.18412643828830286</v>
      </c>
      <c r="EF11" s="10">
        <f>IFERROR(Deaths!EG12/(Deaths!EG12+Recovered!EG12), 0)</f>
        <v>0.18373192857263074</v>
      </c>
      <c r="EG11" s="10">
        <f>IFERROR(Deaths!EH12/(Deaths!EH12+Recovered!EH12), 0)</f>
        <v>0.1830009105349559</v>
      </c>
      <c r="EH11" s="10">
        <f>IFERROR(Deaths!EI12/(Deaths!EI12+Recovered!EI12), 0)</f>
        <v>0.18117374322956772</v>
      </c>
      <c r="EI11" s="10">
        <f>IFERROR(Deaths!EJ12/(Deaths!EJ12+Recovered!EJ12), 0)</f>
        <v>0.18015303512100977</v>
      </c>
      <c r="EJ11" s="10">
        <f>IFERROR(Deaths!EK12/(Deaths!EK12+Recovered!EK12), 0)</f>
        <v>0.17733572797542743</v>
      </c>
      <c r="EK11" s="10">
        <f>IFERROR(Deaths!EL12/(Deaths!EL12+Recovered!EL12), 0)</f>
        <v>0.17678713990172043</v>
      </c>
      <c r="EL11" s="10">
        <f>IFERROR(Deaths!EM12/(Deaths!EM12+Recovered!EM12), 0)</f>
        <v>0.17559087361987838</v>
      </c>
      <c r="EM11" s="10">
        <f>IFERROR(Deaths!EN12/(Deaths!EN12+Recovered!EN12), 0)</f>
        <v>0.17487981136340033</v>
      </c>
      <c r="EN11" s="10">
        <f>IFERROR(Deaths!EO12/(Deaths!EO12+Recovered!EO12), 0)</f>
        <v>0.17403126508932884</v>
      </c>
      <c r="EO11" s="10">
        <f>IFERROR(Deaths!EP12/(Deaths!EP12+Recovered!EP12), 0)</f>
        <v>0.17256685843404837</v>
      </c>
      <c r="EP11" s="10">
        <f>IFERROR(Deaths!EQ12/(Deaths!EQ12+Recovered!EQ12), 0)</f>
        <v>0.1716047525943751</v>
      </c>
      <c r="EQ11" s="10">
        <f>IFERROR(Deaths!ER12/(Deaths!ER12+Recovered!ER12), 0)</f>
        <v>0.16847759436854626</v>
      </c>
      <c r="ER11" s="10">
        <f>IFERROR(Deaths!ES12/(Deaths!ES12+Recovered!ES12), 0)</f>
        <v>0.16774994116514408</v>
      </c>
      <c r="ES11" s="10">
        <f>IFERROR(Deaths!ET12/(Deaths!ET12+Recovered!ET12), 0)</f>
        <v>0.1665784725721057</v>
      </c>
      <c r="ET11" s="10">
        <f>IFERROR(Deaths!EU12/(Deaths!EU12+Recovered!EU12), 0)</f>
        <v>0.16578945169887299</v>
      </c>
      <c r="EU11" s="10">
        <f>IFERROR(Deaths!EV12/(Deaths!EV12+Recovered!EV12), 0)</f>
        <v>0.16482667863347164</v>
      </c>
      <c r="EV11" s="10">
        <f>IFERROR(Deaths!EW12/(Deaths!EW12+Recovered!EW12), 0)</f>
        <v>0.16311674159572465</v>
      </c>
      <c r="EW11" s="10">
        <f>IFERROR(Deaths!EX12/(Deaths!EX12+Recovered!EX12), 0)</f>
        <v>0.16237779994803006</v>
      </c>
      <c r="EX11" s="10">
        <f>IFERROR(Deaths!EY12/(Deaths!EY12+Recovered!EY12), 0)</f>
        <v>0.15897100398314259</v>
      </c>
      <c r="EY11" s="10">
        <f>IFERROR(Deaths!EZ12/(Deaths!EZ12+Recovered!EZ12), 0)</f>
        <v>0.15836728858388735</v>
      </c>
      <c r="EZ11" s="10">
        <f>IFERROR(Deaths!FA12/(Deaths!FA12+Recovered!FA12), 0)</f>
        <v>0.15743388570364616</v>
      </c>
      <c r="FA11" s="10">
        <f>IFERROR(Deaths!FB12/(Deaths!FB12+Recovered!FB12), 0)</f>
        <v>0.15854413204360199</v>
      </c>
      <c r="FB11" s="10">
        <f>IFERROR(Deaths!FC12/(Deaths!FC12+Recovered!FC12), 0)</f>
        <v>0.15774069609763447</v>
      </c>
      <c r="FC11" s="10">
        <f>IFERROR(Deaths!FD12/(Deaths!FD12+Recovered!FD12), 0)</f>
        <v>0.15658755344984282</v>
      </c>
      <c r="FD11" s="10">
        <f>IFERROR(Deaths!FE12/(Deaths!FE12+Recovered!FE12), 0)</f>
        <v>0.15570704008753899</v>
      </c>
      <c r="FE11" s="10">
        <f>IFERROR(Deaths!FF12/(Deaths!FF12+Recovered!FF12), 0)</f>
        <v>0.15231261885242947</v>
      </c>
      <c r="FF11" s="10">
        <f>IFERROR(Deaths!FG12/(Deaths!FG12+Recovered!FG12), 0)</f>
        <v>0.15026242154179584</v>
      </c>
      <c r="FG11" s="10">
        <f>IFERROR(Deaths!FH12/(Deaths!FH12+Recovered!FH12), 0)</f>
        <v>0.14928930111793628</v>
      </c>
      <c r="FH11" s="10">
        <f>IFERROR(Deaths!FI12/(Deaths!FI12+Recovered!FI12), 0)</f>
        <v>0.14142162756252108</v>
      </c>
      <c r="FI11" s="10">
        <f>IFERROR(Deaths!FJ12/(Deaths!FJ12+Recovered!FJ12), 0)</f>
        <v>0.14072138162257594</v>
      </c>
      <c r="FJ11" s="10">
        <f>IFERROR(Deaths!FK12/(Deaths!FK12+Recovered!FK12), 0)</f>
        <v>0.12664768255121511</v>
      </c>
      <c r="FK11" s="10">
        <f>IFERROR(Deaths!FL12/(Deaths!FL12+Recovered!FL12), 0)</f>
        <v>0.12535653207269445</v>
      </c>
      <c r="FL11" s="10">
        <f>IFERROR(Deaths!FM12/(Deaths!FM12+Recovered!FM12), 0)</f>
        <v>0.12355929679742572</v>
      </c>
    </row>
    <row r="12" spans="1:168" x14ac:dyDescent="0.35">
      <c r="A12" s="4" t="s">
        <v>70</v>
      </c>
      <c r="B12" s="10">
        <f>IFERROR(Deaths!C13/(Deaths!C13+Recovered!C13), 0)</f>
        <v>0</v>
      </c>
      <c r="C12" s="10">
        <f>IFERROR(Deaths!D13/(Deaths!D13+Recovered!D13), 0)</f>
        <v>0</v>
      </c>
      <c r="D12" s="10">
        <f>IFERROR(Deaths!E13/(Deaths!E13+Recovered!E13), 0)</f>
        <v>0</v>
      </c>
      <c r="E12" s="10">
        <f>IFERROR(Deaths!F13/(Deaths!F13+Recovered!F13), 0)</f>
        <v>0</v>
      </c>
      <c r="F12" s="10">
        <f>IFERROR(Deaths!G13/(Deaths!G13+Recovered!G13), 0)</f>
        <v>0</v>
      </c>
      <c r="G12" s="10">
        <f>IFERROR(Deaths!H13/(Deaths!H13+Recovered!H13), 0)</f>
        <v>0</v>
      </c>
      <c r="H12" s="10">
        <f>IFERROR(Deaths!I13/(Deaths!I13+Recovered!I13), 0)</f>
        <v>0</v>
      </c>
      <c r="I12" s="10">
        <f>IFERROR(Deaths!J13/(Deaths!J13+Recovered!J13), 0)</f>
        <v>0</v>
      </c>
      <c r="J12" s="10">
        <f>IFERROR(Deaths!K13/(Deaths!K13+Recovered!K13), 0)</f>
        <v>0</v>
      </c>
      <c r="K12" s="10">
        <f>IFERROR(Deaths!L13/(Deaths!L13+Recovered!L13), 0)</f>
        <v>0</v>
      </c>
      <c r="L12" s="10">
        <f>IFERROR(Deaths!M13/(Deaths!M13+Recovered!M13), 0)</f>
        <v>0</v>
      </c>
      <c r="M12" s="10">
        <f>IFERROR(Deaths!N13/(Deaths!N13+Recovered!N13), 0)</f>
        <v>0</v>
      </c>
      <c r="N12" s="10">
        <f>IFERROR(Deaths!O13/(Deaths!O13+Recovered!O13), 0)</f>
        <v>0</v>
      </c>
      <c r="O12" s="10">
        <f>IFERROR(Deaths!P13/(Deaths!P13+Recovered!P13), 0)</f>
        <v>0</v>
      </c>
      <c r="P12" s="10">
        <f>IFERROR(Deaths!Q13/(Deaths!Q13+Recovered!Q13), 0)</f>
        <v>0</v>
      </c>
      <c r="Q12" s="10">
        <f>IFERROR(Deaths!R13/(Deaths!R13+Recovered!R13), 0)</f>
        <v>0</v>
      </c>
      <c r="R12" s="10">
        <f>IFERROR(Deaths!S13/(Deaths!S13+Recovered!S13), 0)</f>
        <v>0</v>
      </c>
      <c r="S12" s="10">
        <f>IFERROR(Deaths!T13/(Deaths!T13+Recovered!T13), 0)</f>
        <v>0</v>
      </c>
      <c r="T12" s="10">
        <f>IFERROR(Deaths!U13/(Deaths!U13+Recovered!U13), 0)</f>
        <v>0</v>
      </c>
      <c r="U12" s="10">
        <f>IFERROR(Deaths!V13/(Deaths!V13+Recovered!V13), 0)</f>
        <v>0</v>
      </c>
      <c r="V12" s="10">
        <f>IFERROR(Deaths!W13/(Deaths!W13+Recovered!W13), 0)</f>
        <v>0</v>
      </c>
      <c r="W12" s="10">
        <f>IFERROR(Deaths!X13/(Deaths!X13+Recovered!X13), 0)</f>
        <v>0</v>
      </c>
      <c r="X12" s="10">
        <f>IFERROR(Deaths!Y13/(Deaths!Y13+Recovered!Y13), 0)</f>
        <v>0</v>
      </c>
      <c r="Y12" s="10">
        <f>IFERROR(Deaths!Z13/(Deaths!Z13+Recovered!Z13), 0)</f>
        <v>0</v>
      </c>
      <c r="Z12" s="10">
        <f>IFERROR(Deaths!AA13/(Deaths!AA13+Recovered!AA13), 0)</f>
        <v>0</v>
      </c>
      <c r="AA12" s="10">
        <f>IFERROR(Deaths!AB13/(Deaths!AB13+Recovered!AB13), 0)</f>
        <v>0</v>
      </c>
      <c r="AB12" s="10">
        <f>IFERROR(Deaths!AC13/(Deaths!AC13+Recovered!AC13), 0)</f>
        <v>0</v>
      </c>
      <c r="AC12" s="10">
        <f>IFERROR(Deaths!AD13/(Deaths!AD13+Recovered!AD13), 0)</f>
        <v>0</v>
      </c>
      <c r="AD12" s="10">
        <f>IFERROR(Deaths!AE13/(Deaths!AE13+Recovered!AE13), 0)</f>
        <v>0</v>
      </c>
      <c r="AE12" s="10">
        <f>IFERROR(Deaths!AF13/(Deaths!AF13+Recovered!AF13), 0)</f>
        <v>0</v>
      </c>
      <c r="AF12" s="10">
        <f>IFERROR(Deaths!AG13/(Deaths!AG13+Recovered!AG13), 0)</f>
        <v>0</v>
      </c>
      <c r="AG12" s="10">
        <f>IFERROR(Deaths!AH13/(Deaths!AH13+Recovered!AH13), 0)</f>
        <v>0</v>
      </c>
      <c r="AH12" s="10">
        <f>IFERROR(Deaths!AI13/(Deaths!AI13+Recovered!AI13), 0)</f>
        <v>0</v>
      </c>
      <c r="AI12" s="10">
        <f>IFERROR(Deaths!AJ13/(Deaths!AJ13+Recovered!AJ13), 0)</f>
        <v>0</v>
      </c>
      <c r="AJ12" s="10">
        <f>IFERROR(Deaths!AK13/(Deaths!AK13+Recovered!AK13), 0)</f>
        <v>0</v>
      </c>
      <c r="AK12" s="10">
        <f>IFERROR(Deaths!AL13/(Deaths!AL13+Recovered!AL13), 0)</f>
        <v>0</v>
      </c>
      <c r="AL12" s="10">
        <f>IFERROR(Deaths!AM13/(Deaths!AM13+Recovered!AM13), 0)</f>
        <v>0</v>
      </c>
      <c r="AM12" s="10">
        <f>IFERROR(Deaths!AN13/(Deaths!AN13+Recovered!AN13), 0)</f>
        <v>0</v>
      </c>
      <c r="AN12" s="10">
        <f>IFERROR(Deaths!AO13/(Deaths!AO13+Recovered!AO13), 0)</f>
        <v>0</v>
      </c>
      <c r="AO12" s="10">
        <f>IFERROR(Deaths!AP13/(Deaths!AP13+Recovered!AP13), 0)</f>
        <v>0</v>
      </c>
      <c r="AP12" s="10">
        <f>IFERROR(Deaths!AQ13/(Deaths!AQ13+Recovered!AQ13), 0)</f>
        <v>0</v>
      </c>
      <c r="AQ12" s="10">
        <f>IFERROR(Deaths!AR13/(Deaths!AR13+Recovered!AR13), 0)</f>
        <v>0</v>
      </c>
      <c r="AR12" s="10">
        <f>IFERROR(Deaths!AS13/(Deaths!AS13+Recovered!AS13), 0)</f>
        <v>0</v>
      </c>
      <c r="AS12" s="10">
        <f>IFERROR(Deaths!AT13/(Deaths!AT13+Recovered!AT13), 0)</f>
        <v>0</v>
      </c>
      <c r="AT12" s="10">
        <f>IFERROR(Deaths!AU13/(Deaths!AU13+Recovered!AU13), 0)</f>
        <v>0</v>
      </c>
      <c r="AU12" s="10">
        <f>IFERROR(Deaths!AV13/(Deaths!AV13+Recovered!AV13), 0)</f>
        <v>0</v>
      </c>
      <c r="AV12" s="10">
        <f>IFERROR(Deaths!AW13/(Deaths!AW13+Recovered!AW13), 0)</f>
        <v>0</v>
      </c>
      <c r="AW12" s="10">
        <f>IFERROR(Deaths!AX13/(Deaths!AX13+Recovered!AX13), 0)</f>
        <v>0</v>
      </c>
      <c r="AX12" s="10">
        <f>IFERROR(Deaths!AY13/(Deaths!AY13+Recovered!AY13), 0)</f>
        <v>0</v>
      </c>
      <c r="AY12" s="10">
        <f>IFERROR(Deaths!AZ13/(Deaths!AZ13+Recovered!AZ13), 0)</f>
        <v>0</v>
      </c>
      <c r="AZ12" s="10">
        <f>IFERROR(Deaths!BA13/(Deaths!BA13+Recovered!BA13), 0)</f>
        <v>0</v>
      </c>
      <c r="BA12" s="10">
        <f>IFERROR(Deaths!BB13/(Deaths!BB13+Recovered!BB13), 0)</f>
        <v>0</v>
      </c>
      <c r="BB12" s="10">
        <f>IFERROR(Deaths!BC13/(Deaths!BC13+Recovered!BC13), 0)</f>
        <v>0</v>
      </c>
      <c r="BC12" s="10">
        <f>IFERROR(Deaths!BD13/(Deaths!BD13+Recovered!BD13), 0)</f>
        <v>0</v>
      </c>
      <c r="BD12" s="10">
        <f>IFERROR(Deaths!BE13/(Deaths!BE13+Recovered!BE13), 0)</f>
        <v>0</v>
      </c>
      <c r="BE12" s="10">
        <f>IFERROR(Deaths!BF13/(Deaths!BF13+Recovered!BF13), 0)</f>
        <v>0.33333333333333331</v>
      </c>
      <c r="BF12" s="10">
        <f>IFERROR(Deaths!BG13/(Deaths!BG13+Recovered!BG13), 0)</f>
        <v>0.6</v>
      </c>
      <c r="BG12" s="10">
        <f>IFERROR(Deaths!BH13/(Deaths!BH13+Recovered!BH13), 0)</f>
        <v>0.75</v>
      </c>
      <c r="BH12" s="10">
        <f>IFERROR(Deaths!BI13/(Deaths!BI13+Recovered!BI13), 0)</f>
        <v>0.84615384615384615</v>
      </c>
      <c r="BI12" s="10">
        <f>IFERROR(Deaths!BJ13/(Deaths!BJ13+Recovered!BJ13), 0)</f>
        <v>0.88235294117647056</v>
      </c>
      <c r="BJ12" s="10">
        <f>IFERROR(Deaths!BK13/(Deaths!BK13+Recovered!BK13), 0)</f>
        <v>0.92592592592592593</v>
      </c>
      <c r="BK12" s="10">
        <f>IFERROR(Deaths!BL13/(Deaths!BL13+Recovered!BL13), 0)</f>
        <v>0.94444444444444442</v>
      </c>
      <c r="BL12" s="10">
        <f>IFERROR(Deaths!BM13/(Deaths!BM13+Recovered!BM13), 0)</f>
        <v>0.95833333333333337</v>
      </c>
      <c r="BM12" s="10">
        <f>IFERROR(Deaths!BN13/(Deaths!BN13+Recovered!BN13), 0)</f>
        <v>0.96721311475409832</v>
      </c>
      <c r="BN12" s="10">
        <f>IFERROR(Deaths!BO13/(Deaths!BO13+Recovered!BO13), 0)</f>
        <v>0.92771084337349397</v>
      </c>
      <c r="BO12" s="10">
        <f>IFERROR(Deaths!BP13/(Deaths!BP13+Recovered!BP13), 0)</f>
        <v>0.93877551020408168</v>
      </c>
      <c r="BP12" s="10">
        <f>IFERROR(Deaths!BQ13/(Deaths!BQ13+Recovered!BQ13), 0)</f>
        <v>0.94871794871794868</v>
      </c>
      <c r="BQ12" s="10">
        <f>IFERROR(Deaths!BR13/(Deaths!BR13+Recovered!BR13), 0)</f>
        <v>0.95774647887323938</v>
      </c>
      <c r="BR12" s="10">
        <f>IFERROR(Deaths!BS13/(Deaths!BS13+Recovered!BS13), 0)</f>
        <v>0.56989247311827962</v>
      </c>
      <c r="BS12" s="10">
        <f>IFERROR(Deaths!BT13/(Deaths!BT13+Recovered!BT13), 0)</f>
        <v>0.61280487804878048</v>
      </c>
      <c r="BT12" s="10">
        <f>IFERROR(Deaths!BU13/(Deaths!BU13+Recovered!BU13), 0)</f>
        <v>0.65395095367847411</v>
      </c>
      <c r="BU12" s="10">
        <f>IFERROR(Deaths!BV13/(Deaths!BV13+Recovered!BV13), 0)</f>
        <v>0.71840354767184034</v>
      </c>
      <c r="BV12" s="10">
        <f>IFERROR(Deaths!BW13/(Deaths!BW13+Recovered!BW13), 0)</f>
        <v>0.73868312757201648</v>
      </c>
      <c r="BW12" s="10">
        <f>IFERROR(Deaths!BX13/(Deaths!BX13+Recovered!BX13), 0)</f>
        <v>0.77797202797202802</v>
      </c>
      <c r="BX12" s="10">
        <f>IFERROR(Deaths!BY13/(Deaths!BY13+Recovered!BY13), 0)</f>
        <v>0.79282218597063625</v>
      </c>
      <c r="BY12" s="10">
        <f>IFERROR(Deaths!BZ13/(Deaths!BZ13+Recovered!BZ13), 0)</f>
        <v>0.81620839363241682</v>
      </c>
      <c r="BZ12" s="10">
        <f>IFERROR(Deaths!CA13/(Deaths!CA13+Recovered!CA13), 0)</f>
        <v>0.84378843788437885</v>
      </c>
      <c r="CA12" s="10">
        <f>IFERROR(Deaths!CB13/(Deaths!CB13+Recovered!CB13), 0)</f>
        <v>0.86575052854122625</v>
      </c>
      <c r="CB12" s="10">
        <f>IFERROR(Deaths!CC13/(Deaths!CC13+Recovered!CC13), 0)</f>
        <v>0.84594835262689227</v>
      </c>
      <c r="CC12" s="10">
        <f>IFERROR(Deaths!CD13/(Deaths!CD13+Recovered!CD13), 0)</f>
        <v>0.85934959349593498</v>
      </c>
      <c r="CD12" s="10">
        <f>IFERROR(Deaths!CE13/(Deaths!CE13+Recovered!CE13), 0)</f>
        <v>0.86661526599845795</v>
      </c>
      <c r="CE12" s="10">
        <f>IFERROR(Deaths!CF13/(Deaths!CF13+Recovered!CF13), 0)</f>
        <v>0.87607449856733521</v>
      </c>
      <c r="CF12" s="10">
        <f>IFERROR(Deaths!CG13/(Deaths!CG13+Recovered!CG13), 0)</f>
        <v>0.88474350433044635</v>
      </c>
      <c r="CG12" s="10">
        <f>IFERROR(Deaths!CH13/(Deaths!CH13+Recovered!CH13), 0)</f>
        <v>0.33464394932284841</v>
      </c>
      <c r="CH12" s="10">
        <f>IFERROR(Deaths!CI13/(Deaths!CI13+Recovered!CI13), 0)</f>
        <v>0.11013830732140591</v>
      </c>
      <c r="CI12" s="10">
        <f>IFERROR(Deaths!CJ13/(Deaths!CJ13+Recovered!CJ13), 0)</f>
        <v>0.12062695924764891</v>
      </c>
      <c r="CJ12" s="10">
        <f>IFERROR(Deaths!CK13/(Deaths!CK13+Recovered!CK13), 0)</f>
        <v>0.13243025916991402</v>
      </c>
      <c r="CK12" s="10">
        <f>IFERROR(Deaths!CL13/(Deaths!CL13+Recovered!CL13), 0)</f>
        <v>0.1437118437118437</v>
      </c>
      <c r="CL12" s="10">
        <f>IFERROR(Deaths!CM13/(Deaths!CM13+Recovered!CM13), 0)</f>
        <v>0.10011385816525699</v>
      </c>
      <c r="CM12" s="10">
        <f>IFERROR(Deaths!CN13/(Deaths!CN13+Recovered!CN13), 0)</f>
        <v>0.10466480559938504</v>
      </c>
      <c r="CN12" s="10">
        <f>IFERROR(Deaths!CO13/(Deaths!CO13+Recovered!CO13), 0)</f>
        <v>0.10652106326752682</v>
      </c>
      <c r="CO12" s="10">
        <f>IFERROR(Deaths!CP13/(Deaths!CP13+Recovered!CP13), 0)</f>
        <v>0.10296201814058957</v>
      </c>
      <c r="CP12" s="10">
        <f>IFERROR(Deaths!CQ13/(Deaths!CQ13+Recovered!CQ13), 0)</f>
        <v>0.11138978063135367</v>
      </c>
      <c r="CQ12" s="10">
        <f>IFERROR(Deaths!CR13/(Deaths!CR13+Recovered!CR13), 0)</f>
        <v>0.11811601135240282</v>
      </c>
      <c r="CR12" s="10">
        <f>IFERROR(Deaths!CS13/(Deaths!CS13+Recovered!CS13), 0)</f>
        <v>0.122136255531806</v>
      </c>
      <c r="CS12" s="10">
        <f>IFERROR(Deaths!CT13/(Deaths!CT13+Recovered!CT13), 0)</f>
        <v>0.12445554329519716</v>
      </c>
      <c r="CT12" s="10">
        <f>IFERROR(Deaths!CU13/(Deaths!CU13+Recovered!CU13), 0)</f>
        <v>0.12877325500069939</v>
      </c>
      <c r="CU12" s="10">
        <f>IFERROR(Deaths!CV13/(Deaths!CV13+Recovered!CV13), 0)</f>
        <v>0.13508916469556437</v>
      </c>
      <c r="CV12" s="10">
        <f>IFERROR(Deaths!CW13/(Deaths!CW13+Recovered!CW13), 0)</f>
        <v>0.13905914995585825</v>
      </c>
      <c r="CW12" s="10">
        <f>IFERROR(Deaths!CX13/(Deaths!CX13+Recovered!CX13), 0)</f>
        <v>0.14320116353925752</v>
      </c>
      <c r="CX12" s="10">
        <f>IFERROR(Deaths!CY13/(Deaths!CY13+Recovered!CY13), 0)</f>
        <v>0.14424872331331129</v>
      </c>
      <c r="CY12" s="10">
        <f>IFERROR(Deaths!CZ13/(Deaths!CZ13+Recovered!CZ13), 0)</f>
        <v>0.14174598515661033</v>
      </c>
      <c r="CZ12" s="10">
        <f>IFERROR(Deaths!DA13/(Deaths!DA13+Recovered!DA13), 0)</f>
        <v>0.14090164262019902</v>
      </c>
      <c r="DA12" s="10">
        <f>IFERROR(Deaths!DB13/(Deaths!DB13+Recovered!DB13), 0)</f>
        <v>0.13852431273739235</v>
      </c>
      <c r="DB12" s="10">
        <f>IFERROR(Deaths!DC13/(Deaths!DC13+Recovered!DC13), 0)</f>
        <v>0.14134867073843907</v>
      </c>
      <c r="DC12" s="10">
        <f>IFERROR(Deaths!DD13/(Deaths!DD13+Recovered!DD13), 0)</f>
        <v>0.14323359685112913</v>
      </c>
      <c r="DD12" s="10">
        <f>IFERROR(Deaths!DE13/(Deaths!DE13+Recovered!DE13), 0)</f>
        <v>0.14239231484350789</v>
      </c>
      <c r="DE12" s="10">
        <f>IFERROR(Deaths!DF13/(Deaths!DF13+Recovered!DF13), 0)</f>
        <v>0.14451625934154716</v>
      </c>
      <c r="DF12" s="10">
        <f>IFERROR(Deaths!DG13/(Deaths!DG13+Recovered!DG13), 0)</f>
        <v>0.14730235965773214</v>
      </c>
      <c r="DG12" s="10">
        <f>IFERROR(Deaths!DH13/(Deaths!DH13+Recovered!DH13), 0)</f>
        <v>0.14620136698212408</v>
      </c>
      <c r="DH12" s="10">
        <f>IFERROR(Deaths!DI13/(Deaths!DI13+Recovered!DI13), 0)</f>
        <v>0.14743727621240685</v>
      </c>
      <c r="DI12" s="10">
        <f>IFERROR(Deaths!DJ13/(Deaths!DJ13+Recovered!DJ13), 0)</f>
        <v>0.14650003527005104</v>
      </c>
      <c r="DJ12" s="10">
        <f>IFERROR(Deaths!DK13/(Deaths!DK13+Recovered!DK13), 0)</f>
        <v>0.14444056554372492</v>
      </c>
      <c r="DK12" s="10">
        <f>IFERROR(Deaths!DL13/(Deaths!DL13+Recovered!DL13), 0)</f>
        <v>0.14975716211301054</v>
      </c>
      <c r="DL12" s="10">
        <f>IFERROR(Deaths!DM13/(Deaths!DM13+Recovered!DM13), 0)</f>
        <v>0.14972181083136532</v>
      </c>
      <c r="DM12" s="10">
        <f>IFERROR(Deaths!DN13/(Deaths!DN13+Recovered!DN13), 0)</f>
        <v>0.14868893234852945</v>
      </c>
      <c r="DN12" s="10">
        <f>IFERROR(Deaths!DO13/(Deaths!DO13+Recovered!DO13), 0)</f>
        <v>0.14620827285921625</v>
      </c>
      <c r="DO12" s="10">
        <f>IFERROR(Deaths!DP13/(Deaths!DP13+Recovered!DP13), 0)</f>
        <v>0.14365964266230224</v>
      </c>
      <c r="DP12" s="10">
        <f>IFERROR(Deaths!DQ13/(Deaths!DQ13+Recovered!DQ13), 0)</f>
        <v>0.14412111206392203</v>
      </c>
      <c r="DQ12" s="10">
        <f>IFERROR(Deaths!DR13/(Deaths!DR13+Recovered!DR13), 0)</f>
        <v>0.13913768426022929</v>
      </c>
      <c r="DR12" s="10">
        <f>IFERROR(Deaths!DS13/(Deaths!DS13+Recovered!DS13), 0)</f>
        <v>0.13730163622292083</v>
      </c>
      <c r="DS12" s="10">
        <f>IFERROR(Deaths!DT13/(Deaths!DT13+Recovered!DT13), 0)</f>
        <v>0.13451092166310918</v>
      </c>
      <c r="DT12" s="10">
        <f>IFERROR(Deaths!DU13/(Deaths!DU13+Recovered!DU13), 0)</f>
        <v>0.1337363304981774</v>
      </c>
      <c r="DU12" s="10">
        <f>IFERROR(Deaths!DV13/(Deaths!DV13+Recovered!DV13), 0)</f>
        <v>0.13133847499956541</v>
      </c>
      <c r="DV12" s="10">
        <f>IFERROR(Deaths!DW13/(Deaths!DW13+Recovered!DW13), 0)</f>
        <v>0.13238694686023034</v>
      </c>
      <c r="DW12" s="10">
        <f>IFERROR(Deaths!DX13/(Deaths!DX13+Recovered!DX13), 0)</f>
        <v>0.13386854537014281</v>
      </c>
      <c r="DX12" s="10">
        <f>IFERROR(Deaths!DY13/(Deaths!DY13+Recovered!DY13), 0)</f>
        <v>0.13315300788056905</v>
      </c>
      <c r="DY12" s="10">
        <f>IFERROR(Deaths!DZ13/(Deaths!DZ13+Recovered!DZ13), 0)</f>
        <v>0.1309173117763924</v>
      </c>
      <c r="DZ12" s="10">
        <f>IFERROR(Deaths!EA13/(Deaths!EA13+Recovered!EA13), 0)</f>
        <v>0.12826080955491961</v>
      </c>
      <c r="EA12" s="10">
        <f>IFERROR(Deaths!EB13/(Deaths!EB13+Recovered!EB13), 0)</f>
        <v>0.12551474365113222</v>
      </c>
      <c r="EB12" s="10">
        <f>IFERROR(Deaths!EC13/(Deaths!EC13+Recovered!EC13), 0)</f>
        <v>0.12428085081125539</v>
      </c>
      <c r="EC12" s="10">
        <f>IFERROR(Deaths!ED13/(Deaths!ED13+Recovered!ED13), 0)</f>
        <v>0.12421115522971408</v>
      </c>
      <c r="ED12" s="10">
        <f>IFERROR(Deaths!EE13/(Deaths!EE13+Recovered!EE13), 0)</f>
        <v>0.12242727704375739</v>
      </c>
      <c r="EE12" s="10">
        <f>IFERROR(Deaths!EF13/(Deaths!EF13+Recovered!EF13), 0)</f>
        <v>0.12003023989084137</v>
      </c>
      <c r="EF12" s="10">
        <f>IFERROR(Deaths!EG13/(Deaths!EG13+Recovered!EG13), 0)</f>
        <v>0.11772624089915013</v>
      </c>
      <c r="EG12" s="10">
        <f>IFERROR(Deaths!EH13/(Deaths!EH13+Recovered!EH13), 0)</f>
        <v>0.11599319128643622</v>
      </c>
      <c r="EH12" s="10">
        <f>IFERROR(Deaths!EI13/(Deaths!EI13+Recovered!EI13), 0)</f>
        <v>0.11476336643466985</v>
      </c>
      <c r="EI12" s="10">
        <f>IFERROR(Deaths!EJ13/(Deaths!EJ13+Recovered!EJ13), 0)</f>
        <v>0.11377716466868701</v>
      </c>
      <c r="EJ12" s="10">
        <f>IFERROR(Deaths!EK13/(Deaths!EK13+Recovered!EK13), 0)</f>
        <v>8.9395292627909614E-2</v>
      </c>
      <c r="EK12" s="10">
        <f>IFERROR(Deaths!EL13/(Deaths!EL13+Recovered!EL13), 0)</f>
        <v>8.8260640754878286E-2</v>
      </c>
      <c r="EL12" s="10">
        <f>IFERROR(Deaths!EM13/(Deaths!EM13+Recovered!EM13), 0)</f>
        <v>8.747872556195381E-2</v>
      </c>
      <c r="EM12" s="10">
        <f>IFERROR(Deaths!EN13/(Deaths!EN13+Recovered!EN13), 0)</f>
        <v>8.6898259443939488E-2</v>
      </c>
      <c r="EN12" s="10">
        <f>IFERROR(Deaths!EO13/(Deaths!EO13+Recovered!EO13), 0)</f>
        <v>8.589775973352555E-2</v>
      </c>
      <c r="EO12" s="10">
        <f>IFERROR(Deaths!EP13/(Deaths!EP13+Recovered!EP13), 0)</f>
        <v>8.5073164514612984E-2</v>
      </c>
      <c r="EP12" s="10">
        <f>IFERROR(Deaths!EQ13/(Deaths!EQ13+Recovered!EQ13), 0)</f>
        <v>8.4554698491432725E-2</v>
      </c>
      <c r="EQ12" s="10">
        <f>IFERROR(Deaths!ER13/(Deaths!ER13+Recovered!ER13), 0)</f>
        <v>8.4266238297154517E-2</v>
      </c>
      <c r="ER12" s="10">
        <f>IFERROR(Deaths!ES13/(Deaths!ES13+Recovered!ES13), 0)</f>
        <v>8.4523751695482083E-2</v>
      </c>
      <c r="ES12" s="10">
        <f>IFERROR(Deaths!ET13/(Deaths!ET13+Recovered!ET13), 0)</f>
        <v>8.1947860651636131E-2</v>
      </c>
      <c r="ET12" s="10">
        <f>IFERROR(Deaths!EU13/(Deaths!EU13+Recovered!EU13), 0)</f>
        <v>8.1995026857715925E-2</v>
      </c>
      <c r="EU12" s="10">
        <f>IFERROR(Deaths!EV13/(Deaths!EV13+Recovered!EV13), 0)</f>
        <v>8.1510527235944957E-2</v>
      </c>
      <c r="EV12" s="10">
        <f>IFERROR(Deaths!EW13/(Deaths!EW13+Recovered!EW13), 0)</f>
        <v>7.9737696548092957E-2</v>
      </c>
      <c r="EW12" s="10">
        <f>IFERROR(Deaths!EX13/(Deaths!EX13+Recovered!EX13), 0)</f>
        <v>7.9208215321844536E-2</v>
      </c>
      <c r="EX12" s="10">
        <f>IFERROR(Deaths!EY13/(Deaths!EY13+Recovered!EY13), 0)</f>
        <v>7.8515237968352566E-2</v>
      </c>
      <c r="EY12" s="10">
        <f>IFERROR(Deaths!EZ13/(Deaths!EZ13+Recovered!EZ13), 0)</f>
        <v>7.7349957684893514E-2</v>
      </c>
      <c r="EZ12" s="10">
        <f>IFERROR(Deaths!FA13/(Deaths!FA13+Recovered!FA13), 0)</f>
        <v>7.5360598292871755E-2</v>
      </c>
      <c r="FA12" s="10">
        <f>IFERROR(Deaths!FB13/(Deaths!FB13+Recovered!FB13), 0)</f>
        <v>7.4841898174936528E-2</v>
      </c>
      <c r="FB12" s="10">
        <f>IFERROR(Deaths!FC13/(Deaths!FC13+Recovered!FC13), 0)</f>
        <v>7.3792130386623772E-2</v>
      </c>
      <c r="FC12" s="10">
        <f>IFERROR(Deaths!FD13/(Deaths!FD13+Recovered!FD13), 0)</f>
        <v>7.272055403709296E-2</v>
      </c>
      <c r="FD12" s="10">
        <f>IFERROR(Deaths!FE13/(Deaths!FE13+Recovered!FE13), 0)</f>
        <v>7.1701259270320047E-2</v>
      </c>
      <c r="FE12" s="10">
        <f>IFERROR(Deaths!FF13/(Deaths!FF13+Recovered!FF13), 0)</f>
        <v>7.1452289784040432E-2</v>
      </c>
      <c r="FF12" s="10">
        <f>IFERROR(Deaths!FG13/(Deaths!FG13+Recovered!FG13), 0)</f>
        <v>7.0283236939682414E-2</v>
      </c>
      <c r="FG12" s="10">
        <f>IFERROR(Deaths!FH13/(Deaths!FH13+Recovered!FH13), 0)</f>
        <v>6.9035403530105635E-2</v>
      </c>
      <c r="FH12" s="10">
        <f>IFERROR(Deaths!FI13/(Deaths!FI13+Recovered!FI13), 0)</f>
        <v>6.0695818654028733E-2</v>
      </c>
      <c r="FI12" s="10">
        <f>IFERROR(Deaths!FJ13/(Deaths!FJ13+Recovered!FJ13), 0)</f>
        <v>6.0292673429478645E-2</v>
      </c>
      <c r="FJ12" s="10">
        <f>IFERROR(Deaths!FK13/(Deaths!FK13+Recovered!FK13), 0)</f>
        <v>6.0914922900181613E-2</v>
      </c>
      <c r="FK12" s="10">
        <f>IFERROR(Deaths!FL13/(Deaths!FL13+Recovered!FL13), 0)</f>
        <v>5.9298188519734674E-2</v>
      </c>
      <c r="FL12" s="10">
        <f>IFERROR(Deaths!FM13/(Deaths!FM13+Recovered!FM13), 0)</f>
        <v>5.8054358531562572E-2</v>
      </c>
    </row>
    <row r="13" spans="1:168" x14ac:dyDescent="0.3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L13"/>
  <sheetViews>
    <sheetView zoomScale="80" zoomScaleNormal="80" workbookViewId="0">
      <selection activeCell="A31" sqref="A31"/>
    </sheetView>
  </sheetViews>
  <sheetFormatPr defaultRowHeight="14.5" x14ac:dyDescent="0.35"/>
  <cols>
    <col min="1" max="1" width="13" bestFit="1" customWidth="1"/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68" width="10.81640625" bestFit="1" customWidth="1"/>
  </cols>
  <sheetData>
    <row r="1" spans="1:168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</row>
    <row r="2" spans="1:168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2.1569899448589037E-2</v>
      </c>
      <c r="J2" s="10">
        <f>IFERROR(Deaths!K3/Confirmed!K2, 0)</f>
        <v>2.0767549186300704E-2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2.0403733449099196E-2</v>
      </c>
      <c r="Q2" s="10">
        <f>IFERROR(Deaths!R3/Confirmed!R2, 0)</f>
        <v>2.0583747280932436E-2</v>
      </c>
      <c r="R2" s="10">
        <f>IFERROR(Deaths!S3/Confirmed!S2, 0)</f>
        <v>2.0902985725499316E-2</v>
      </c>
      <c r="S2" s="10">
        <f>IFERROR(Deaths!T3/Confirmed!T2, 0)</f>
        <v>2.1707514139509831E-2</v>
      </c>
      <c r="T2" s="10">
        <f>IFERROR(Deaths!U3/Confirmed!U2, 0)</f>
        <v>2.2559199223126915E-2</v>
      </c>
      <c r="U2" s="10">
        <f>IFERROR(Deaths!V3/Confirmed!V2, 0)</f>
        <v>2.368593340815563E-2</v>
      </c>
      <c r="V2" s="10">
        <f>IFERROR(Deaths!W3/Confirmed!W2, 0)</f>
        <v>2.4838760070521548E-2</v>
      </c>
      <c r="W2" s="10">
        <f>IFERROR(Deaths!X3/Confirmed!X2, 0)</f>
        <v>2.4719200495268417E-2</v>
      </c>
      <c r="X2" s="10">
        <f>IFERROR(Deaths!Y3/Confirmed!Y2, 0)</f>
        <v>2.2707698423214521E-2</v>
      </c>
      <c r="Y2" s="10">
        <f>IFERROR(Deaths!Z3/Confirmed!Z2, 0)</f>
        <v>2.2767363291177085E-2</v>
      </c>
      <c r="Z2" s="10">
        <f>IFERROR(Deaths!AA3/Confirmed!AA2, 0)</f>
        <v>2.4131288112516115E-2</v>
      </c>
      <c r="AA2" s="10">
        <f>IFERROR(Deaths!AB3/Confirmed!AB2, 0)</f>
        <v>2.4848033916864375E-2</v>
      </c>
      <c r="AB2" s="10">
        <f>IFERROR(Deaths!AC3/Confirmed!AC2, 0)</f>
        <v>2.5495441393241253E-2</v>
      </c>
      <c r="AC2" s="10">
        <f>IFERROR(Deaths!AD3/Confirmed!AD2, 0)</f>
        <v>2.6708008410294626E-2</v>
      </c>
      <c r="AD2" s="10">
        <f>IFERROR(Deaths!AE3/Confirmed!AE2, 0)</f>
        <v>2.8050231328486452E-2</v>
      </c>
      <c r="AE2" s="10">
        <f>IFERROR(Deaths!AF3/Confirmed!AF2, 0)</f>
        <v>2.9484319643091457E-2</v>
      </c>
      <c r="AF2" s="10">
        <f>IFERROR(Deaths!AG3/Confirmed!AG2, 0)</f>
        <v>2.9297307146668748E-2</v>
      </c>
      <c r="AG2" s="10">
        <f>IFERROR(Deaths!AH3/Confirmed!AH2, 0)</f>
        <v>3.1277835746825133E-2</v>
      </c>
      <c r="AH2" s="10">
        <f>IFERROR(Deaths!AI3/Confirmed!AI2, 0)</f>
        <v>3.1262266229408565E-2</v>
      </c>
      <c r="AI2" s="10">
        <f>IFERROR(Deaths!AJ3/Confirmed!AJ2, 0)</f>
        <v>3.3051721103316486E-2</v>
      </c>
      <c r="AJ2" s="10">
        <f>IFERROR(Deaths!AK3/Confirmed!AK2, 0)</f>
        <v>3.3684524772057266E-2</v>
      </c>
      <c r="AK2" s="10">
        <f>IFERROR(Deaths!AL3/Confirmed!AL2, 0)</f>
        <v>3.4042030232272334E-2</v>
      </c>
      <c r="AL2" s="10">
        <f>IFERROR(Deaths!AM3/Confirmed!AM2, 0)</f>
        <v>3.4013029867163043E-2</v>
      </c>
      <c r="AM2" s="10">
        <f>IFERROR(Deaths!AN3/Confirmed!AN2, 0)</f>
        <v>3.4147385442180107E-2</v>
      </c>
      <c r="AN2" s="10">
        <f>IFERROR(Deaths!AO3/Confirmed!AO2, 0)</f>
        <v>3.4195686297308299E-2</v>
      </c>
      <c r="AO2" s="10">
        <f>IFERROR(Deaths!AP3/Confirmed!AP2, 0)</f>
        <v>3.3897921545998667E-2</v>
      </c>
      <c r="AP2" s="10">
        <f>IFERROR(Deaths!AQ3/Confirmed!AQ2, 0)</f>
        <v>3.4142724334853249E-2</v>
      </c>
      <c r="AQ2" s="10">
        <f>IFERROR(Deaths!AR3/Confirmed!AR2, 0)</f>
        <v>3.4002991402408186E-2</v>
      </c>
      <c r="AR2" s="10">
        <f>IFERROR(Deaths!AS3/Confirmed!AS2, 0)</f>
        <v>3.4168110463590064E-2</v>
      </c>
      <c r="AS2" s="10">
        <f>IFERROR(Deaths!AT3/Confirmed!AT2, 0)</f>
        <v>3.414504759087153E-2</v>
      </c>
      <c r="AT2" s="10">
        <f>IFERROR(Deaths!AU3/Confirmed!AU2, 0)</f>
        <v>3.3921409028056994E-2</v>
      </c>
      <c r="AU2" s="10">
        <f>IFERROR(Deaths!AV3/Confirmed!AV2, 0)</f>
        <v>3.3564771140711672E-2</v>
      </c>
      <c r="AV2" s="10">
        <f>IFERROR(Deaths!AW3/Confirmed!AW2, 0)</f>
        <v>3.4566172257941306E-2</v>
      </c>
      <c r="AW2" s="10">
        <f>IFERROR(Deaths!AX3/Confirmed!AX2, 0)</f>
        <v>3.5021608516917886E-2</v>
      </c>
      <c r="AX2" s="10">
        <f>IFERROR(Deaths!AY3/Confirmed!AY2, 0)</f>
        <v>3.5859690444145359E-2</v>
      </c>
      <c r="AY2" s="10">
        <f>IFERROR(Deaths!AZ3/Confirmed!AZ2, 0)</f>
        <v>3.6437342942487315E-2</v>
      </c>
      <c r="AZ2" s="10">
        <f>IFERROR(Deaths!BA3/Confirmed!BA2, 0)</f>
        <v>3.7152147610405327E-2</v>
      </c>
      <c r="BA2" s="10">
        <f>IFERROR(Deaths!BB3/Confirmed!BB2, 0)</f>
        <v>3.689184029671648E-2</v>
      </c>
      <c r="BB2" s="10">
        <f>IFERROR(Deaths!BC3/Confirmed!BC2, 0)</f>
        <v>3.6951823189012065E-2</v>
      </c>
      <c r="BC2" s="10">
        <f>IFERROR(Deaths!BD3/Confirmed!BD2, 0)</f>
        <v>3.8288528238455438E-2</v>
      </c>
      <c r="BD2" s="10">
        <f>IFERROR(Deaths!BE3/Confirmed!BE2, 0)</f>
        <v>3.8933946283355031E-2</v>
      </c>
      <c r="BE2" s="10">
        <f>IFERROR(Deaths!BF3/Confirmed!BF2, 0)</f>
        <v>3.9885868447840978E-2</v>
      </c>
      <c r="BF2" s="10">
        <f>IFERROR(Deaths!BG3/Confirmed!BG2, 0)</f>
        <v>4.0408422340848169E-2</v>
      </c>
      <c r="BG2" s="10">
        <f>IFERROR(Deaths!BH3/Confirmed!BH2, 0)</f>
        <v>4.0315100949758001E-2</v>
      </c>
      <c r="BH2" s="10">
        <f>IFERROR(Deaths!BI3/Confirmed!BI2, 0)</f>
        <v>4.1359978298218643E-2</v>
      </c>
      <c r="BI2" s="10">
        <f>IFERROR(Deaths!BJ3/Confirmed!BJ2, 0)</f>
        <v>4.2556429936202594E-2</v>
      </c>
      <c r="BJ2" s="10">
        <f>IFERROR(Deaths!BK3/Confirmed!BK2, 0)</f>
        <v>4.3362785316082883E-2</v>
      </c>
      <c r="BK2" s="10">
        <f>IFERROR(Deaths!BL3/Confirmed!BL2, 0)</f>
        <v>4.3594759679920082E-2</v>
      </c>
      <c r="BL2" s="10">
        <f>IFERROR(Deaths!BM3/Confirmed!BM2, 0)</f>
        <v>4.4715475812800359E-2</v>
      </c>
      <c r="BM2" s="10">
        <f>IFERROR(Deaths!BN3/Confirmed!BN2, 0)</f>
        <v>4.5769141148983249E-2</v>
      </c>
      <c r="BN2" s="10">
        <f>IFERROR(Deaths!BO3/Confirmed!BO2, 0)</f>
        <v>4.6003482246660996E-2</v>
      </c>
      <c r="BO2" s="10">
        <f>IFERROR(Deaths!BP3/Confirmed!BP2, 0)</f>
        <v>4.691936376256059E-2</v>
      </c>
      <c r="BP2" s="10">
        <f>IFERROR(Deaths!BQ3/Confirmed!BQ2, 0)</f>
        <v>4.7672532321181453E-2</v>
      </c>
      <c r="BQ2" s="10">
        <f>IFERROR(Deaths!BR3/Confirmed!BR2, 0)</f>
        <v>4.8531906742556918E-2</v>
      </c>
      <c r="BR2" s="10">
        <f>IFERROR(Deaths!BS3/Confirmed!BS2, 0)</f>
        <v>4.9826193544331647E-2</v>
      </c>
      <c r="BS2" s="10">
        <f>IFERROR(Deaths!BT3/Confirmed!BT2, 0)</f>
        <v>5.1024809733914288E-2</v>
      </c>
      <c r="BT2" s="10">
        <f>IFERROR(Deaths!BU3/Confirmed!BU2, 0)</f>
        <v>5.2780005064145846E-2</v>
      </c>
      <c r="BU2" s="10">
        <f>IFERROR(Deaths!BV3/Confirmed!BV2, 0)</f>
        <v>5.4731728643948409E-2</v>
      </c>
      <c r="BV2" s="10">
        <f>IFERROR(Deaths!BW3/Confirmed!BW2, 0)</f>
        <v>5.6026937237854194E-2</v>
      </c>
      <c r="BW2" s="10">
        <f>IFERROR(Deaths!BX3/Confirmed!BX2, 0)</f>
        <v>5.7148151067037127E-2</v>
      </c>
      <c r="BX2" s="10">
        <f>IFERROR(Deaths!BY3/Confirmed!BY2, 0)</f>
        <v>5.7888995331889889E-2</v>
      </c>
      <c r="BY2" s="10">
        <f>IFERROR(Deaths!BZ3/Confirmed!BZ2, 0)</f>
        <v>5.9095988069364024E-2</v>
      </c>
      <c r="BZ2" s="10">
        <f>IFERROR(Deaths!CA3/Confirmed!CA2, 0)</f>
        <v>6.1480592893538889E-2</v>
      </c>
      <c r="CA2" s="10">
        <f>IFERROR(Deaths!CB3/Confirmed!CB2, 0)</f>
        <v>6.2542281536767316E-2</v>
      </c>
      <c r="CB2" s="10">
        <f>IFERROR(Deaths!CC3/Confirmed!CC2, 0)</f>
        <v>6.3936852366773489E-2</v>
      </c>
      <c r="CC2" s="10">
        <f>IFERROR(Deaths!CD3/Confirmed!CD2, 0)</f>
        <v>6.4921407716202806E-2</v>
      </c>
      <c r="CD2" s="10">
        <f>IFERROR(Deaths!CE3/Confirmed!CE2, 0)</f>
        <v>6.5544269809972758E-2</v>
      </c>
      <c r="CE2" s="10">
        <f>IFERROR(Deaths!CF3/Confirmed!CF2, 0)</f>
        <v>6.5204479017746342E-2</v>
      </c>
      <c r="CF2" s="10">
        <f>IFERROR(Deaths!CG3/Confirmed!CG2, 0)</f>
        <v>6.5828016930337283E-2</v>
      </c>
      <c r="CG2" s="10">
        <f>IFERROR(Deaths!CH3/Confirmed!CH2, 0)</f>
        <v>6.6993813103323197E-2</v>
      </c>
      <c r="CH2" s="10">
        <f>IFERROR(Deaths!CI3/Confirmed!CI2, 0)</f>
        <v>6.839336046391159E-2</v>
      </c>
      <c r="CI2" s="10">
        <f>IFERROR(Deaths!CJ3/Confirmed!CJ2, 0)</f>
        <v>6.8710194654527407E-2</v>
      </c>
      <c r="CJ2" s="10">
        <f>IFERROR(Deaths!CK3/Confirmed!CK2, 0)</f>
        <v>6.996328923479693E-2</v>
      </c>
      <c r="CK2" s="10">
        <f>IFERROR(Deaths!CL3/Confirmed!CL2, 0)</f>
        <v>7.0542134948711852E-2</v>
      </c>
      <c r="CL2" s="10">
        <f>IFERROR(Deaths!CM3/Confirmed!CM2, 0)</f>
        <v>7.007439265130852E-2</v>
      </c>
      <c r="CM2" s="10">
        <f>IFERROR(Deaths!CN3/Confirmed!CN2, 0)</f>
        <v>7.0198670685499426E-2</v>
      </c>
      <c r="CN2" s="10">
        <f>IFERROR(Deaths!CO3/Confirmed!CO2, 0)</f>
        <v>7.093434890470518E-2</v>
      </c>
      <c r="CO2" s="10">
        <f>IFERROR(Deaths!CP3/Confirmed!CP2, 0)</f>
        <v>7.143014686309257E-2</v>
      </c>
      <c r="CP2" s="10">
        <f>IFERROR(Deaths!CQ3/Confirmed!CQ2, 0)</f>
        <v>7.1606860659991167E-2</v>
      </c>
      <c r="CQ2" s="10">
        <f>IFERROR(Deaths!CR3/Confirmed!CR2, 0)</f>
        <v>7.1767245296251433E-2</v>
      </c>
      <c r="CR2" s="10">
        <f>IFERROR(Deaths!CS3/Confirmed!CS2, 0)</f>
        <v>7.1605270587453779E-2</v>
      </c>
      <c r="CS2" s="10">
        <f>IFERROR(Deaths!CT3/Confirmed!CT2, 0)</f>
        <v>7.1151799279302874E-2</v>
      </c>
      <c r="CT2" s="10">
        <f>IFERROR(Deaths!CU3/Confirmed!CU2, 0)</f>
        <v>7.1056153942799072E-2</v>
      </c>
      <c r="CU2" s="10">
        <f>IFERROR(Deaths!CV3/Confirmed!CV2, 0)</f>
        <v>7.142739899294677E-2</v>
      </c>
      <c r="CV2" s="10">
        <f>IFERROR(Deaths!CW3/Confirmed!CW2, 0)</f>
        <v>7.1827176329365736E-2</v>
      </c>
      <c r="CW2" s="10">
        <f>IFERROR(Deaths!CX3/Confirmed!CX2, 0)</f>
        <v>7.1808650627038867E-2</v>
      </c>
      <c r="CX2" s="10">
        <f>IFERROR(Deaths!CY3/Confirmed!CY2, 0)</f>
        <v>7.1488295186707962E-2</v>
      </c>
      <c r="CY2" s="10">
        <f>IFERROR(Deaths!CZ3/Confirmed!CZ2, 0)</f>
        <v>7.1360101255181163E-2</v>
      </c>
      <c r="CZ2" s="10">
        <f>IFERROR(Deaths!DA3/Confirmed!DA2, 0)</f>
        <v>7.0760709508591313E-2</v>
      </c>
      <c r="DA2" s="10">
        <f>IFERROR(Deaths!DB3/Confirmed!DB2, 0)</f>
        <v>7.0417841857629684E-2</v>
      </c>
      <c r="DB2" s="10">
        <f>IFERROR(Deaths!DC3/Confirmed!DC2, 0)</f>
        <v>7.04840220082351E-2</v>
      </c>
      <c r="DC2" s="10">
        <f>IFERROR(Deaths!DD3/Confirmed!DD2, 0)</f>
        <v>7.0568086503845481E-2</v>
      </c>
      <c r="DD2" s="10">
        <f>IFERROR(Deaths!DE3/Confirmed!DE2, 0)</f>
        <v>7.0339798950447022E-2</v>
      </c>
      <c r="DE2" s="10">
        <f>IFERROR(Deaths!DF3/Confirmed!DF2, 0)</f>
        <v>7.011769280576105E-2</v>
      </c>
      <c r="DF2" s="10">
        <f>IFERROR(Deaths!DG3/Confirmed!DG2, 0)</f>
        <v>6.9720172359927737E-2</v>
      </c>
      <c r="DG2" s="10">
        <f>IFERROR(Deaths!DH3/Confirmed!DH2, 0)</f>
        <v>6.9293553822542542E-2</v>
      </c>
      <c r="DH2" s="10">
        <f>IFERROR(Deaths!DI3/Confirmed!DI2, 0)</f>
        <v>6.8856941297498142E-2</v>
      </c>
      <c r="DI2" s="10">
        <f>IFERROR(Deaths!DJ3/Confirmed!DJ2, 0)</f>
        <v>6.881011259089595E-2</v>
      </c>
      <c r="DJ2" s="10">
        <f>IFERROR(Deaths!DK3/Confirmed!DK2, 0)</f>
        <v>6.8667608410879155E-2</v>
      </c>
      <c r="DK2" s="10">
        <f>IFERROR(Deaths!DL3/Confirmed!DL2, 0)</f>
        <v>6.8353499573004517E-2</v>
      </c>
      <c r="DL2" s="10">
        <f>IFERROR(Deaths!DM3/Confirmed!DM2, 0)</f>
        <v>6.805051434822304E-2</v>
      </c>
      <c r="DM2" s="10">
        <f>IFERROR(Deaths!DN3/Confirmed!DN2, 0)</f>
        <v>6.7598309340272916E-2</v>
      </c>
      <c r="DN2" s="10">
        <f>IFERROR(Deaths!DO3/Confirmed!DO2, 0)</f>
        <v>6.7179954993463534E-2</v>
      </c>
      <c r="DO2" s="10">
        <f>IFERROR(Deaths!DP3/Confirmed!DP2, 0)</f>
        <v>6.6628916729699048E-2</v>
      </c>
      <c r="DP2" s="10">
        <f>IFERROR(Deaths!DQ3/Confirmed!DQ2, 0)</f>
        <v>6.6294579080772395E-2</v>
      </c>
      <c r="DQ2" s="10">
        <f>IFERROR(Deaths!DR3/Confirmed!DR2, 0)</f>
        <v>6.590332327009682E-2</v>
      </c>
      <c r="DR2" s="10">
        <f>IFERROR(Deaths!DS3/Confirmed!DS2, 0)</f>
        <v>6.5466444595923629E-2</v>
      </c>
      <c r="DS2" s="10">
        <f>IFERROR(Deaths!DT3/Confirmed!DT2, 0)</f>
        <v>6.5136898943493532E-2</v>
      </c>
      <c r="DT2" s="10">
        <f>IFERROR(Deaths!DU3/Confirmed!DU2, 0)</f>
        <v>6.4674161325113388E-2</v>
      </c>
      <c r="DU2" s="10">
        <f>IFERROR(Deaths!DV3/Confirmed!DV2, 0)</f>
        <v>6.4055790258357323E-2</v>
      </c>
      <c r="DV2" s="10">
        <f>IFERROR(Deaths!DW3/Confirmed!DW2, 0)</f>
        <v>6.325638644370446E-2</v>
      </c>
      <c r="DW2" s="10">
        <f>IFERROR(Deaths!DX3/Confirmed!DX2, 0)</f>
        <v>6.2962215327122484E-2</v>
      </c>
      <c r="DX2" s="10">
        <f>IFERROR(Deaths!DY3/Confirmed!DY2, 0)</f>
        <v>6.2738308997432657E-2</v>
      </c>
      <c r="DY2" s="10">
        <f>IFERROR(Deaths!DZ3/Confirmed!DZ2, 0)</f>
        <v>6.2270325706514182E-2</v>
      </c>
      <c r="DZ2" s="10">
        <f>IFERROR(Deaths!EA3/Confirmed!EA2, 0)</f>
        <v>6.1788013554758554E-2</v>
      </c>
      <c r="EA2" s="10">
        <f>IFERROR(Deaths!EB3/Confirmed!EB2, 0)</f>
        <v>6.1160218822183685E-2</v>
      </c>
      <c r="EB2" s="10">
        <f>IFERROR(Deaths!EC3/Confirmed!EC2, 0)</f>
        <v>6.0562221327957355E-2</v>
      </c>
      <c r="EC2" s="10">
        <f>IFERROR(Deaths!ED3/Confirmed!ED2, 0)</f>
        <v>6.01947448834355E-2</v>
      </c>
      <c r="ED2" s="10">
        <f>IFERROR(Deaths!EE3/Confirmed!EE2, 0)</f>
        <v>5.9868777835801468E-2</v>
      </c>
      <c r="EE2" s="10">
        <f>IFERROR(Deaths!EF3/Confirmed!EF2, 0)</f>
        <v>5.9573630302779346E-2</v>
      </c>
      <c r="EF2" s="10">
        <f>IFERROR(Deaths!EG3/Confirmed!EG2, 0)</f>
        <v>5.9211246484454444E-2</v>
      </c>
      <c r="EG2" s="10">
        <f>IFERROR(Deaths!EH3/Confirmed!EH2, 0)</f>
        <v>5.8762465725361188E-2</v>
      </c>
      <c r="EH2" s="10">
        <f>IFERROR(Deaths!EI3/Confirmed!EI2, 0)</f>
        <v>5.8243007005709488E-2</v>
      </c>
      <c r="EI2" s="10">
        <f>IFERROR(Deaths!EJ3/Confirmed!EJ2, 0)</f>
        <v>5.7699704173738237E-2</v>
      </c>
      <c r="EJ2" s="10">
        <f>IFERROR(Deaths!EK3/Confirmed!EK2, 0)</f>
        <v>5.7387984826575443E-2</v>
      </c>
      <c r="EK2" s="10">
        <f>IFERROR(Deaths!EL3/Confirmed!EL2, 0)</f>
        <v>5.7082911841905538E-2</v>
      </c>
      <c r="EL2" s="10">
        <f>IFERROR(Deaths!EM3/Confirmed!EM2, 0)</f>
        <v>5.6752276122995222E-2</v>
      </c>
      <c r="EM2" s="10">
        <f>IFERROR(Deaths!EN3/Confirmed!EN2, 0)</f>
        <v>5.6344062484984705E-2</v>
      </c>
      <c r="EN2" s="10">
        <f>IFERROR(Deaths!EO3/Confirmed!EO2, 0)</f>
        <v>5.5954027018324581E-2</v>
      </c>
      <c r="EO2" s="10">
        <f>IFERROR(Deaths!EP3/Confirmed!EP2, 0)</f>
        <v>5.553453090054794E-2</v>
      </c>
      <c r="EP2" s="10">
        <f>IFERROR(Deaths!EQ3/Confirmed!EQ2, 0)</f>
        <v>5.5021470924723412E-2</v>
      </c>
      <c r="EQ2" s="10">
        <f>IFERROR(Deaths!ER3/Confirmed!ER2, 0)</f>
        <v>5.4622389006236921E-2</v>
      </c>
      <c r="ER2" s="10">
        <f>IFERROR(Deaths!ES3/Confirmed!ES2, 0)</f>
        <v>5.4519917265638429E-2</v>
      </c>
      <c r="ES2" s="10">
        <f>IFERROR(Deaths!ET3/Confirmed!ET2, 0)</f>
        <v>5.4001216214933978E-2</v>
      </c>
      <c r="ET2" s="10">
        <f>IFERROR(Deaths!EU3/Confirmed!EU2, 0)</f>
        <v>5.3707004118040247E-2</v>
      </c>
      <c r="EU2" s="10">
        <f>IFERROR(Deaths!EV3/Confirmed!EV2, 0)</f>
        <v>5.3308141444705075E-2</v>
      </c>
      <c r="EV2" s="10">
        <f>IFERROR(Deaths!EW3/Confirmed!EW2, 0)</f>
        <v>5.2834628819214746E-2</v>
      </c>
      <c r="EW2" s="10">
        <f>IFERROR(Deaths!EX3/Confirmed!EX2, 0)</f>
        <v>5.2514620629186506E-2</v>
      </c>
      <c r="EX2" s="10">
        <f>IFERROR(Deaths!EY3/Confirmed!EY2, 0)</f>
        <v>5.2110261746657491E-2</v>
      </c>
      <c r="EY2" s="10">
        <f>IFERROR(Deaths!EZ3/Confirmed!EZ2, 0)</f>
        <v>5.1764703080629998E-2</v>
      </c>
      <c r="EZ2" s="10">
        <f>IFERROR(Deaths!FA3/Confirmed!FA2, 0)</f>
        <v>5.1392200580736111E-2</v>
      </c>
      <c r="FA2" s="10">
        <f>IFERROR(Deaths!FB3/Confirmed!FB2, 0)</f>
        <v>5.1121456553732167E-2</v>
      </c>
      <c r="FB2" s="10">
        <f>IFERROR(Deaths!FC3/Confirmed!FC2, 0)</f>
        <v>5.0618188410400868E-2</v>
      </c>
      <c r="FC2" s="10">
        <f>IFERROR(Deaths!FD3/Confirmed!FD2, 0)</f>
        <v>5.016778326242765E-2</v>
      </c>
      <c r="FD2" s="10">
        <f>IFERROR(Deaths!FE3/Confirmed!FE2, 0)</f>
        <v>4.966078555267972E-2</v>
      </c>
      <c r="FE2" s="10">
        <f>IFERROR(Deaths!FF3/Confirmed!FF2, 0)</f>
        <v>4.9260282026298702E-2</v>
      </c>
      <c r="FF2" s="10">
        <f>IFERROR(Deaths!FG3/Confirmed!FG2, 0)</f>
        <v>4.8935099650369226E-2</v>
      </c>
      <c r="FG2" s="10">
        <f>IFERROR(Deaths!FH3/Confirmed!FH2, 0)</f>
        <v>4.8410058806275372E-2</v>
      </c>
      <c r="FH2" s="10">
        <f>IFERROR(Deaths!FI3/Confirmed!FI2, 0)</f>
        <v>4.7954796601816459E-2</v>
      </c>
      <c r="FI2" s="10">
        <f>IFERROR(Deaths!FJ3/Confirmed!FJ2, 0)</f>
        <v>4.7527529128972096E-2</v>
      </c>
      <c r="FJ2" s="10">
        <f>IFERROR(Deaths!FK3/Confirmed!FK2, 0)</f>
        <v>4.7099266188983448E-2</v>
      </c>
      <c r="FK2" s="10">
        <f>IFERROR(Deaths!FL3/Confirmed!FL2, 0)</f>
        <v>4.6653061124696082E-2</v>
      </c>
      <c r="FL2" s="10">
        <f>IFERROR(Deaths!FM3/Confirmed!FM2, 0)</f>
        <v>4.6304092496309839E-2</v>
      </c>
    </row>
    <row r="3" spans="1:168" x14ac:dyDescent="0.35">
      <c r="A3" s="9" t="s">
        <v>363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0</v>
      </c>
      <c r="AU3" s="10">
        <f>IFERROR(Deaths!AV4/Confirmed!AV3, 0)</f>
        <v>0</v>
      </c>
      <c r="AV3" s="10">
        <f>IFERROR(Deaths!AW4/Confirmed!AW3, 0)</f>
        <v>1.1764705882352941E-2</v>
      </c>
      <c r="AW3" s="10">
        <f>IFERROR(Deaths!AX4/Confirmed!AX3, 0)</f>
        <v>1.0309278350515464E-2</v>
      </c>
      <c r="AX3" s="10">
        <f>IFERROR(Deaths!AY4/Confirmed!AY3, 0)</f>
        <v>9.2592592592592587E-3</v>
      </c>
      <c r="AY3" s="10">
        <f>IFERROR(Deaths!AZ4/Confirmed!AZ3, 0)</f>
        <v>8.1967213114754103E-3</v>
      </c>
      <c r="AZ3" s="10">
        <f>IFERROR(Deaths!BA4/Confirmed!BA3, 0)</f>
        <v>1.3698630136986301E-2</v>
      </c>
      <c r="BA3" s="10">
        <f>IFERROR(Deaths!BB4/Confirmed!BB3, 0)</f>
        <v>2.6455026455026454E-2</v>
      </c>
      <c r="BB3" s="10">
        <f>IFERROR(Deaths!BC4/Confirmed!BC3, 0)</f>
        <v>2.34375E-2</v>
      </c>
      <c r="BC3" s="10">
        <f>IFERROR(Deaths!BD4/Confirmed!BD3, 0)</f>
        <v>2.3026315789473683E-2</v>
      </c>
      <c r="BD3" s="10">
        <f>IFERROR(Deaths!BE4/Confirmed!BE3, 0)</f>
        <v>1.8229166666666668E-2</v>
      </c>
      <c r="BE3" s="10">
        <f>IFERROR(Deaths!BF4/Confirmed!BF3, 0)</f>
        <v>1.9565217391304349E-2</v>
      </c>
      <c r="BF3" s="10">
        <f>IFERROR(Deaths!BG4/Confirmed!BG3, 0)</f>
        <v>2.6548672566371681E-2</v>
      </c>
      <c r="BG3" s="10">
        <f>IFERROR(Deaths!BH4/Confirmed!BH3, 0)</f>
        <v>2.5991792065663474E-2</v>
      </c>
      <c r="BH3" s="10">
        <f>IFERROR(Deaths!BI4/Confirmed!BI3, 0)</f>
        <v>2.6785714285714284E-2</v>
      </c>
      <c r="BI3" s="10">
        <f>IFERROR(Deaths!BJ4/Confirmed!BJ3, 0)</f>
        <v>3.1835205992509365E-2</v>
      </c>
      <c r="BJ3" s="10">
        <f>IFERROR(Deaths!BK4/Confirmed!BK3, 0)</f>
        <v>3.3690658499234305E-2</v>
      </c>
      <c r="BK3" s="10">
        <f>IFERROR(Deaths!BL4/Confirmed!BL3, 0)</f>
        <v>3.2595325953259535E-2</v>
      </c>
      <c r="BL3" s="10">
        <f>IFERROR(Deaths!BM4/Confirmed!BM3, 0)</f>
        <v>2.9396857577293461E-2</v>
      </c>
      <c r="BM3" s="10">
        <f>IFERROR(Deaths!BN4/Confirmed!BN3, 0)</f>
        <v>2.736318407960199E-2</v>
      </c>
      <c r="BN3" s="10">
        <f>IFERROR(Deaths!BO4/Confirmed!BO3, 0)</f>
        <v>2.7402011793270897E-2</v>
      </c>
      <c r="BO3" s="10">
        <f>IFERROR(Deaths!BP4/Confirmed!BP3, 0)</f>
        <v>2.6905829596412557E-2</v>
      </c>
      <c r="BP3" s="10">
        <f>IFERROR(Deaths!BQ4/Confirmed!BQ3, 0)</f>
        <v>2.9598893499308436E-2</v>
      </c>
      <c r="BQ3" s="10">
        <f>IFERROR(Deaths!BR4/Confirmed!BR3, 0)</f>
        <v>3.0099502487562189E-2</v>
      </c>
      <c r="BR3" s="10">
        <f>IFERROR(Deaths!BS4/Confirmed!BS3, 0)</f>
        <v>3.0894308943089432E-2</v>
      </c>
      <c r="BS3" s="10">
        <f>IFERROR(Deaths!BT4/Confirmed!BT3, 0)</f>
        <v>3.2440351611552953E-2</v>
      </c>
      <c r="BT3" s="10">
        <f>IFERROR(Deaths!BU4/Confirmed!BU3, 0)</f>
        <v>3.446976831795065E-2</v>
      </c>
      <c r="BU3" s="10">
        <f>IFERROR(Deaths!BV4/Confirmed!BV3, 0)</f>
        <v>3.898305084745763E-2</v>
      </c>
      <c r="BV3" s="10">
        <f>IFERROR(Deaths!BW4/Confirmed!BW3, 0)</f>
        <v>4.0481565086531224E-2</v>
      </c>
      <c r="BW3" s="10">
        <f>IFERROR(Deaths!BX4/Confirmed!BX3, 0)</f>
        <v>4.3308186644314052E-2</v>
      </c>
      <c r="BX3" s="10">
        <f>IFERROR(Deaths!BY4/Confirmed!BY3, 0)</f>
        <v>4.625779625779626E-2</v>
      </c>
      <c r="BY3" s="10">
        <f>IFERROR(Deaths!BZ4/Confirmed!BZ3, 0)</f>
        <v>4.7444362924920519E-2</v>
      </c>
      <c r="BZ3" s="10">
        <f>IFERROR(Deaths!CA4/Confirmed!CA3, 0)</f>
        <v>4.8898627609272285E-2</v>
      </c>
      <c r="CA3" s="10">
        <f>IFERROR(Deaths!CB4/Confirmed!CB3, 0)</f>
        <v>4.946351931330472E-2</v>
      </c>
      <c r="CB3" s="10">
        <f>IFERROR(Deaths!CC4/Confirmed!CC3, 0)</f>
        <v>5.1400927232412817E-2</v>
      </c>
      <c r="CC3" s="10">
        <f>IFERROR(Deaths!CD4/Confirmed!CD3, 0)</f>
        <v>5.3704056370215199E-2</v>
      </c>
      <c r="CD3" s="10">
        <f>IFERROR(Deaths!CE4/Confirmed!CE3, 0)</f>
        <v>5.528780576520869E-2</v>
      </c>
      <c r="CE3" s="10">
        <f>IFERROR(Deaths!CF4/Confirmed!CF3, 0)</f>
        <v>5.5118110236220472E-2</v>
      </c>
      <c r="CF3" s="10">
        <f>IFERROR(Deaths!CG4/Confirmed!CG3, 0)</f>
        <v>5.5239642567018681E-2</v>
      </c>
      <c r="CG3" s="10">
        <f>IFERROR(Deaths!CH4/Confirmed!CH3, 0)</f>
        <v>5.4710781691755174E-2</v>
      </c>
      <c r="CH3" s="10">
        <f>IFERROR(Deaths!CI4/Confirmed!CI3, 0)</f>
        <v>5.4391794279110083E-2</v>
      </c>
      <c r="CI3" s="10">
        <f>IFERROR(Deaths!CJ4/Confirmed!CJ3, 0)</f>
        <v>5.4533106960950761E-2</v>
      </c>
      <c r="CJ3" s="10">
        <f>IFERROR(Deaths!CK4/Confirmed!CK3, 0)</f>
        <v>5.3717178108193611E-2</v>
      </c>
      <c r="CK3" s="10">
        <f>IFERROR(Deaths!CL4/Confirmed!CL3, 0)</f>
        <v>5.2728569730115325E-2</v>
      </c>
      <c r="CL3" s="10">
        <f>IFERROR(Deaths!CM4/Confirmed!CM3, 0)</f>
        <v>5.3107789142407553E-2</v>
      </c>
      <c r="CM3" s="10">
        <f>IFERROR(Deaths!CN4/Confirmed!CN3, 0)</f>
        <v>5.2387055430951616E-2</v>
      </c>
      <c r="CN3" s="10">
        <f>IFERROR(Deaths!CO4/Confirmed!CO3, 0)</f>
        <v>5.1480381108492984E-2</v>
      </c>
      <c r="CO3" s="10">
        <f>IFERROR(Deaths!CP4/Confirmed!CP3, 0)</f>
        <v>5.0846635291834461E-2</v>
      </c>
      <c r="CP3" s="10">
        <f>IFERROR(Deaths!CQ4/Confirmed!CQ3, 0)</f>
        <v>5.0096074663738679E-2</v>
      </c>
      <c r="CQ3" s="10">
        <f>IFERROR(Deaths!CR4/Confirmed!CR3, 0)</f>
        <v>4.8098001289490648E-2</v>
      </c>
      <c r="CR3" s="10">
        <f>IFERROR(Deaths!CS4/Confirmed!CS3, 0)</f>
        <v>4.8089185075486443E-2</v>
      </c>
      <c r="CS3" s="10">
        <f>IFERROR(Deaths!CT4/Confirmed!CT3, 0)</f>
        <v>4.7471822166562302E-2</v>
      </c>
      <c r="CT3" s="10">
        <f>IFERROR(Deaths!CU4/Confirmed!CU3, 0)</f>
        <v>4.6662684784231745E-2</v>
      </c>
      <c r="CU3" s="10">
        <f>IFERROR(Deaths!CV4/Confirmed!CV3, 0)</f>
        <v>4.6276953581418402E-2</v>
      </c>
      <c r="CV3" s="10">
        <f>IFERROR(Deaths!CW4/Confirmed!CW3, 0)</f>
        <v>4.5460591952111738E-2</v>
      </c>
      <c r="CW3" s="10">
        <f>IFERROR(Deaths!CX4/Confirmed!CX3, 0)</f>
        <v>4.4113039664139354E-2</v>
      </c>
      <c r="CX3" s="10">
        <f>IFERROR(Deaths!CY4/Confirmed!CY3, 0)</f>
        <v>4.376197318007663E-2</v>
      </c>
      <c r="CY3" s="10">
        <f>IFERROR(Deaths!CZ4/Confirmed!CZ3, 0)</f>
        <v>4.31670956974343E-2</v>
      </c>
      <c r="CZ3" s="10">
        <f>IFERROR(Deaths!DA4/Confirmed!DA3, 0)</f>
        <v>4.2566552901023888E-2</v>
      </c>
      <c r="DA3" s="10">
        <f>IFERROR(Deaths!DB4/Confirmed!DB3, 0)</f>
        <v>4.0870678617157492E-2</v>
      </c>
      <c r="DB3" s="10">
        <f>IFERROR(Deaths!DC4/Confirmed!DC3, 0)</f>
        <v>4.0698960406989601E-2</v>
      </c>
      <c r="DC3" s="10">
        <f>IFERROR(Deaths!DD4/Confirmed!DD3, 0)</f>
        <v>4.0812523294819235E-2</v>
      </c>
      <c r="DD3" s="10">
        <f>IFERROR(Deaths!DE4/Confirmed!DE3, 0)</f>
        <v>4.0288408208541321E-2</v>
      </c>
      <c r="DE3" s="10">
        <f>IFERROR(Deaths!DF4/Confirmed!DF3, 0)</f>
        <v>3.8929991962574448E-2</v>
      </c>
      <c r="DF3" s="10">
        <f>IFERROR(Deaths!DG4/Confirmed!DG3, 0)</f>
        <v>3.8366336633663366E-2</v>
      </c>
      <c r="DG3" s="10">
        <f>IFERROR(Deaths!DH4/Confirmed!DH3, 0)</f>
        <v>3.7825989208633094E-2</v>
      </c>
      <c r="DH3" s="10">
        <f>IFERROR(Deaths!DI4/Confirmed!DI3, 0)</f>
        <v>3.6912990807382598E-2</v>
      </c>
      <c r="DI3" s="10">
        <f>IFERROR(Deaths!DJ4/Confirmed!DJ3, 0)</f>
        <v>3.5998439275959762E-2</v>
      </c>
      <c r="DJ3" s="10">
        <f>IFERROR(Deaths!DK4/Confirmed!DK3, 0)</f>
        <v>3.5893940869113683E-2</v>
      </c>
      <c r="DK3" s="10">
        <f>IFERROR(Deaths!DL4/Confirmed!DL3, 0)</f>
        <v>3.5378971584903315E-2</v>
      </c>
      <c r="DL3" s="10">
        <f>IFERROR(Deaths!DM4/Confirmed!DM3, 0)</f>
        <v>3.4846113719353158E-2</v>
      </c>
      <c r="DM3" s="10">
        <f>IFERROR(Deaths!DN4/Confirmed!DN3, 0)</f>
        <v>3.4427724578203374E-2</v>
      </c>
      <c r="DN3" s="10">
        <f>IFERROR(Deaths!DO4/Confirmed!DO3, 0)</f>
        <v>3.3739302172481896E-2</v>
      </c>
      <c r="DO3" s="10">
        <f>IFERROR(Deaths!DP4/Confirmed!DP3, 0)</f>
        <v>3.3128272251308898E-2</v>
      </c>
      <c r="DP3" s="10">
        <f>IFERROR(Deaths!DQ4/Confirmed!DQ3, 0)</f>
        <v>3.2701588578322942E-2</v>
      </c>
      <c r="DQ3" s="10">
        <f>IFERROR(Deaths!DR4/Confirmed!DR3, 0)</f>
        <v>3.2326130992572588E-2</v>
      </c>
      <c r="DR3" s="10">
        <f>IFERROR(Deaths!DS4/Confirmed!DS3, 0)</f>
        <v>3.1782546494992847E-2</v>
      </c>
      <c r="DS3" s="10">
        <f>IFERROR(Deaths!DT4/Confirmed!DT3, 0)</f>
        <v>3.1371947209190162E-2</v>
      </c>
      <c r="DT3" s="10">
        <f>IFERROR(Deaths!DU4/Confirmed!DU3, 0)</f>
        <v>3.0903495088325815E-2</v>
      </c>
      <c r="DU3" s="10">
        <f>IFERROR(Deaths!DV4/Confirmed!DV3, 0)</f>
        <v>3.0634661915223179E-2</v>
      </c>
      <c r="DV3" s="10">
        <f>IFERROR(Deaths!DW4/Confirmed!DW3, 0)</f>
        <v>3.0619406913493595E-2</v>
      </c>
      <c r="DW3" s="10">
        <f>IFERROR(Deaths!DX4/Confirmed!DX3, 0)</f>
        <v>3.0646959874501504E-2</v>
      </c>
      <c r="DX3" s="10">
        <f>IFERROR(Deaths!DY4/Confirmed!DY3, 0)</f>
        <v>3.0177077322562033E-2</v>
      </c>
      <c r="DY3" s="10">
        <f>IFERROR(Deaths!DZ4/Confirmed!DZ3, 0)</f>
        <v>2.9774501300954034E-2</v>
      </c>
      <c r="DZ3" s="10">
        <f>IFERROR(Deaths!EA4/Confirmed!EA3, 0)</f>
        <v>2.9444127307173645E-2</v>
      </c>
      <c r="EA3" s="10">
        <f>IFERROR(Deaths!EB4/Confirmed!EB3, 0)</f>
        <v>2.9165943891631053E-2</v>
      </c>
      <c r="EB3" s="10">
        <f>IFERROR(Deaths!EC4/Confirmed!EC3, 0)</f>
        <v>2.9175103709265199E-2</v>
      </c>
      <c r="EC3" s="10">
        <f>IFERROR(Deaths!ED4/Confirmed!ED3, 0)</f>
        <v>2.8903460837887068E-2</v>
      </c>
      <c r="ED3" s="10">
        <f>IFERROR(Deaths!EE4/Confirmed!EE3, 0)</f>
        <v>2.8958127731566332E-2</v>
      </c>
      <c r="EE3" s="10">
        <f>IFERROR(Deaths!EF4/Confirmed!EF3, 0)</f>
        <v>2.8688664262880591E-2</v>
      </c>
      <c r="EF3" s="10">
        <f>IFERROR(Deaths!EG4/Confirmed!EG3, 0)</f>
        <v>2.8351876112077901E-2</v>
      </c>
      <c r="EG3" s="10">
        <f>IFERROR(Deaths!EH4/Confirmed!EH3, 0)</f>
        <v>2.8112199020881207E-2</v>
      </c>
      <c r="EH3" s="10">
        <f>IFERROR(Deaths!EI4/Confirmed!EI3, 0)</f>
        <v>2.7824666158069573E-2</v>
      </c>
      <c r="EI3" s="10">
        <f>IFERROR(Deaths!EJ4/Confirmed!EJ3, 0)</f>
        <v>2.7627453257461385E-2</v>
      </c>
      <c r="EJ3" s="10">
        <f>IFERROR(Deaths!EK4/Confirmed!EK3, 0)</f>
        <v>2.7563395810363836E-2</v>
      </c>
      <c r="EK3" s="10">
        <f>IFERROR(Deaths!EL4/Confirmed!EL3, 0)</f>
        <v>2.7568366192762084E-2</v>
      </c>
      <c r="EL3" s="10">
        <f>IFERROR(Deaths!EM4/Confirmed!EM3, 0)</f>
        <v>2.7407888942479083E-2</v>
      </c>
      <c r="EM3" s="10">
        <f>IFERROR(Deaths!EN4/Confirmed!EN3, 0)</f>
        <v>2.7250189729319505E-2</v>
      </c>
      <c r="EN3" s="10">
        <f>IFERROR(Deaths!EO4/Confirmed!EO3, 0)</f>
        <v>2.714535048118644E-2</v>
      </c>
      <c r="EO3" s="10">
        <f>IFERROR(Deaths!EP4/Confirmed!EP3, 0)</f>
        <v>2.7093966481497148E-2</v>
      </c>
      <c r="EP3" s="10">
        <f>IFERROR(Deaths!EQ4/Confirmed!EQ3, 0)</f>
        <v>2.6983638879593368E-2</v>
      </c>
      <c r="EQ3" s="10">
        <f>IFERROR(Deaths!ER4/Confirmed!ER3, 0)</f>
        <v>2.7208371539200304E-2</v>
      </c>
      <c r="ER3" s="10">
        <f>IFERROR(Deaths!ES4/Confirmed!ES3, 0)</f>
        <v>2.7436634439508754E-2</v>
      </c>
      <c r="ES3" s="10">
        <f>IFERROR(Deaths!ET4/Confirmed!ET3, 0)</f>
        <v>2.7333876885446393E-2</v>
      </c>
      <c r="ET3" s="10">
        <f>IFERROR(Deaths!EU4/Confirmed!EU3, 0)</f>
        <v>2.7318293754800497E-2</v>
      </c>
      <c r="EU3" s="10">
        <f>IFERROR(Deaths!EV4/Confirmed!EV3, 0)</f>
        <v>2.736478218306412E-2</v>
      </c>
      <c r="EV3" s="10">
        <f>IFERROR(Deaths!EW4/Confirmed!EW3, 0)</f>
        <v>2.7154281342191028E-2</v>
      </c>
      <c r="EW3" s="10">
        <f>IFERROR(Deaths!EX4/Confirmed!EX3, 0)</f>
        <v>2.6992526243724328E-2</v>
      </c>
      <c r="EX3" s="10">
        <f>IFERROR(Deaths!EY4/Confirmed!EY3, 0)</f>
        <v>2.6962362799072055E-2</v>
      </c>
      <c r="EY3" s="10">
        <f>IFERROR(Deaths!EZ4/Confirmed!EZ3, 0)</f>
        <v>2.7129579483108346E-2</v>
      </c>
      <c r="EZ3" s="10">
        <f>IFERROR(Deaths!FA4/Confirmed!FA3, 0)</f>
        <v>2.696944958514794E-2</v>
      </c>
      <c r="FA3" s="10">
        <f>IFERROR(Deaths!FB4/Confirmed!FB3, 0)</f>
        <v>2.6669930579093386E-2</v>
      </c>
      <c r="FB3" s="10">
        <f>IFERROR(Deaths!FC4/Confirmed!FC3, 0)</f>
        <v>2.6413548210871347E-2</v>
      </c>
      <c r="FC3" s="10">
        <f>IFERROR(Deaths!FD4/Confirmed!FD3, 0)</f>
        <v>2.6117705750297125E-2</v>
      </c>
      <c r="FD3" s="10">
        <f>IFERROR(Deaths!FE4/Confirmed!FE3, 0)</f>
        <v>2.5854990820038545E-2</v>
      </c>
      <c r="FE3" s="10">
        <f>IFERROR(Deaths!FF4/Confirmed!FF3, 0)</f>
        <v>2.5661106252974838E-2</v>
      </c>
      <c r="FF3" s="10">
        <f>IFERROR(Deaths!FG4/Confirmed!FG3, 0)</f>
        <v>2.5595569057538323E-2</v>
      </c>
      <c r="FG3" s="10">
        <f>IFERROR(Deaths!FH4/Confirmed!FH3, 0)</f>
        <v>2.5392880030511929E-2</v>
      </c>
      <c r="FH3" s="10">
        <f>IFERROR(Deaths!FI4/Confirmed!FI3, 0)</f>
        <v>2.5127177818283018E-2</v>
      </c>
      <c r="FI3" s="10">
        <f>IFERROR(Deaths!FJ4/Confirmed!FJ3, 0)</f>
        <v>2.4810822318128156E-2</v>
      </c>
      <c r="FJ3" s="10">
        <f>IFERROR(Deaths!FK4/Confirmed!FK3, 0)</f>
        <v>2.4401466844182842E-2</v>
      </c>
      <c r="FK3" s="10">
        <f>IFERROR(Deaths!FL4/Confirmed!FL3, 0)</f>
        <v>2.4299548563952684E-2</v>
      </c>
      <c r="FL3" s="10">
        <f>IFERROR(Deaths!FM4/Confirmed!FM3, 0)</f>
        <v>2.4128338197296428E-2</v>
      </c>
    </row>
    <row r="4" spans="1:168" x14ac:dyDescent="0.35">
      <c r="A4" t="s">
        <v>376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</v>
      </c>
      <c r="AG4" s="10">
        <f>IFERROR(Deaths!AH5/Confirmed!AH4, 0)</f>
        <v>0</v>
      </c>
      <c r="AH4" s="10">
        <f>IFERROR(Deaths!AI5/Confirmed!AI4, 0)</f>
        <v>0</v>
      </c>
      <c r="AI4" s="10">
        <f>IFERROR(Deaths!AJ5/Confirmed!AJ4, 0)</f>
        <v>0</v>
      </c>
      <c r="AJ4" s="10">
        <f>IFERROR(Deaths!AK5/Confirmed!AK4, 0)</f>
        <v>0</v>
      </c>
      <c r="AK4" s="10">
        <f>IFERROR(Deaths!AL5/Confirmed!AL4, 0)</f>
        <v>0</v>
      </c>
      <c r="AL4" s="10">
        <f>IFERROR(Deaths!AM5/Confirmed!AM4, 0)</f>
        <v>0</v>
      </c>
      <c r="AM4" s="10">
        <f>IFERROR(Deaths!AN5/Confirmed!AN4, 0)</f>
        <v>0</v>
      </c>
      <c r="AN4" s="10">
        <f>IFERROR(Deaths!AO5/Confirmed!AO4, 0)</f>
        <v>0</v>
      </c>
      <c r="AO4" s="10">
        <f>IFERROR(Deaths!AP5/Confirmed!AP4, 0)</f>
        <v>0</v>
      </c>
      <c r="AP4" s="10">
        <f>IFERROR(Deaths!AQ5/Confirmed!AQ4, 0)</f>
        <v>0</v>
      </c>
      <c r="AQ4" s="10">
        <f>IFERROR(Deaths!AR5/Confirmed!AR4, 0)</f>
        <v>0</v>
      </c>
      <c r="AR4" s="10">
        <f>IFERROR(Deaths!AS5/Confirmed!AS4, 0)</f>
        <v>0</v>
      </c>
      <c r="AS4" s="10">
        <f>IFERROR(Deaths!AT5/Confirmed!AT4, 0)</f>
        <v>0</v>
      </c>
      <c r="AT4" s="10">
        <f>IFERROR(Deaths!AU5/Confirmed!AU4, 0)</f>
        <v>0</v>
      </c>
      <c r="AU4" s="10">
        <f>IFERROR(Deaths!AV5/Confirmed!AV4, 0)</f>
        <v>0</v>
      </c>
      <c r="AV4" s="10">
        <f>IFERROR(Deaths!AW5/Confirmed!AW4, 0)</f>
        <v>1.3513513513513514E-2</v>
      </c>
      <c r="AW4" s="10">
        <f>IFERROR(Deaths!AX5/Confirmed!AX4, 0)</f>
        <v>1.1764705882352941E-2</v>
      </c>
      <c r="AX4" s="10">
        <f>IFERROR(Deaths!AY5/Confirmed!AY4, 0)</f>
        <v>9.2592592592592587E-3</v>
      </c>
      <c r="AY4" s="10">
        <f>IFERROR(Deaths!AZ5/Confirmed!AZ4, 0)</f>
        <v>1.2903225806451613E-2</v>
      </c>
      <c r="AZ4" s="10">
        <f>IFERROR(Deaths!BA5/Confirmed!BA4, 0)</f>
        <v>1.5789473684210527E-2</v>
      </c>
      <c r="BA4" s="10">
        <f>IFERROR(Deaths!BB5/Confirmed!BB4, 0)</f>
        <v>1.0666666666666666E-2</v>
      </c>
      <c r="BB4" s="10">
        <f>IFERROR(Deaths!BC5/Confirmed!BC4, 0)</f>
        <v>1.2875536480686695E-2</v>
      </c>
      <c r="BC4" s="10">
        <f>IFERROR(Deaths!BD5/Confirmed!BD4, 0)</f>
        <v>1.0869565217391304E-2</v>
      </c>
      <c r="BD4" s="10">
        <f>IFERROR(Deaths!BE5/Confirmed!BE4, 0)</f>
        <v>8.3532219570405727E-3</v>
      </c>
      <c r="BE4" s="10">
        <f>IFERROR(Deaths!BF5/Confirmed!BF4, 0)</f>
        <v>6.9084628670120895E-3</v>
      </c>
      <c r="BF4" s="10">
        <f>IFERROR(Deaths!BG5/Confirmed!BG4, 0)</f>
        <v>6.8823124569855473E-3</v>
      </c>
      <c r="BG4" s="10">
        <f>IFERROR(Deaths!BH5/Confirmed!BH4, 0)</f>
        <v>8.4033613445378148E-3</v>
      </c>
      <c r="BH4" s="10">
        <f>IFERROR(Deaths!BI5/Confirmed!BI4, 0)</f>
        <v>1.0211524434719184E-2</v>
      </c>
      <c r="BI4" s="10">
        <f>IFERROR(Deaths!BJ5/Confirmed!BJ4, 0)</f>
        <v>1.0824313072439634E-2</v>
      </c>
      <c r="BJ4" s="10">
        <f>IFERROR(Deaths!BK5/Confirmed!BK4, 0)</f>
        <v>1.2555690562980963E-2</v>
      </c>
      <c r="BK4" s="10">
        <f>IFERROR(Deaths!BL5/Confirmed!BL4, 0)</f>
        <v>1.3817809621289662E-2</v>
      </c>
      <c r="BL4" s="10">
        <f>IFERROR(Deaths!BM5/Confirmed!BM4, 0)</f>
        <v>1.5981059485054749E-2</v>
      </c>
      <c r="BM4" s="10">
        <f>IFERROR(Deaths!BN5/Confirmed!BN4, 0)</f>
        <v>1.6953506293347034E-2</v>
      </c>
      <c r="BN4" s="10">
        <f>IFERROR(Deaths!BO5/Confirmed!BO4, 0)</f>
        <v>1.7765667574931879E-2</v>
      </c>
      <c r="BO4" s="10">
        <f>IFERROR(Deaths!BP5/Confirmed!BP4, 0)</f>
        <v>1.8203997372618935E-2</v>
      </c>
      <c r="BP4" s="10">
        <f>IFERROR(Deaths!BQ5/Confirmed!BQ4, 0)</f>
        <v>2.015668353190795E-2</v>
      </c>
      <c r="BQ4" s="10">
        <f>IFERROR(Deaths!BR5/Confirmed!BR4, 0)</f>
        <v>2.2088057723457517E-2</v>
      </c>
      <c r="BR4" s="10">
        <f>IFERROR(Deaths!BS5/Confirmed!BS4, 0)</f>
        <v>2.4372130704833919E-2</v>
      </c>
      <c r="BS4" s="10">
        <f>IFERROR(Deaths!BT5/Confirmed!BT4, 0)</f>
        <v>2.5771115595272412E-2</v>
      </c>
      <c r="BT4" s="10">
        <f>IFERROR(Deaths!BU5/Confirmed!BU4, 0)</f>
        <v>2.662321383805465E-2</v>
      </c>
      <c r="BU4" s="10">
        <f>IFERROR(Deaths!BV5/Confirmed!BV4, 0)</f>
        <v>3.0887689176033278E-2</v>
      </c>
      <c r="BV4" s="10">
        <f>IFERROR(Deaths!BW5/Confirmed!BW4, 0)</f>
        <v>3.1897862803169773E-2</v>
      </c>
      <c r="BW4" s="10">
        <f>IFERROR(Deaths!BX5/Confirmed!BX4, 0)</f>
        <v>3.4717225500071953E-2</v>
      </c>
      <c r="BX4" s="10">
        <f>IFERROR(Deaths!BY5/Confirmed!BY4, 0)</f>
        <v>3.5293336432152461E-2</v>
      </c>
      <c r="BY4" s="10">
        <f>IFERROR(Deaths!BZ5/Confirmed!BZ4, 0)</f>
        <v>3.7433809800740715E-2</v>
      </c>
      <c r="BZ4" s="10">
        <f>IFERROR(Deaths!CA5/Confirmed!CA4, 0)</f>
        <v>3.8852195149025923E-2</v>
      </c>
      <c r="CA4" s="10">
        <f>IFERROR(Deaths!CB5/Confirmed!CB4, 0)</f>
        <v>3.9730494413273872E-2</v>
      </c>
      <c r="CB4" s="10">
        <f>IFERROR(Deaths!CC5/Confirmed!CC4, 0)</f>
        <v>4.085016581248116E-2</v>
      </c>
      <c r="CC4" s="10">
        <f>IFERROR(Deaths!CD5/Confirmed!CD4, 0)</f>
        <v>4.0597639893414542E-2</v>
      </c>
      <c r="CD4" s="10">
        <f>IFERROR(Deaths!CE5/Confirmed!CE4, 0)</f>
        <v>4.1226989483457425E-2</v>
      </c>
      <c r="CE4" s="10">
        <f>IFERROR(Deaths!CF5/Confirmed!CF4, 0)</f>
        <v>4.1858125104813015E-2</v>
      </c>
      <c r="CF4" s="10">
        <f>IFERROR(Deaths!CG5/Confirmed!CG4, 0)</f>
        <v>4.2112143424062748E-2</v>
      </c>
      <c r="CG4" s="10">
        <f>IFERROR(Deaths!CH5/Confirmed!CH4, 0)</f>
        <v>4.5006119770545472E-2</v>
      </c>
      <c r="CH4" s="10">
        <f>IFERROR(Deaths!CI5/Confirmed!CI4, 0)</f>
        <v>4.5733074278882083E-2</v>
      </c>
      <c r="CI4" s="10">
        <f>IFERROR(Deaths!CJ5/Confirmed!CJ4, 0)</f>
        <v>4.6640296096562076E-2</v>
      </c>
      <c r="CJ4" s="10">
        <f>IFERROR(Deaths!CK5/Confirmed!CK4, 0)</f>
        <v>4.7552233174550769E-2</v>
      </c>
      <c r="CK4" s="10">
        <f>IFERROR(Deaths!CL5/Confirmed!CL4, 0)</f>
        <v>4.9145299145299144E-2</v>
      </c>
      <c r="CL4" s="10">
        <f>IFERROR(Deaths!CM5/Confirmed!CM4, 0)</f>
        <v>4.9070570133488582E-2</v>
      </c>
      <c r="CM4" s="10">
        <f>IFERROR(Deaths!CN5/Confirmed!CN4, 0)</f>
        <v>4.9202206536568004E-2</v>
      </c>
      <c r="CN4" s="10">
        <f>IFERROR(Deaths!CO5/Confirmed!CO4, 0)</f>
        <v>5.0221261706287948E-2</v>
      </c>
      <c r="CO4" s="10">
        <f>IFERROR(Deaths!CP5/Confirmed!CP4, 0)</f>
        <v>5.0630792543256864E-2</v>
      </c>
      <c r="CP4" s="10">
        <f>IFERROR(Deaths!CQ5/Confirmed!CQ4, 0)</f>
        <v>5.212569617978996E-2</v>
      </c>
      <c r="CQ4" s="10">
        <f>IFERROR(Deaths!CR5/Confirmed!CR4, 0)</f>
        <v>4.971676296490124E-2</v>
      </c>
      <c r="CR4" s="10">
        <f>IFERROR(Deaths!CS5/Confirmed!CS4, 0)</f>
        <v>4.9584503860283284E-2</v>
      </c>
      <c r="CS4" s="10">
        <f>IFERROR(Deaths!CT5/Confirmed!CT4, 0)</f>
        <v>4.9247137879542061E-2</v>
      </c>
      <c r="CT4" s="10">
        <f>IFERROR(Deaths!CU5/Confirmed!CU4, 0)</f>
        <v>5.0258518066652061E-2</v>
      </c>
      <c r="CU4" s="10">
        <f>IFERROR(Deaths!CV5/Confirmed!CV4, 0)</f>
        <v>5.218754500836463E-2</v>
      </c>
      <c r="CV4" s="10">
        <f>IFERROR(Deaths!CW5/Confirmed!CW4, 0)</f>
        <v>5.2735399006442037E-2</v>
      </c>
      <c r="CW4" s="10">
        <f>IFERROR(Deaths!CX5/Confirmed!CX4, 0)</f>
        <v>5.3010009187176632E-2</v>
      </c>
      <c r="CX4" s="10">
        <f>IFERROR(Deaths!CY5/Confirmed!CY4, 0)</f>
        <v>5.3389330306469918E-2</v>
      </c>
      <c r="CY4" s="10">
        <f>IFERROR(Deaths!CZ5/Confirmed!CZ4, 0)</f>
        <v>5.4318980459962925E-2</v>
      </c>
      <c r="CZ4" s="10">
        <f>IFERROR(Deaths!DA5/Confirmed!DA4, 0)</f>
        <v>5.4221886264899641E-2</v>
      </c>
      <c r="DA4" s="10">
        <f>IFERROR(Deaths!DB5/Confirmed!DB4, 0)</f>
        <v>5.3456965872802124E-2</v>
      </c>
      <c r="DB4" s="10">
        <f>IFERROR(Deaths!DC5/Confirmed!DC4, 0)</f>
        <v>5.412416205187992E-2</v>
      </c>
      <c r="DC4" s="10">
        <f>IFERROR(Deaths!DD5/Confirmed!DD4, 0)</f>
        <v>5.4248751872617636E-2</v>
      </c>
      <c r="DD4" s="10">
        <f>IFERROR(Deaths!DE5/Confirmed!DE4, 0)</f>
        <v>5.4771615140058148E-2</v>
      </c>
      <c r="DE4" s="10">
        <f>IFERROR(Deaths!DF5/Confirmed!DF4, 0)</f>
        <v>5.5516480021528918E-2</v>
      </c>
      <c r="DF4" s="10">
        <f>IFERROR(Deaths!DG5/Confirmed!DG4, 0)</f>
        <v>5.5651137783719377E-2</v>
      </c>
      <c r="DG4" s="10">
        <f>IFERROR(Deaths!DH5/Confirmed!DH4, 0)</f>
        <v>5.6554157605737211E-2</v>
      </c>
      <c r="DH4" s="10">
        <f>IFERROR(Deaths!DI5/Confirmed!DI4, 0)</f>
        <v>5.6772741744869383E-2</v>
      </c>
      <c r="DI4" s="10">
        <f>IFERROR(Deaths!DJ5/Confirmed!DJ4, 0)</f>
        <v>5.8006050074016866E-2</v>
      </c>
      <c r="DJ4" s="10">
        <f>IFERROR(Deaths!DK5/Confirmed!DK4, 0)</f>
        <v>5.7886077551378035E-2</v>
      </c>
      <c r="DK4" s="10">
        <f>IFERROR(Deaths!DL5/Confirmed!DL4, 0)</f>
        <v>5.7450706783233982E-2</v>
      </c>
      <c r="DL4" s="10">
        <f>IFERROR(Deaths!DM5/Confirmed!DM4, 0)</f>
        <v>5.7585457180818943E-2</v>
      </c>
      <c r="DM4" s="10">
        <f>IFERROR(Deaths!DN5/Confirmed!DN4, 0)</f>
        <v>5.7301047705109839E-2</v>
      </c>
      <c r="DN4" s="10">
        <f>IFERROR(Deaths!DO5/Confirmed!DO4, 0)</f>
        <v>5.6941549632781877E-2</v>
      </c>
      <c r="DO4" s="10">
        <f>IFERROR(Deaths!DP5/Confirmed!DP4, 0)</f>
        <v>5.6577441541616778E-2</v>
      </c>
      <c r="DP4" s="10">
        <f>IFERROR(Deaths!DQ5/Confirmed!DQ4, 0)</f>
        <v>5.661145950581551E-2</v>
      </c>
      <c r="DQ4" s="10">
        <f>IFERROR(Deaths!DR5/Confirmed!DR4, 0)</f>
        <v>5.6029314801917668E-2</v>
      </c>
      <c r="DR4" s="10">
        <f>IFERROR(Deaths!DS5/Confirmed!DS4, 0)</f>
        <v>5.6105505122065379E-2</v>
      </c>
      <c r="DS4" s="10">
        <f>IFERROR(Deaths!DT5/Confirmed!DT4, 0)</f>
        <v>5.5945316357533845E-2</v>
      </c>
      <c r="DT4" s="10">
        <f>IFERROR(Deaths!DU5/Confirmed!DU4, 0)</f>
        <v>5.5513104386460004E-2</v>
      </c>
      <c r="DU4" s="10">
        <f>IFERROR(Deaths!DV5/Confirmed!DV4, 0)</f>
        <v>5.4652632629413819E-2</v>
      </c>
      <c r="DV4" s="10">
        <f>IFERROR(Deaths!DW5/Confirmed!DW4, 0)</f>
        <v>5.4611090684226357E-2</v>
      </c>
      <c r="DW4" s="10">
        <f>IFERROR(Deaths!DX5/Confirmed!DX4, 0)</f>
        <v>5.4659183762336673E-2</v>
      </c>
      <c r="DX4" s="10">
        <f>IFERROR(Deaths!DY5/Confirmed!DY4, 0)</f>
        <v>5.4423146862193281E-2</v>
      </c>
      <c r="DY4" s="10">
        <f>IFERROR(Deaths!DZ5/Confirmed!DZ4, 0)</f>
        <v>5.3881821755176862E-2</v>
      </c>
      <c r="DZ4" s="10">
        <f>IFERROR(Deaths!EA5/Confirmed!EA4, 0)</f>
        <v>5.3235061370311136E-2</v>
      </c>
      <c r="EA4" s="10">
        <f>IFERROR(Deaths!EB5/Confirmed!EB4, 0)</f>
        <v>5.200959444874715E-2</v>
      </c>
      <c r="EB4" s="10">
        <f>IFERROR(Deaths!EC5/Confirmed!EC4, 0)</f>
        <v>5.1022419414203053E-2</v>
      </c>
      <c r="EC4" s="10">
        <f>IFERROR(Deaths!ED5/Confirmed!ED4, 0)</f>
        <v>5.0679297678260717E-2</v>
      </c>
      <c r="ED4" s="10">
        <f>IFERROR(Deaths!EE5/Confirmed!EE4, 0)</f>
        <v>5.060054424322042E-2</v>
      </c>
      <c r="EE4" s="10">
        <f>IFERROR(Deaths!EF5/Confirmed!EF4, 0)</f>
        <v>5.0934926333303182E-2</v>
      </c>
      <c r="EF4" s="10">
        <f>IFERROR(Deaths!EG5/Confirmed!EG4, 0)</f>
        <v>5.1055606849517245E-2</v>
      </c>
      <c r="EG4" s="10">
        <f>IFERROR(Deaths!EH5/Confirmed!EH4, 0)</f>
        <v>5.0701191062015212E-2</v>
      </c>
      <c r="EH4" s="10">
        <f>IFERROR(Deaths!EI5/Confirmed!EI4, 0)</f>
        <v>5.0207049199589709E-2</v>
      </c>
      <c r="EI4" s="10">
        <f>IFERROR(Deaths!EJ5/Confirmed!EJ4, 0)</f>
        <v>4.9611332155855691E-2</v>
      </c>
      <c r="EJ4" s="10">
        <f>IFERROR(Deaths!EK5/Confirmed!EK4, 0)</f>
        <v>4.989973400352906E-2</v>
      </c>
      <c r="EK4" s="10">
        <f>IFERROR(Deaths!EL5/Confirmed!EL4, 0)</f>
        <v>4.973030657209853E-2</v>
      </c>
      <c r="EL4" s="10">
        <f>IFERROR(Deaths!EM5/Confirmed!EM4, 0)</f>
        <v>4.9625964601980092E-2</v>
      </c>
      <c r="EM4" s="10">
        <f>IFERROR(Deaths!EN5/Confirmed!EN4, 0)</f>
        <v>4.9447461314205077E-2</v>
      </c>
      <c r="EN4" s="10">
        <f>IFERROR(Deaths!EO5/Confirmed!EO4, 0)</f>
        <v>4.9227985501055498E-2</v>
      </c>
      <c r="EO4" s="10">
        <f>IFERROR(Deaths!EP5/Confirmed!EP4, 0)</f>
        <v>4.9091611905682259E-2</v>
      </c>
      <c r="EP4" s="10">
        <f>IFERROR(Deaths!EQ5/Confirmed!EQ4, 0)</f>
        <v>4.8767996041257519E-2</v>
      </c>
      <c r="EQ4" s="10">
        <f>IFERROR(Deaths!ER5/Confirmed!ER4, 0)</f>
        <v>4.8510059385168253E-2</v>
      </c>
      <c r="ER4" s="10">
        <f>IFERROR(Deaths!ES5/Confirmed!ES4, 0)</f>
        <v>4.8375686809171412E-2</v>
      </c>
      <c r="ES4" s="10">
        <f>IFERROR(Deaths!ET5/Confirmed!ET4, 0)</f>
        <v>4.7605938036043287E-2</v>
      </c>
      <c r="ET4" s="10">
        <f>IFERROR(Deaths!EU5/Confirmed!EU4, 0)</f>
        <v>4.7862888026200485E-2</v>
      </c>
      <c r="EU4" s="10">
        <f>IFERROR(Deaths!EV5/Confirmed!EV4, 0)</f>
        <v>4.723250966028246E-2</v>
      </c>
      <c r="EV4" s="10">
        <f>IFERROR(Deaths!EW5/Confirmed!EW4, 0)</f>
        <v>4.6897321745191928E-2</v>
      </c>
      <c r="EW4" s="10">
        <f>IFERROR(Deaths!EX5/Confirmed!EX4, 0)</f>
        <v>4.7124165426861764E-2</v>
      </c>
      <c r="EX4" s="10">
        <f>IFERROR(Deaths!EY5/Confirmed!EY4, 0)</f>
        <v>4.704955725380746E-2</v>
      </c>
      <c r="EY4" s="10">
        <f>IFERROR(Deaths!EZ5/Confirmed!EZ4, 0)</f>
        <v>4.6914581775904803E-2</v>
      </c>
      <c r="EZ4" s="10">
        <f>IFERROR(Deaths!FA5/Confirmed!FA4, 0)</f>
        <v>4.6806948492191129E-2</v>
      </c>
      <c r="FA4" s="10">
        <f>IFERROR(Deaths!FB5/Confirmed!FB4, 0)</f>
        <v>4.6546728890893632E-2</v>
      </c>
      <c r="FB4" s="10">
        <f>IFERROR(Deaths!FC5/Confirmed!FC4, 0)</f>
        <v>4.618623710855594E-2</v>
      </c>
      <c r="FC4" s="10">
        <f>IFERROR(Deaths!FD5/Confirmed!FD4, 0)</f>
        <v>4.6018721743230864E-2</v>
      </c>
      <c r="FD4" s="10">
        <f>IFERROR(Deaths!FE5/Confirmed!FE4, 0)</f>
        <v>4.5603804261337068E-2</v>
      </c>
      <c r="FE4" s="10">
        <f>IFERROR(Deaths!FF5/Confirmed!FF4, 0)</f>
        <v>4.5514386826508643E-2</v>
      </c>
      <c r="FF4" s="10">
        <f>IFERROR(Deaths!FG5/Confirmed!FG4, 0)</f>
        <v>4.5494970529134648E-2</v>
      </c>
      <c r="FG4" s="10">
        <f>IFERROR(Deaths!FH5/Confirmed!FH4, 0)</f>
        <v>4.5204071528849719E-2</v>
      </c>
      <c r="FH4" s="10">
        <f>IFERROR(Deaths!FI5/Confirmed!FI4, 0)</f>
        <v>4.497531726283803E-2</v>
      </c>
      <c r="FI4" s="10">
        <f>IFERROR(Deaths!FJ5/Confirmed!FJ4, 0)</f>
        <v>4.4826724397916351E-2</v>
      </c>
      <c r="FJ4" s="10">
        <f>IFERROR(Deaths!FK5/Confirmed!FK4, 0)</f>
        <v>4.4645821853280483E-2</v>
      </c>
      <c r="FK4" s="10">
        <f>IFERROR(Deaths!FL5/Confirmed!FL4, 0)</f>
        <v>4.439358020844867E-2</v>
      </c>
      <c r="FL4" s="10">
        <f>IFERROR(Deaths!FM5/Confirmed!FM4, 0)</f>
        <v>4.4339142747204109E-2</v>
      </c>
    </row>
    <row r="5" spans="1:168" x14ac:dyDescent="0.35">
      <c r="A5" s="4" t="s">
        <v>381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1.8518518518518517E-2</v>
      </c>
      <c r="AA5" s="10">
        <f>IFERROR(Deaths!AB6/Confirmed!AB5, 0)</f>
        <v>1.8518518518518517E-2</v>
      </c>
      <c r="AB5" s="10">
        <f>IFERROR(Deaths!AC6/Confirmed!AC5, 0)</f>
        <v>1.8181818181818181E-2</v>
      </c>
      <c r="AC5" s="10">
        <f>IFERROR(Deaths!AD6/Confirmed!AD5, 0)</f>
        <v>1.8181818181818181E-2</v>
      </c>
      <c r="AD5" s="10">
        <f>IFERROR(Deaths!AE6/Confirmed!AE5, 0)</f>
        <v>1.7857142857142856E-2</v>
      </c>
      <c r="AE5" s="10">
        <f>IFERROR(Deaths!AF6/Confirmed!AF5, 0)</f>
        <v>1.7241379310344827E-2</v>
      </c>
      <c r="AF5" s="10">
        <f>IFERROR(Deaths!AG6/Confirmed!AG5, 0)</f>
        <v>2.6315789473684209E-2</v>
      </c>
      <c r="AG5" s="10">
        <f>IFERROR(Deaths!AH6/Confirmed!AH5, 0)</f>
        <v>2.5423728813559324E-2</v>
      </c>
      <c r="AH5" s="10">
        <f>IFERROR(Deaths!AI6/Confirmed!AI5, 0)</f>
        <v>1.8518518518518517E-2</v>
      </c>
      <c r="AI5" s="10">
        <f>IFERROR(Deaths!AJ6/Confirmed!AJ5, 0)</f>
        <v>2.7397260273972601E-2</v>
      </c>
      <c r="AJ5" s="10">
        <f>IFERROR(Deaths!AK6/Confirmed!AK5, 0)</f>
        <v>2.7568922305764409E-2</v>
      </c>
      <c r="AK5" s="10">
        <f>IFERROR(Deaths!AL6/Confirmed!AL5, 0)</f>
        <v>2.5089605734767026E-2</v>
      </c>
      <c r="AL5" s="10">
        <f>IFERROR(Deaths!AM6/Confirmed!AM5, 0)</f>
        <v>2.3002421307506054E-2</v>
      </c>
      <c r="AM5" s="10">
        <f>IFERROR(Deaths!AN6/Confirmed!AN5, 0)</f>
        <v>2.0590868397493287E-2</v>
      </c>
      <c r="AN5" s="10">
        <f>IFERROR(Deaths!AO6/Confirmed!AO5, 0)</f>
        <v>2.0805369127516779E-2</v>
      </c>
      <c r="AO5" s="10">
        <f>IFERROR(Deaths!AP6/Confirmed!AP5, 0)</f>
        <v>1.6042780748663103E-2</v>
      </c>
      <c r="AP5" s="10">
        <f>IFERROR(Deaths!AQ6/Confirmed!AQ5, 0)</f>
        <v>1.9628836545324768E-2</v>
      </c>
      <c r="AQ5" s="10">
        <f>IFERROR(Deaths!AR6/Confirmed!AR5, 0)</f>
        <v>2.4523946912867859E-2</v>
      </c>
      <c r="AR5" s="10">
        <f>IFERROR(Deaths!AS6/Confirmed!AS5, 0)</f>
        <v>2.5629496402877698E-2</v>
      </c>
      <c r="AS5" s="10">
        <f>IFERROR(Deaths!AT6/Confirmed!AT5, 0)</f>
        <v>2.7160915613255895E-2</v>
      </c>
      <c r="AT5" s="10">
        <f>IFERROR(Deaths!AU6/Confirmed!AU5, 0)</f>
        <v>2.818932738953717E-2</v>
      </c>
      <c r="AU5" s="10">
        <f>IFERROR(Deaths!AV6/Confirmed!AV5, 0)</f>
        <v>2.6517866284427153E-2</v>
      </c>
      <c r="AV5" s="10">
        <f>IFERROR(Deaths!AW6/Confirmed!AW5, 0)</f>
        <v>3.3376750244220127E-2</v>
      </c>
      <c r="AW5" s="10">
        <f>IFERROR(Deaths!AX6/Confirmed!AX5, 0)</f>
        <v>3.4373556772448376E-2</v>
      </c>
      <c r="AX5" s="10">
        <f>IFERROR(Deaths!AY6/Confirmed!AY5, 0)</f>
        <v>3.8301282051282054E-2</v>
      </c>
      <c r="AY5" s="10">
        <f>IFERROR(Deaths!AZ6/Confirmed!AZ5, 0)</f>
        <v>3.9777214348061016E-2</v>
      </c>
      <c r="AZ5" s="10">
        <f>IFERROR(Deaths!BA6/Confirmed!BA5, 0)</f>
        <v>4.1299204129920414E-2</v>
      </c>
      <c r="BA5" s="10">
        <f>IFERROR(Deaths!BB6/Confirmed!BB5, 0)</f>
        <v>3.8972609713878427E-2</v>
      </c>
      <c r="BB5" s="10">
        <f>IFERROR(Deaths!BC6/Confirmed!BC5, 0)</f>
        <v>3.8355932919359605E-2</v>
      </c>
      <c r="BC5" s="10">
        <f>IFERROR(Deaths!BD6/Confirmed!BD5, 0)</f>
        <v>4.1170909220642538E-2</v>
      </c>
      <c r="BD5" s="10">
        <f>IFERROR(Deaths!BE6/Confirmed!BE5, 0)</f>
        <v>4.1982393997817932E-2</v>
      </c>
      <c r="BE5" s="10">
        <f>IFERROR(Deaths!BF6/Confirmed!BF5, 0)</f>
        <v>4.3608330456794388E-2</v>
      </c>
      <c r="BF5" s="10">
        <f>IFERROR(Deaths!BG6/Confirmed!BG5, 0)</f>
        <v>4.4045676998368678E-2</v>
      </c>
      <c r="BG5" s="10">
        <f>IFERROR(Deaths!BH6/Confirmed!BH5, 0)</f>
        <v>4.3993125230583727E-2</v>
      </c>
      <c r="BH5" s="10">
        <f>IFERROR(Deaths!BI6/Confirmed!BI5, 0)</f>
        <v>4.6212986222120729E-2</v>
      </c>
      <c r="BI5" s="10">
        <f>IFERROR(Deaths!BJ6/Confirmed!BJ5, 0)</f>
        <v>4.9084129268611804E-2</v>
      </c>
      <c r="BJ5" s="10">
        <f>IFERROR(Deaths!BK6/Confirmed!BK5, 0)</f>
        <v>5.1074817486553924E-2</v>
      </c>
      <c r="BK5" s="10">
        <f>IFERROR(Deaths!BL6/Confirmed!BL5, 0)</f>
        <v>5.2001986186972417E-2</v>
      </c>
      <c r="BL5" s="10">
        <f>IFERROR(Deaths!BM6/Confirmed!BM5, 0)</f>
        <v>5.4496923957364621E-2</v>
      </c>
      <c r="BM5" s="10">
        <f>IFERROR(Deaths!BN6/Confirmed!BN5, 0)</f>
        <v>5.6665618613425561E-2</v>
      </c>
      <c r="BN5" s="10">
        <f>IFERROR(Deaths!BO6/Confirmed!BO5, 0)</f>
        <v>5.7482966290279866E-2</v>
      </c>
      <c r="BO5" s="10">
        <f>IFERROR(Deaths!BP6/Confirmed!BP5, 0)</f>
        <v>5.9178279526573764E-2</v>
      </c>
      <c r="BP5" s="10">
        <f>IFERROR(Deaths!BQ6/Confirmed!BQ5, 0)</f>
        <v>6.0568467809736633E-2</v>
      </c>
      <c r="BQ5" s="10">
        <f>IFERROR(Deaths!BR6/Confirmed!BR5, 0)</f>
        <v>6.2307460974124269E-2</v>
      </c>
      <c r="BR5" s="10">
        <f>IFERROR(Deaths!BS6/Confirmed!BS5, 0)</f>
        <v>6.4564126842715314E-2</v>
      </c>
      <c r="BS5" s="10">
        <f>IFERROR(Deaths!BT6/Confirmed!BT5, 0)</f>
        <v>6.6203366599563107E-2</v>
      </c>
      <c r="BT5" s="10">
        <f>IFERROR(Deaths!BU6/Confirmed!BU5, 0)</f>
        <v>6.8936146611626559E-2</v>
      </c>
      <c r="BU5" s="10">
        <f>IFERROR(Deaths!BV6/Confirmed!BV5, 0)</f>
        <v>7.1991449630905369E-2</v>
      </c>
      <c r="BV5" s="10">
        <f>IFERROR(Deaths!BW6/Confirmed!BW5, 0)</f>
        <v>7.4490017548154E-2</v>
      </c>
      <c r="BW5" s="10">
        <f>IFERROR(Deaths!BX6/Confirmed!BX5, 0)</f>
        <v>7.6752029778207623E-2</v>
      </c>
      <c r="BX5" s="10">
        <f>IFERROR(Deaths!BY6/Confirmed!BY5, 0)</f>
        <v>7.8110300760983964E-2</v>
      </c>
      <c r="BY5" s="10">
        <f>IFERROR(Deaths!BZ6/Confirmed!BZ5, 0)</f>
        <v>7.9916938593889056E-2</v>
      </c>
      <c r="BZ5" s="10">
        <f>IFERROR(Deaths!CA6/Confirmed!CA5, 0)</f>
        <v>8.3378499045505816E-2</v>
      </c>
      <c r="CA5" s="10">
        <f>IFERROR(Deaths!CB6/Confirmed!CB5, 0)</f>
        <v>8.4708109439942267E-2</v>
      </c>
      <c r="CB5" s="10">
        <f>IFERROR(Deaths!CC6/Confirmed!CC5, 0)</f>
        <v>8.706029940835551E-2</v>
      </c>
      <c r="CC5" s="10">
        <f>IFERROR(Deaths!CD6/Confirmed!CD5, 0)</f>
        <v>8.8718475419181098E-2</v>
      </c>
      <c r="CD5" s="10">
        <f>IFERROR(Deaths!CE6/Confirmed!CE5, 0)</f>
        <v>8.9450542947598896E-2</v>
      </c>
      <c r="CE5" s="10">
        <f>IFERROR(Deaths!CF6/Confirmed!CF5, 0)</f>
        <v>8.7846203394250352E-2</v>
      </c>
      <c r="CF5" s="10">
        <f>IFERROR(Deaths!CG6/Confirmed!CG5, 0)</f>
        <v>8.8944179844605217E-2</v>
      </c>
      <c r="CG5" s="10">
        <f>IFERROR(Deaths!CH6/Confirmed!CH5, 0)</f>
        <v>9.0385114230942004E-2</v>
      </c>
      <c r="CH5" s="10">
        <f>IFERROR(Deaths!CI6/Confirmed!CI5, 0)</f>
        <v>9.2615012106537525E-2</v>
      </c>
      <c r="CI5" s="10">
        <f>IFERROR(Deaths!CJ6/Confirmed!CJ5, 0)</f>
        <v>9.2799041448928907E-2</v>
      </c>
      <c r="CJ5" s="10">
        <f>IFERROR(Deaths!CK6/Confirmed!CK5, 0)</f>
        <v>9.3988107886588554E-2</v>
      </c>
      <c r="CK5" s="10">
        <f>IFERROR(Deaths!CL6/Confirmed!CL5, 0)</f>
        <v>9.5146172729301495E-2</v>
      </c>
      <c r="CL5" s="10">
        <f>IFERROR(Deaths!CM6/Confirmed!CM5, 0)</f>
        <v>9.4757956987206085E-2</v>
      </c>
      <c r="CM5" s="10">
        <f>IFERROR(Deaths!CN6/Confirmed!CN5, 0)</f>
        <v>9.5350015231914761E-2</v>
      </c>
      <c r="CN5" s="10">
        <f>IFERROR(Deaths!CO6/Confirmed!CO5, 0)</f>
        <v>9.6502338185277148E-2</v>
      </c>
      <c r="CO5" s="10">
        <f>IFERROR(Deaths!CP6/Confirmed!CP5, 0)</f>
        <v>9.7578475946285076E-2</v>
      </c>
      <c r="CP5" s="10">
        <f>IFERROR(Deaths!CQ6/Confirmed!CQ5, 0)</f>
        <v>9.8093207128337509E-2</v>
      </c>
      <c r="CQ5" s="10">
        <f>IFERROR(Deaths!CR6/Confirmed!CR5, 0)</f>
        <v>9.9936643628235691E-2</v>
      </c>
      <c r="CR5" s="10">
        <f>IFERROR(Deaths!CS6/Confirmed!CS5, 0)</f>
        <v>0.1005350244990019</v>
      </c>
      <c r="CS5" s="10">
        <f>IFERROR(Deaths!CT6/Confirmed!CT5, 0)</f>
        <v>0.10059505017363955</v>
      </c>
      <c r="CT5" s="10">
        <f>IFERROR(Deaths!CU6/Confirmed!CU5, 0)</f>
        <v>0.10075115500220094</v>
      </c>
      <c r="CU5" s="10">
        <f>IFERROR(Deaths!CV6/Confirmed!CV5, 0)</f>
        <v>0.10138895787029564</v>
      </c>
      <c r="CV5" s="10">
        <f>IFERROR(Deaths!CW6/Confirmed!CW5, 0)</f>
        <v>0.10228987508727184</v>
      </c>
      <c r="CW5" s="10">
        <f>IFERROR(Deaths!CX6/Confirmed!CX5, 0)</f>
        <v>0.10266377752827351</v>
      </c>
      <c r="CX5" s="10">
        <f>IFERROR(Deaths!CY6/Confirmed!CY5, 0)</f>
        <v>0.10283040666298263</v>
      </c>
      <c r="CY5" s="10">
        <f>IFERROR(Deaths!CZ6/Confirmed!CZ5, 0)</f>
        <v>0.10343337349147946</v>
      </c>
      <c r="CZ5" s="10">
        <f>IFERROR(Deaths!DA6/Confirmed!DA5, 0)</f>
        <v>0.1034397460891624</v>
      </c>
      <c r="DA5" s="10">
        <f>IFERROR(Deaths!DB6/Confirmed!DB5, 0)</f>
        <v>0.10367707662869841</v>
      </c>
      <c r="DB5" s="10">
        <f>IFERROR(Deaths!DC6/Confirmed!DC5, 0)</f>
        <v>0.10404571751663419</v>
      </c>
      <c r="DC5" s="10">
        <f>IFERROR(Deaths!DD6/Confirmed!DD5, 0)</f>
        <v>0.10452432211395296</v>
      </c>
      <c r="DD5" s="10">
        <f>IFERROR(Deaths!DE6/Confirmed!DE5, 0)</f>
        <v>0.10468804976368315</v>
      </c>
      <c r="DE5" s="10">
        <f>IFERROR(Deaths!DF6/Confirmed!DF5, 0)</f>
        <v>0.10499981848797692</v>
      </c>
      <c r="DF5" s="10">
        <f>IFERROR(Deaths!DG6/Confirmed!DG5, 0)</f>
        <v>0.10503528113670341</v>
      </c>
      <c r="DG5" s="10">
        <f>IFERROR(Deaths!DH6/Confirmed!DH5, 0)</f>
        <v>0.10495253058883551</v>
      </c>
      <c r="DH5" s="10">
        <f>IFERROR(Deaths!DI6/Confirmed!DI5, 0)</f>
        <v>0.10481108336416749</v>
      </c>
      <c r="DI5" s="10">
        <f>IFERROR(Deaths!DJ6/Confirmed!DJ5, 0)</f>
        <v>0.10513549914375619</v>
      </c>
      <c r="DJ5" s="10">
        <f>IFERROR(Deaths!DK6/Confirmed!DK5, 0)</f>
        <v>0.10541026649588338</v>
      </c>
      <c r="DK5" s="10">
        <f>IFERROR(Deaths!DL6/Confirmed!DL5, 0)</f>
        <v>0.10568089365101718</v>
      </c>
      <c r="DL5" s="10">
        <f>IFERROR(Deaths!DM6/Confirmed!DM5, 0)</f>
        <v>0.10575646700408038</v>
      </c>
      <c r="DM5" s="10">
        <f>IFERROR(Deaths!DN6/Confirmed!DN5, 0)</f>
        <v>0.10579387744612882</v>
      </c>
      <c r="DN5" s="10">
        <f>IFERROR(Deaths!DO6/Confirmed!DO5, 0)</f>
        <v>0.10599382944750277</v>
      </c>
      <c r="DO5" s="10">
        <f>IFERROR(Deaths!DP6/Confirmed!DP5, 0)</f>
        <v>0.10590924152253829</v>
      </c>
      <c r="DP5" s="10">
        <f>IFERROR(Deaths!DQ6/Confirmed!DQ5, 0)</f>
        <v>0.10574603018279172</v>
      </c>
      <c r="DQ5" s="10">
        <f>IFERROR(Deaths!DR6/Confirmed!DR5, 0)</f>
        <v>0.10577368246517213</v>
      </c>
      <c r="DR5" s="10">
        <f>IFERROR(Deaths!DS6/Confirmed!DS5, 0)</f>
        <v>0.10575056346685791</v>
      </c>
      <c r="DS5" s="10">
        <f>IFERROR(Deaths!DT6/Confirmed!DT5, 0)</f>
        <v>0.10600957638038273</v>
      </c>
      <c r="DT5" s="10">
        <f>IFERROR(Deaths!DU6/Confirmed!DU5, 0)</f>
        <v>0.10598215897323846</v>
      </c>
      <c r="DU5" s="10">
        <f>IFERROR(Deaths!DV6/Confirmed!DV5, 0)</f>
        <v>0.10583150350437739</v>
      </c>
      <c r="DV5" s="10">
        <f>IFERROR(Deaths!DW6/Confirmed!DW5, 0)</f>
        <v>0.10455425704898826</v>
      </c>
      <c r="DW5" s="10">
        <f>IFERROR(Deaths!DX6/Confirmed!DX5, 0)</f>
        <v>0.10464050262985804</v>
      </c>
      <c r="DX5" s="10">
        <f>IFERROR(Deaths!DY6/Confirmed!DY5, 0)</f>
        <v>0.10473374366297394</v>
      </c>
      <c r="DY5" s="10">
        <f>IFERROR(Deaths!DZ6/Confirmed!DZ5, 0)</f>
        <v>0.10441811517495869</v>
      </c>
      <c r="DZ5" s="10">
        <f>IFERROR(Deaths!EA6/Confirmed!EA5, 0)</f>
        <v>0.10433863071810588</v>
      </c>
      <c r="EA5" s="10">
        <f>IFERROR(Deaths!EB6/Confirmed!EB5, 0)</f>
        <v>0.10416860490738065</v>
      </c>
      <c r="EB5" s="10">
        <f>IFERROR(Deaths!EC6/Confirmed!EC5, 0)</f>
        <v>0.10400507023421164</v>
      </c>
      <c r="EC5" s="10">
        <f>IFERROR(Deaths!ED6/Confirmed!ED5, 0)</f>
        <v>0.10414032937050138</v>
      </c>
      <c r="ED5" s="10">
        <f>IFERROR(Deaths!EE6/Confirmed!EE5, 0)</f>
        <v>0.10422884441089902</v>
      </c>
      <c r="EE5" s="10">
        <f>IFERROR(Deaths!EF6/Confirmed!EF5, 0)</f>
        <v>0.1041690674849661</v>
      </c>
      <c r="EF5" s="10">
        <f>IFERROR(Deaths!EG6/Confirmed!EG5, 0)</f>
        <v>0.10399691939298585</v>
      </c>
      <c r="EG5" s="10">
        <f>IFERROR(Deaths!EH6/Confirmed!EH5, 0)</f>
        <v>0.10395325470682519</v>
      </c>
      <c r="EH5" s="10">
        <f>IFERROR(Deaths!EI6/Confirmed!EI5, 0)</f>
        <v>0.1037754502822416</v>
      </c>
      <c r="EI5" s="10">
        <f>IFERROR(Deaths!EJ6/Confirmed!EJ5, 0)</f>
        <v>0.10353581508180845</v>
      </c>
      <c r="EJ5" s="10">
        <f>IFERROR(Deaths!EK6/Confirmed!EK5, 0)</f>
        <v>0.10336674091010709</v>
      </c>
      <c r="EK5" s="10">
        <f>IFERROR(Deaths!EL6/Confirmed!EL5, 0)</f>
        <v>0.10333674448692184</v>
      </c>
      <c r="EL5" s="10">
        <f>IFERROR(Deaths!EM6/Confirmed!EM5, 0)</f>
        <v>0.10326875269656688</v>
      </c>
      <c r="EM5" s="10">
        <f>IFERROR(Deaths!EN6/Confirmed!EN5, 0)</f>
        <v>0.10303077420384381</v>
      </c>
      <c r="EN5" s="10">
        <f>IFERROR(Deaths!EO6/Confirmed!EO5, 0)</f>
        <v>0.10280086144542909</v>
      </c>
      <c r="EO5" s="10">
        <f>IFERROR(Deaths!EP6/Confirmed!EP5, 0)</f>
        <v>0.10259820334783218</v>
      </c>
      <c r="EP5" s="10">
        <f>IFERROR(Deaths!EQ6/Confirmed!EQ5, 0)</f>
        <v>0.10230716513889121</v>
      </c>
      <c r="EQ5" s="10">
        <f>IFERROR(Deaths!ER6/Confirmed!ER5, 0)</f>
        <v>0.10204417423001159</v>
      </c>
      <c r="ER5" s="10">
        <f>IFERROR(Deaths!ES6/Confirmed!ES5, 0)</f>
        <v>0.10193601473312541</v>
      </c>
      <c r="ES5" s="10">
        <f>IFERROR(Deaths!ET6/Confirmed!ET5, 0)</f>
        <v>0.10176788683150817</v>
      </c>
      <c r="ET5" s="10">
        <f>IFERROR(Deaths!EU6/Confirmed!EU5, 0)</f>
        <v>0.10148437269326599</v>
      </c>
      <c r="EU5" s="10">
        <f>IFERROR(Deaths!EV6/Confirmed!EV5, 0)</f>
        <v>0.10191072000922545</v>
      </c>
      <c r="EV5" s="10">
        <f>IFERROR(Deaths!EW6/Confirmed!EW5, 0)</f>
        <v>0.10172793599819713</v>
      </c>
      <c r="EW5" s="10">
        <f>IFERROR(Deaths!EX6/Confirmed!EX5, 0)</f>
        <v>0.10151449520852751</v>
      </c>
      <c r="EX5" s="10">
        <f>IFERROR(Deaths!EY6/Confirmed!EY5, 0)</f>
        <v>0.10129888319014899</v>
      </c>
      <c r="EY5" s="10">
        <f>IFERROR(Deaths!EZ6/Confirmed!EZ5, 0)</f>
        <v>0.10115131808320796</v>
      </c>
      <c r="EZ5" s="10">
        <f>IFERROR(Deaths!FA6/Confirmed!FA5, 0)</f>
        <v>0.10091927158437788</v>
      </c>
      <c r="FA5" s="10">
        <f>IFERROR(Deaths!FB6/Confirmed!FB5, 0)</f>
        <v>0.10072028479208074</v>
      </c>
      <c r="FB5" s="10">
        <f>IFERROR(Deaths!FC6/Confirmed!FC5, 0)</f>
        <v>0.10049699800418124</v>
      </c>
      <c r="FC5" s="10">
        <f>IFERROR(Deaths!FD6/Confirmed!FD5, 0)</f>
        <v>0.10030603966643435</v>
      </c>
      <c r="FD5" s="10">
        <f>IFERROR(Deaths!FE6/Confirmed!FE5, 0)</f>
        <v>0.1001612132628215</v>
      </c>
      <c r="FE5" s="10">
        <f>IFERROR(Deaths!FF6/Confirmed!FF5, 0)</f>
        <v>9.9781820087839798E-2</v>
      </c>
      <c r="FF5" s="10">
        <f>IFERROR(Deaths!FG6/Confirmed!FG5, 0)</f>
        <v>9.9684708154957419E-2</v>
      </c>
      <c r="FG5" s="10">
        <f>IFERROR(Deaths!FH6/Confirmed!FH5, 0)</f>
        <v>9.953396701085529E-2</v>
      </c>
      <c r="FH5" s="10">
        <f>IFERROR(Deaths!FI6/Confirmed!FI5, 0)</f>
        <v>9.9370397540016919E-2</v>
      </c>
      <c r="FI5" s="10">
        <f>IFERROR(Deaths!FJ6/Confirmed!FJ5, 0)</f>
        <v>9.9198412463028018E-2</v>
      </c>
      <c r="FJ5" s="10">
        <f>IFERROR(Deaths!FK6/Confirmed!FK5, 0)</f>
        <v>9.9069304927475094E-2</v>
      </c>
      <c r="FK5" s="10">
        <f>IFERROR(Deaths!FL6/Confirmed!FL5, 0)</f>
        <v>9.890017847133184E-2</v>
      </c>
      <c r="FL5" s="10">
        <f>IFERROR(Deaths!FM6/Confirmed!FM5, 0)</f>
        <v>9.8560187376172101E-2</v>
      </c>
    </row>
    <row r="6" spans="1:168" x14ac:dyDescent="0.35">
      <c r="A6" s="4" t="s">
        <v>273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0</v>
      </c>
      <c r="AR6" s="10">
        <f>IFERROR(Deaths!AS7/Confirmed!AS6, 0)</f>
        <v>0</v>
      </c>
      <c r="AS6" s="10">
        <f>IFERROR(Deaths!AT7/Confirmed!AT6, 0)</f>
        <v>0</v>
      </c>
      <c r="AT6" s="10">
        <f>IFERROR(Deaths!AU7/Confirmed!AU6, 0)</f>
        <v>2.6737967914438501E-3</v>
      </c>
      <c r="AU6" s="10">
        <f>IFERROR(Deaths!AV7/Confirmed!AV6, 0)</f>
        <v>4.662004662004662E-3</v>
      </c>
      <c r="AV6" s="10">
        <f>IFERROR(Deaths!AW7/Confirmed!AW6, 0)</f>
        <v>4.140786749482402E-3</v>
      </c>
      <c r="AW6" s="10">
        <f>IFERROR(Deaths!AX7/Confirmed!AX6, 0)</f>
        <v>4.7619047619047623E-3</v>
      </c>
      <c r="AX6" s="10">
        <f>IFERROR(Deaths!AY7/Confirmed!AY6, 0)</f>
        <v>7.874015748031496E-3</v>
      </c>
      <c r="AY6" s="10">
        <f>IFERROR(Deaths!AZ7/Confirmed!AZ6, 0)</f>
        <v>5.3804765564950041E-3</v>
      </c>
      <c r="AZ6" s="10">
        <f>IFERROR(Deaths!BA7/Confirmed!BA6, 0)</f>
        <v>5.0279329608938546E-3</v>
      </c>
      <c r="BA6" s="10">
        <f>IFERROR(Deaths!BB7/Confirmed!BB6, 0)</f>
        <v>4.4052863436123352E-3</v>
      </c>
      <c r="BB6" s="10">
        <f>IFERROR(Deaths!BC7/Confirmed!BC6, 0)</f>
        <v>1.0630220197418374E-2</v>
      </c>
      <c r="BC6" s="10">
        <f>IFERROR(Deaths!BD7/Confirmed!BD6, 0)</f>
        <v>1.3974650633734157E-2</v>
      </c>
      <c r="BD6" s="10">
        <f>IFERROR(Deaths!BE7/Confirmed!BE6, 0)</f>
        <v>1.7876489707475622E-2</v>
      </c>
      <c r="BE6" s="10">
        <f>IFERROR(Deaths!BF7/Confirmed!BF6, 0)</f>
        <v>1.8377409233527566E-2</v>
      </c>
      <c r="BF6" s="10">
        <f>IFERROR(Deaths!BG7/Confirmed!BG6, 0)</f>
        <v>2.1218218401316994E-2</v>
      </c>
      <c r="BG6" s="10">
        <f>IFERROR(Deaths!BH7/Confirmed!BH6, 0)</f>
        <v>2.4337976427368742E-2</v>
      </c>
      <c r="BH6" s="10">
        <f>IFERROR(Deaths!BI7/Confirmed!BI6, 0)</f>
        <v>2.5028879476318829E-2</v>
      </c>
      <c r="BI6" s="10">
        <f>IFERROR(Deaths!BJ7/Confirmed!BJ6, 0)</f>
        <v>2.7870308683100156E-2</v>
      </c>
      <c r="BJ6" s="10">
        <f>IFERROR(Deaths!BK7/Confirmed!BK6, 0)</f>
        <v>2.7513227513227514E-2</v>
      </c>
      <c r="BK6" s="10">
        <f>IFERROR(Deaths!BL7/Confirmed!BL6, 0)</f>
        <v>2.8248587570621469E-2</v>
      </c>
      <c r="BL6" s="10">
        <f>IFERROR(Deaths!BM7/Confirmed!BM6, 0)</f>
        <v>3.3650667724447969E-2</v>
      </c>
      <c r="BM6" s="10">
        <f>IFERROR(Deaths!BN7/Confirmed!BN6, 0)</f>
        <v>3.8950849072465391E-2</v>
      </c>
      <c r="BN6" s="10">
        <f>IFERROR(Deaths!BO7/Confirmed!BO6, 0)</f>
        <v>4.1917024320457796E-2</v>
      </c>
      <c r="BO6" s="10">
        <f>IFERROR(Deaths!BP7/Confirmed!BP6, 0)</f>
        <v>4.802014946942483E-2</v>
      </c>
      <c r="BP6" s="10">
        <f>IFERROR(Deaths!BQ7/Confirmed!BQ6, 0)</f>
        <v>5.3839331904515557E-2</v>
      </c>
      <c r="BQ6" s="10">
        <f>IFERROR(Deaths!BR7/Confirmed!BR6, 0)</f>
        <v>5.581892234759965E-2</v>
      </c>
      <c r="BR6" s="10">
        <f>IFERROR(Deaths!BS7/Confirmed!BS6, 0)</f>
        <v>5.9683206440885622E-2</v>
      </c>
      <c r="BS6" s="10">
        <f>IFERROR(Deaths!BT7/Confirmed!BT6, 0)</f>
        <v>6.2578899909828678E-2</v>
      </c>
      <c r="BT6" s="10">
        <f>IFERROR(Deaths!BU7/Confirmed!BU6, 0)</f>
        <v>7.0828386153986664E-2</v>
      </c>
      <c r="BU6" s="10">
        <f>IFERROR(Deaths!BV7/Confirmed!BV6, 0)</f>
        <v>7.7046219522206721E-2</v>
      </c>
      <c r="BV6" s="10">
        <f>IFERROR(Deaths!BW7/Confirmed!BW6, 0)</f>
        <v>8.3213853458709616E-2</v>
      </c>
      <c r="BW6" s="10">
        <f>IFERROR(Deaths!BX7/Confirmed!BX6, 0)</f>
        <v>9.0520449313740758E-2</v>
      </c>
      <c r="BX6" s="10">
        <f>IFERROR(Deaths!BY7/Confirmed!BY6, 0)</f>
        <v>9.5658261025282049E-2</v>
      </c>
      <c r="BY6" s="10">
        <f>IFERROR(Deaths!BZ7/Confirmed!BZ6, 0)</f>
        <v>9.6594399412672491E-2</v>
      </c>
      <c r="BZ6" s="10">
        <f>IFERROR(Deaths!CA7/Confirmed!CA6, 0)</f>
        <v>0.10362873638012432</v>
      </c>
      <c r="CA6" s="10">
        <f>IFERROR(Deaths!CB7/Confirmed!CB6, 0)</f>
        <v>0.11010608742844591</v>
      </c>
      <c r="CB6" s="10">
        <f>IFERROR(Deaths!CC7/Confirmed!CC6, 0)</f>
        <v>0.11695728780606356</v>
      </c>
      <c r="CC6" s="10">
        <f>IFERROR(Deaths!CD7/Confirmed!CD6, 0)</f>
        <v>0.1243682352126653</v>
      </c>
      <c r="CD6" s="10">
        <f>IFERROR(Deaths!CE7/Confirmed!CE6, 0)</f>
        <v>0.12869565217391304</v>
      </c>
      <c r="CE6" s="10">
        <f>IFERROR(Deaths!CF7/Confirmed!CF6, 0)</f>
        <v>0.13115313279467883</v>
      </c>
      <c r="CF6" s="10">
        <f>IFERROR(Deaths!CG7/Confirmed!CG6, 0)</f>
        <v>0.13312725083912302</v>
      </c>
      <c r="CG6" s="10">
        <f>IFERROR(Deaths!CH7/Confirmed!CH6, 0)</f>
        <v>0.1377184669942654</v>
      </c>
      <c r="CH6" s="10">
        <f>IFERROR(Deaths!CI7/Confirmed!CI6, 0)</f>
        <v>0.13905509905919355</v>
      </c>
      <c r="CI6" s="10">
        <f>IFERROR(Deaths!CJ7/Confirmed!CJ6, 0)</f>
        <v>0.14162618346867131</v>
      </c>
      <c r="CJ6" s="10">
        <f>IFERROR(Deaths!CK7/Confirmed!CK6, 0)</f>
        <v>0.14357267772552082</v>
      </c>
      <c r="CK6" s="10">
        <f>IFERROR(Deaths!CL7/Confirmed!CL6, 0)</f>
        <v>0.14714763731331101</v>
      </c>
      <c r="CL6" s="10">
        <f>IFERROR(Deaths!CM7/Confirmed!CM6, 0)</f>
        <v>0.14660178811614843</v>
      </c>
      <c r="CM6" s="10">
        <f>IFERROR(Deaths!CN7/Confirmed!CN6, 0)</f>
        <v>0.14547144511488999</v>
      </c>
      <c r="CN6" s="10">
        <f>IFERROR(Deaths!CO7/Confirmed!CO6, 0)</f>
        <v>0.14898074703560218</v>
      </c>
      <c r="CO6" s="10">
        <f>IFERROR(Deaths!CP7/Confirmed!CP6, 0)</f>
        <v>0.14917052905267919</v>
      </c>
      <c r="CP6" s="10">
        <f>IFERROR(Deaths!CQ7/Confirmed!CQ6, 0)</f>
        <v>0.14888584418859874</v>
      </c>
      <c r="CQ6" s="10">
        <f>IFERROR(Deaths!CR7/Confirmed!CR6, 0)</f>
        <v>0.15067608103742675</v>
      </c>
      <c r="CR6" s="10">
        <f>IFERROR(Deaths!CS7/Confirmed!CS6, 0)</f>
        <v>0.1524571075672094</v>
      </c>
      <c r="CS6" s="10">
        <f>IFERROR(Deaths!CT7/Confirmed!CT6, 0)</f>
        <v>0.15176818525044047</v>
      </c>
      <c r="CT6" s="10">
        <f>IFERROR(Deaths!CU7/Confirmed!CU6, 0)</f>
        <v>0.14948907250770058</v>
      </c>
      <c r="CU6" s="10">
        <f>IFERROR(Deaths!CV7/Confirmed!CV6, 0)</f>
        <v>0.15070299552720209</v>
      </c>
      <c r="CV6" s="10">
        <f>IFERROR(Deaths!CW7/Confirmed!CW6, 0)</f>
        <v>0.15056300021288715</v>
      </c>
      <c r="CW6" s="10">
        <f>IFERROR(Deaths!CX7/Confirmed!CX6, 0)</f>
        <v>0.15016362263306576</v>
      </c>
      <c r="CX6" s="10">
        <f>IFERROR(Deaths!CY7/Confirmed!CY6, 0)</f>
        <v>0.15033107169132673</v>
      </c>
      <c r="CY6" s="10">
        <f>IFERROR(Deaths!CZ7/Confirmed!CZ6, 0)</f>
        <v>0.15106172178337127</v>
      </c>
      <c r="CZ6" s="10">
        <f>IFERROR(Deaths!DA7/Confirmed!DA6, 0)</f>
        <v>0.15035160409484349</v>
      </c>
      <c r="DA6" s="10">
        <f>IFERROR(Deaths!DB7/Confirmed!DB6, 0)</f>
        <v>0.14921407670197062</v>
      </c>
      <c r="DB6" s="10">
        <f>IFERROR(Deaths!DC7/Confirmed!DC6, 0)</f>
        <v>0.14993342616402575</v>
      </c>
      <c r="DC6" s="10">
        <f>IFERROR(Deaths!DD7/Confirmed!DD6, 0)</f>
        <v>0.15030158018044962</v>
      </c>
      <c r="DD6" s="10">
        <f>IFERROR(Deaths!DE7/Confirmed!DE6, 0)</f>
        <v>0.15016562204901629</v>
      </c>
      <c r="DE6" s="10">
        <f>IFERROR(Deaths!DF7/Confirmed!DF6, 0)</f>
        <v>0.15097887028582724</v>
      </c>
      <c r="DF6" s="10">
        <f>IFERROR(Deaths!DG7/Confirmed!DG6, 0)</f>
        <v>0.15108095599356819</v>
      </c>
      <c r="DG6" s="10">
        <f>IFERROR(Deaths!DH7/Confirmed!DH6, 0)</f>
        <v>0.15069016776385644</v>
      </c>
      <c r="DH6" s="10">
        <f>IFERROR(Deaths!DI7/Confirmed!DI6, 0)</f>
        <v>0.14915960537184331</v>
      </c>
      <c r="DI6" s="10">
        <f>IFERROR(Deaths!DJ7/Confirmed!DJ6, 0)</f>
        <v>0.14971515242885663</v>
      </c>
      <c r="DJ6" s="10">
        <f>IFERROR(Deaths!DK7/Confirmed!DK6, 0)</f>
        <v>0.14971938304776564</v>
      </c>
      <c r="DK6" s="10">
        <f>IFERROR(Deaths!DL7/Confirmed!DL6, 0)</f>
        <v>0.14988412282535687</v>
      </c>
      <c r="DL6" s="10">
        <f>IFERROR(Deaths!DM7/Confirmed!DM6, 0)</f>
        <v>0.14991554054054054</v>
      </c>
      <c r="DM6" s="10">
        <f>IFERROR(Deaths!DN7/Confirmed!DN6, 0)</f>
        <v>0.15060156931124674</v>
      </c>
      <c r="DN6" s="10">
        <f>IFERROR(Deaths!DO7/Confirmed!DO6, 0)</f>
        <v>0.15014747476494858</v>
      </c>
      <c r="DO6" s="10">
        <f>IFERROR(Deaths!DP7/Confirmed!DP6, 0)</f>
        <v>0.14917687112654671</v>
      </c>
      <c r="DP6" s="10">
        <f>IFERROR(Deaths!DQ7/Confirmed!DQ6, 0)</f>
        <v>0.14955606874918201</v>
      </c>
      <c r="DQ6" s="10">
        <f>IFERROR(Deaths!DR7/Confirmed!DR6, 0)</f>
        <v>0.14938244292971245</v>
      </c>
      <c r="DR6" s="10">
        <f>IFERROR(Deaths!DS7/Confirmed!DS6, 0)</f>
        <v>0.1492026911496859</v>
      </c>
      <c r="DS6" s="10">
        <f>IFERROR(Deaths!DT7/Confirmed!DT6, 0)</f>
        <v>0.14939304085711477</v>
      </c>
      <c r="DT6" s="10">
        <f>IFERROR(Deaths!DU7/Confirmed!DU6, 0)</f>
        <v>0.14962389488594735</v>
      </c>
      <c r="DU6" s="10">
        <f>IFERROR(Deaths!DV7/Confirmed!DV6, 0)</f>
        <v>0.14928085948727082</v>
      </c>
      <c r="DV6" s="10">
        <f>IFERROR(Deaths!DW7/Confirmed!DW6, 0)</f>
        <v>0.14879908624378629</v>
      </c>
      <c r="DW6" s="10">
        <f>IFERROR(Deaths!DX7/Confirmed!DX6, 0)</f>
        <v>0.14834820197920121</v>
      </c>
      <c r="DX6" s="10">
        <f>IFERROR(Deaths!DY7/Confirmed!DY6, 0)</f>
        <v>0.1489179412324681</v>
      </c>
      <c r="DY6" s="10">
        <f>IFERROR(Deaths!DZ7/Confirmed!DZ6, 0)</f>
        <v>0.14938467114178564</v>
      </c>
      <c r="DZ6" s="10">
        <f>IFERROR(Deaths!EA7/Confirmed!EA6, 0)</f>
        <v>0.14977129967574679</v>
      </c>
      <c r="EA6" s="10">
        <f>IFERROR(Deaths!EB7/Confirmed!EB6, 0)</f>
        <v>0.1499631525795144</v>
      </c>
      <c r="EB6" s="10">
        <f>IFERROR(Deaths!EC7/Confirmed!EC6, 0)</f>
        <v>0.14977886329130635</v>
      </c>
      <c r="EC6" s="10">
        <f>IFERROR(Deaths!ED7/Confirmed!ED6, 0)</f>
        <v>0.15109063739250975</v>
      </c>
      <c r="ED6" s="10">
        <f>IFERROR(Deaths!EE7/Confirmed!EE6, 0)</f>
        <v>0.15148571494392332</v>
      </c>
      <c r="EE6" s="10">
        <f>IFERROR(Deaths!EF7/Confirmed!EF6, 0)</f>
        <v>0.15207642591941817</v>
      </c>
      <c r="EF6" s="10">
        <f>IFERROR(Deaths!EG7/Confirmed!EG6, 0)</f>
        <v>0.15202977561836112</v>
      </c>
      <c r="EG6" s="10">
        <f>IFERROR(Deaths!EH7/Confirmed!EH6, 0)</f>
        <v>0.15274244351565813</v>
      </c>
      <c r="EH6" s="10">
        <f>IFERROR(Deaths!EI7/Confirmed!EI6, 0)</f>
        <v>0.15305467694328484</v>
      </c>
      <c r="EI6" s="10">
        <f>IFERROR(Deaths!EJ7/Confirmed!EJ6, 0)</f>
        <v>0.15293085795163669</v>
      </c>
      <c r="EJ6" s="10">
        <f>IFERROR(Deaths!EK7/Confirmed!EK6, 0)</f>
        <v>0.15250984067478912</v>
      </c>
      <c r="EK6" s="10">
        <f>IFERROR(Deaths!EL7/Confirmed!EL6, 0)</f>
        <v>0.15292506037497808</v>
      </c>
      <c r="EL6" s="10">
        <f>IFERROR(Deaths!EM7/Confirmed!EM6, 0)</f>
        <v>0.15316152288225349</v>
      </c>
      <c r="EM6" s="10">
        <f>IFERROR(Deaths!EN7/Confirmed!EN6, 0)</f>
        <v>0.15314955091039681</v>
      </c>
      <c r="EN6" s="10">
        <f>IFERROR(Deaths!EO7/Confirmed!EO6, 0)</f>
        <v>0.15329920783607959</v>
      </c>
      <c r="EO6" s="10">
        <f>IFERROR(Deaths!EP7/Confirmed!EP6, 0)</f>
        <v>0.15346414550587406</v>
      </c>
      <c r="EP6" s="10">
        <f>IFERROR(Deaths!EQ7/Confirmed!EQ6, 0)</f>
        <v>0.15314219115927741</v>
      </c>
      <c r="EQ6" s="10">
        <f>IFERROR(Deaths!ER7/Confirmed!ER6, 0)</f>
        <v>0.15270444936140382</v>
      </c>
      <c r="ER6" s="10">
        <f>IFERROR(Deaths!ES7/Confirmed!ES6, 0)</f>
        <v>0.15295037550233667</v>
      </c>
      <c r="ES6" s="10">
        <f>IFERROR(Deaths!ET7/Confirmed!ET6, 0)</f>
        <v>0.15306344305779016</v>
      </c>
      <c r="ET6" s="10">
        <f>IFERROR(Deaths!EU7/Confirmed!EU6, 0)</f>
        <v>0.15298717615457932</v>
      </c>
      <c r="EU6" s="10">
        <f>IFERROR(Deaths!EV7/Confirmed!EV6, 0)</f>
        <v>0.15306797904794797</v>
      </c>
      <c r="EV6" s="10">
        <f>IFERROR(Deaths!EW7/Confirmed!EW6, 0)</f>
        <v>0.153161495007788</v>
      </c>
      <c r="EW6" s="10">
        <f>IFERROR(Deaths!EX7/Confirmed!EX6, 0)</f>
        <v>0.15297323621883707</v>
      </c>
      <c r="EX6" s="10">
        <f>IFERROR(Deaths!EY7/Confirmed!EY6, 0)</f>
        <v>0.15253614135284668</v>
      </c>
      <c r="EY6" s="10">
        <f>IFERROR(Deaths!EZ7/Confirmed!EZ6, 0)</f>
        <v>0.15305374476927894</v>
      </c>
      <c r="EZ6" s="10">
        <f>IFERROR(Deaths!FA7/Confirmed!FA6, 0)</f>
        <v>0.15317821645156826</v>
      </c>
      <c r="FA6" s="10">
        <f>IFERROR(Deaths!FB7/Confirmed!FB6, 0)</f>
        <v>0.15332771693344566</v>
      </c>
      <c r="FB6" s="10">
        <f>IFERROR(Deaths!FC7/Confirmed!FC6, 0)</f>
        <v>0.15363153154744036</v>
      </c>
      <c r="FC6" s="10">
        <f>IFERROR(Deaths!FD7/Confirmed!FD6, 0)</f>
        <v>0.15364068518107402</v>
      </c>
      <c r="FD6" s="10">
        <f>IFERROR(Deaths!FE7/Confirmed!FE6, 0)</f>
        <v>0.15354732463949666</v>
      </c>
      <c r="FE6" s="10">
        <f>IFERROR(Deaths!FF7/Confirmed!FF6, 0)</f>
        <v>0.15330084338110855</v>
      </c>
      <c r="FF6" s="10">
        <f>IFERROR(Deaths!FG7/Confirmed!FG6, 0)</f>
        <v>0.15363065811156693</v>
      </c>
      <c r="FG6" s="10">
        <f>IFERROR(Deaths!FH7/Confirmed!FH6, 0)</f>
        <v>0.15421368303344515</v>
      </c>
      <c r="FH6" s="10">
        <f>IFERROR(Deaths!FI7/Confirmed!FI6, 0)</f>
        <v>0.15452241489909876</v>
      </c>
      <c r="FI6" s="10">
        <f>IFERROR(Deaths!FJ7/Confirmed!FJ6, 0)</f>
        <v>0.15472687127555715</v>
      </c>
      <c r="FJ6" s="10">
        <f>IFERROR(Deaths!FK7/Confirmed!FK6, 0)</f>
        <v>0.15462315733608933</v>
      </c>
      <c r="FK6" s="10">
        <f>IFERROR(Deaths!FL7/Confirmed!FL6, 0)</f>
        <v>0.1544201446371003</v>
      </c>
      <c r="FL6" s="10">
        <f>IFERROR(Deaths!FM7/Confirmed!FM6, 0)</f>
        <v>0.15428286991269963</v>
      </c>
    </row>
    <row r="7" spans="1:168" x14ac:dyDescent="0.35">
      <c r="A7" s="4" t="s">
        <v>52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0</v>
      </c>
      <c r="AA7" s="10">
        <f>IFERROR(Deaths!AB8/Confirmed!AB7, 0)</f>
        <v>0</v>
      </c>
      <c r="AB7" s="10">
        <f>IFERROR(Deaths!AC8/Confirmed!AC7, 0)</f>
        <v>0</v>
      </c>
      <c r="AC7" s="10">
        <f>IFERROR(Deaths!AD8/Confirmed!AD7, 0)</f>
        <v>0</v>
      </c>
      <c r="AD7" s="10">
        <f>IFERROR(Deaths!AE8/Confirmed!AE7, 0)</f>
        <v>0</v>
      </c>
      <c r="AE7" s="10">
        <f>IFERROR(Deaths!AF8/Confirmed!AF7, 0)</f>
        <v>0</v>
      </c>
      <c r="AF7" s="10">
        <f>IFERROR(Deaths!AG8/Confirmed!AG7, 0)</f>
        <v>0.05</v>
      </c>
      <c r="AG7" s="10">
        <f>IFERROR(Deaths!AH8/Confirmed!AH7, 0)</f>
        <v>3.2258064516129031E-2</v>
      </c>
      <c r="AH7" s="10">
        <f>IFERROR(Deaths!AI8/Confirmed!AI7, 0)</f>
        <v>1.935483870967742E-2</v>
      </c>
      <c r="AI7" s="10">
        <f>IFERROR(Deaths!AJ8/Confirmed!AJ7, 0)</f>
        <v>3.0567685589519649E-2</v>
      </c>
      <c r="AJ7" s="10">
        <f>IFERROR(Deaths!AK8/Confirmed!AK7, 0)</f>
        <v>3.1055900621118012E-2</v>
      </c>
      <c r="AK7" s="10">
        <f>IFERROR(Deaths!AL8/Confirmed!AL7, 0)</f>
        <v>2.6490066225165563E-2</v>
      </c>
      <c r="AL7" s="10">
        <f>IFERROR(Deaths!AM8/Confirmed!AM7, 0)</f>
        <v>2.5954198473282442E-2</v>
      </c>
      <c r="AM7" s="10">
        <f>IFERROR(Deaths!AN8/Confirmed!AN7, 0)</f>
        <v>2.364864864864865E-2</v>
      </c>
      <c r="AN7" s="10">
        <f>IFERROR(Deaths!AO8/Confirmed!AO7, 0)</f>
        <v>2.5709219858156027E-2</v>
      </c>
      <c r="AO7" s="10">
        <f>IFERROR(Deaths!AP8/Confirmed!AP7, 0)</f>
        <v>2.0070838252656435E-2</v>
      </c>
      <c r="AP7" s="10">
        <f>IFERROR(Deaths!AQ8/Confirmed!AQ7, 0)</f>
        <v>2.5540275049115914E-2</v>
      </c>
      <c r="AQ7" s="10">
        <f>IFERROR(Deaths!AR8/Confirmed!AR7, 0)</f>
        <v>3.1574740207833733E-2</v>
      </c>
      <c r="AR7" s="10">
        <f>IFERROR(Deaths!AS8/Confirmed!AS7, 0)</f>
        <v>3.463904176108773E-2</v>
      </c>
      <c r="AS7" s="10">
        <f>IFERROR(Deaths!AT8/Confirmed!AT7, 0)</f>
        <v>3.8361845515811302E-2</v>
      </c>
      <c r="AT7" s="10">
        <f>IFERROR(Deaths!AU8/Confirmed!AU7, 0)</f>
        <v>4.2493528904227786E-2</v>
      </c>
      <c r="AU7" s="10">
        <f>IFERROR(Deaths!AV8/Confirmed!AV7, 0)</f>
        <v>3.9605643379228284E-2</v>
      </c>
      <c r="AV7" s="10">
        <f>IFERROR(Deaths!AW8/Confirmed!AW7, 0)</f>
        <v>4.9627118644067797E-2</v>
      </c>
      <c r="AW7" s="10">
        <f>IFERROR(Deaths!AX8/Confirmed!AX7, 0)</f>
        <v>5.0479720889664195E-2</v>
      </c>
      <c r="AX7" s="10">
        <f>IFERROR(Deaths!AY8/Confirmed!AY7, 0)</f>
        <v>6.2173613163858506E-2</v>
      </c>
      <c r="AY7" s="10">
        <f>IFERROR(Deaths!AZ8/Confirmed!AZ7, 0)</f>
        <v>6.6361739688653512E-2</v>
      </c>
      <c r="AZ7" s="10">
        <f>IFERROR(Deaths!BA8/Confirmed!BA7, 0)</f>
        <v>6.7226890756302518E-2</v>
      </c>
      <c r="BA7" s="10">
        <f>IFERROR(Deaths!BB8/Confirmed!BB7, 0)</f>
        <v>7.1687429218573046E-2</v>
      </c>
      <c r="BB7" s="10">
        <f>IFERROR(Deaths!BC8/Confirmed!BC7, 0)</f>
        <v>6.8109845441225128E-2</v>
      </c>
      <c r="BC7" s="10">
        <f>IFERROR(Deaths!BD8/Confirmed!BD7, 0)</f>
        <v>7.3099769669050796E-2</v>
      </c>
      <c r="BD7" s="10">
        <f>IFERROR(Deaths!BE8/Confirmed!BE7, 0)</f>
        <v>7.7126518942101499E-2</v>
      </c>
      <c r="BE7" s="10">
        <f>IFERROR(Deaths!BF8/Confirmed!BF7, 0)</f>
        <v>7.9445185044118585E-2</v>
      </c>
      <c r="BF7" s="10">
        <f>IFERROR(Deaths!BG8/Confirmed!BG7, 0)</f>
        <v>8.3387001932069549E-2</v>
      </c>
      <c r="BG7" s="10">
        <f>IFERROR(Deaths!BH8/Confirmed!BH7, 0)</f>
        <v>8.297794565614719E-2</v>
      </c>
      <c r="BH7" s="10">
        <f>IFERROR(Deaths!BI8/Confirmed!BI7, 0)</f>
        <v>8.5748920695008612E-2</v>
      </c>
      <c r="BI7" s="10">
        <f>IFERROR(Deaths!BJ8/Confirmed!BJ7, 0)</f>
        <v>9.0055619843965803E-2</v>
      </c>
      <c r="BJ7" s="10">
        <f>IFERROR(Deaths!BK8/Confirmed!BK7, 0)</f>
        <v>9.2596976563292632E-2</v>
      </c>
      <c r="BK7" s="10">
        <f>IFERROR(Deaths!BL8/Confirmed!BL7, 0)</f>
        <v>9.5061554585699315E-2</v>
      </c>
      <c r="BL7" s="10">
        <f>IFERROR(Deaths!BM8/Confirmed!BM7, 0)</f>
        <v>9.8589106048340466E-2</v>
      </c>
      <c r="BM7" s="10">
        <f>IFERROR(Deaths!BN8/Confirmed!BN7, 0)</f>
        <v>0.10086575430860646</v>
      </c>
      <c r="BN7" s="10">
        <f>IFERROR(Deaths!BO8/Confirmed!BO7, 0)</f>
        <v>0.10193698891908325</v>
      </c>
      <c r="BO7" s="10">
        <f>IFERROR(Deaths!BP8/Confirmed!BP7, 0)</f>
        <v>0.10559781729057319</v>
      </c>
      <c r="BP7" s="10">
        <f>IFERROR(Deaths!BQ8/Confirmed!BQ7, 0)</f>
        <v>0.10838956657150273</v>
      </c>
      <c r="BQ7" s="10">
        <f>IFERROR(Deaths!BR8/Confirmed!BR7, 0)</f>
        <v>0.1103399563922243</v>
      </c>
      <c r="BR7" s="10">
        <f>IFERROR(Deaths!BS8/Confirmed!BS7, 0)</f>
        <v>0.11392877854116908</v>
      </c>
      <c r="BS7" s="10">
        <f>IFERROR(Deaths!BT8/Confirmed!BT7, 0)</f>
        <v>0.11747580157289776</v>
      </c>
      <c r="BT7" s="10">
        <f>IFERROR(Deaths!BU8/Confirmed!BU7, 0)</f>
        <v>0.11897010147050843</v>
      </c>
      <c r="BU7" s="10">
        <f>IFERROR(Deaths!BV8/Confirmed!BV7, 0)</f>
        <v>0.12074590860970827</v>
      </c>
      <c r="BV7" s="10">
        <f>IFERROR(Deaths!BW8/Confirmed!BW7, 0)</f>
        <v>0.1225182972118137</v>
      </c>
      <c r="BW7" s="10">
        <f>IFERROR(Deaths!BX8/Confirmed!BX7, 0)</f>
        <v>0.12325887412542526</v>
      </c>
      <c r="BX7" s="10">
        <f>IFERROR(Deaths!BY8/Confirmed!BY7, 0)</f>
        <v>0.12320470267084406</v>
      </c>
      <c r="BY7" s="10">
        <f>IFERROR(Deaths!BZ8/Confirmed!BZ7, 0)</f>
        <v>0.12465766860057187</v>
      </c>
      <c r="BZ7" s="10">
        <f>IFERROR(Deaths!CA8/Confirmed!CA7, 0)</f>
        <v>0.12631835145221484</v>
      </c>
      <c r="CA7" s="10">
        <f>IFERROR(Deaths!CB8/Confirmed!CB7, 0)</f>
        <v>0.12673035819311157</v>
      </c>
      <c r="CB7" s="10">
        <f>IFERROR(Deaths!CC8/Confirmed!CC7, 0)</f>
        <v>0.12726804339047249</v>
      </c>
      <c r="CC7" s="10">
        <f>IFERROR(Deaths!CD8/Confirmed!CD7, 0)</f>
        <v>0.12772315469212683</v>
      </c>
      <c r="CD7" s="10">
        <f>IFERROR(Deaths!CE8/Confirmed!CE7, 0)</f>
        <v>0.12785100248898346</v>
      </c>
      <c r="CE7" s="10">
        <f>IFERROR(Deaths!CF8/Confirmed!CF7, 0)</f>
        <v>0.12726156443659944</v>
      </c>
      <c r="CF7" s="10">
        <f>IFERROR(Deaths!CG8/Confirmed!CG7, 0)</f>
        <v>0.12829434037964843</v>
      </c>
      <c r="CG7" s="10">
        <f>IFERROR(Deaths!CH8/Confirmed!CH7, 0)</f>
        <v>0.12965265127270936</v>
      </c>
      <c r="CH7" s="10">
        <f>IFERROR(Deaths!CI8/Confirmed!CI7, 0)</f>
        <v>0.13105870243104961</v>
      </c>
      <c r="CI7" s="10">
        <f>IFERROR(Deaths!CJ8/Confirmed!CJ7, 0)</f>
        <v>0.1312292457130004</v>
      </c>
      <c r="CJ7" s="10">
        <f>IFERROR(Deaths!CK8/Confirmed!CK7, 0)</f>
        <v>0.1319055406706334</v>
      </c>
      <c r="CK7" s="10">
        <f>IFERROR(Deaths!CL8/Confirmed!CL7, 0)</f>
        <v>0.13202785277817253</v>
      </c>
      <c r="CL7" s="10">
        <f>IFERROR(Deaths!CM8/Confirmed!CM7, 0)</f>
        <v>0.13219945019332632</v>
      </c>
      <c r="CM7" s="10">
        <f>IFERROR(Deaths!CN8/Confirmed!CN7, 0)</f>
        <v>0.13305890921932592</v>
      </c>
      <c r="CN7" s="10">
        <f>IFERROR(Deaths!CO8/Confirmed!CO7, 0)</f>
        <v>0.13398783411340695</v>
      </c>
      <c r="CO7" s="10">
        <f>IFERROR(Deaths!CP8/Confirmed!CP7, 0)</f>
        <v>0.13391022116406071</v>
      </c>
      <c r="CP7" s="10">
        <f>IFERROR(Deaths!CQ8/Confirmed!CQ7, 0)</f>
        <v>0.13448753243882025</v>
      </c>
      <c r="CQ7" s="10">
        <f>IFERROR(Deaths!CR8/Confirmed!CR7, 0)</f>
        <v>0.13455858731359524</v>
      </c>
      <c r="CR7" s="10">
        <f>IFERROR(Deaths!CS8/Confirmed!CS7, 0)</f>
        <v>0.13505945707982042</v>
      </c>
      <c r="CS7" s="10">
        <f>IFERROR(Deaths!CT8/Confirmed!CT7, 0)</f>
        <v>0.13478689768559504</v>
      </c>
      <c r="CT7" s="10">
        <f>IFERROR(Deaths!CU8/Confirmed!CU7, 0)</f>
        <v>0.13528137442707133</v>
      </c>
      <c r="CU7" s="10">
        <f>IFERROR(Deaths!CV8/Confirmed!CV7, 0)</f>
        <v>0.13577330587330338</v>
      </c>
      <c r="CV7" s="10">
        <f>IFERROR(Deaths!CW8/Confirmed!CW7, 0)</f>
        <v>0.13596868230913942</v>
      </c>
      <c r="CW7" s="10">
        <f>IFERROR(Deaths!CX8/Confirmed!CX7, 0)</f>
        <v>0.13611696509833887</v>
      </c>
      <c r="CX7" s="10">
        <f>IFERROR(Deaths!CY8/Confirmed!CY7, 0)</f>
        <v>0.13612434194033593</v>
      </c>
      <c r="CY7" s="10">
        <f>IFERROR(Deaths!CZ8/Confirmed!CZ7, 0)</f>
        <v>0.13715317587709241</v>
      </c>
      <c r="CZ7" s="10">
        <f>IFERROR(Deaths!DA8/Confirmed!DA7, 0)</f>
        <v>0.1370748444596307</v>
      </c>
      <c r="DA7" s="10">
        <f>IFERROR(Deaths!DB8/Confirmed!DB7, 0)</f>
        <v>0.13720522039464372</v>
      </c>
      <c r="DB7" s="10">
        <f>IFERROR(Deaths!DC8/Confirmed!DC7, 0)</f>
        <v>0.13762070859525005</v>
      </c>
      <c r="DC7" s="10">
        <f>IFERROR(Deaths!DD8/Confirmed!DD7, 0)</f>
        <v>0.13841469385471214</v>
      </c>
      <c r="DD7" s="10">
        <f>IFERROR(Deaths!DE8/Confirmed!DE7, 0)</f>
        <v>0.13878568318060946</v>
      </c>
      <c r="DE7" s="10">
        <f>IFERROR(Deaths!DF8/Confirmed!DF7, 0)</f>
        <v>0.1390565646798812</v>
      </c>
      <c r="DF7" s="10">
        <f>IFERROR(Deaths!DG8/Confirmed!DG7, 0)</f>
        <v>0.13925541077940881</v>
      </c>
      <c r="DG7" s="10">
        <f>IFERROR(Deaths!DH8/Confirmed!DH7, 0)</f>
        <v>0.13949879034098689</v>
      </c>
      <c r="DH7" s="10">
        <f>IFERROR(Deaths!DI8/Confirmed!DI7, 0)</f>
        <v>0.13984095644499439</v>
      </c>
      <c r="DI7" s="10">
        <f>IFERROR(Deaths!DJ8/Confirmed!DJ7, 0)</f>
        <v>0.13973220743526688</v>
      </c>
      <c r="DJ7" s="10">
        <f>IFERROR(Deaths!DK8/Confirmed!DK7, 0)</f>
        <v>0.14005150740193784</v>
      </c>
      <c r="DK7" s="10">
        <f>IFERROR(Deaths!DL8/Confirmed!DL7, 0)</f>
        <v>0.14060314842041094</v>
      </c>
      <c r="DL7" s="10">
        <f>IFERROR(Deaths!DM8/Confirmed!DM7, 0)</f>
        <v>0.14118855662505303</v>
      </c>
      <c r="DM7" s="10">
        <f>IFERROR(Deaths!DN8/Confirmed!DN7, 0)</f>
        <v>0.14131962982737142</v>
      </c>
      <c r="DN7" s="10">
        <f>IFERROR(Deaths!DO8/Confirmed!DO7, 0)</f>
        <v>0.14153968993279659</v>
      </c>
      <c r="DO7" s="10">
        <f>IFERROR(Deaths!DP8/Confirmed!DP7, 0)</f>
        <v>0.14169536846019673</v>
      </c>
      <c r="DP7" s="10">
        <f>IFERROR(Deaths!DQ8/Confirmed!DQ7, 0)</f>
        <v>0.14190181694670026</v>
      </c>
      <c r="DQ7" s="10">
        <f>IFERROR(Deaths!DR8/Confirmed!DR7, 0)</f>
        <v>0.14219489453035661</v>
      </c>
      <c r="DR7" s="10">
        <f>IFERROR(Deaths!DS8/Confirmed!DS7, 0)</f>
        <v>0.14247870670070087</v>
      </c>
      <c r="DS7" s="10">
        <f>IFERROR(Deaths!DT8/Confirmed!DT7, 0)</f>
        <v>0.14264097473082071</v>
      </c>
      <c r="DT7" s="10">
        <f>IFERROR(Deaths!DU8/Confirmed!DU7, 0)</f>
        <v>0.14274376763311777</v>
      </c>
      <c r="DU7" s="10">
        <f>IFERROR(Deaths!DV8/Confirmed!DV7, 0)</f>
        <v>0.14263153773199105</v>
      </c>
      <c r="DV7" s="10">
        <f>IFERROR(Deaths!DW8/Confirmed!DW7, 0)</f>
        <v>0.14284534971628185</v>
      </c>
      <c r="DW7" s="10">
        <f>IFERROR(Deaths!DX8/Confirmed!DX7, 0)</f>
        <v>0.14293769382576826</v>
      </c>
      <c r="DX7" s="10">
        <f>IFERROR(Deaths!DY8/Confirmed!DY7, 0)</f>
        <v>0.14308273376626185</v>
      </c>
      <c r="DY7" s="10">
        <f>IFERROR(Deaths!DZ8/Confirmed!DZ7, 0)</f>
        <v>0.14301865948595791</v>
      </c>
      <c r="DZ7" s="10">
        <f>IFERROR(Deaths!EA8/Confirmed!EA7, 0)</f>
        <v>0.14307550549412698</v>
      </c>
      <c r="EA7" s="10">
        <f>IFERROR(Deaths!EB8/Confirmed!EB7, 0)</f>
        <v>0.14329677130969981</v>
      </c>
      <c r="EB7" s="10">
        <f>IFERROR(Deaths!EC8/Confirmed!EC7, 0)</f>
        <v>0.14341386369781586</v>
      </c>
      <c r="EC7" s="10">
        <f>IFERROR(Deaths!ED8/Confirmed!ED7, 0)</f>
        <v>0.14354815885281544</v>
      </c>
      <c r="ED7" s="10">
        <f>IFERROR(Deaths!EE8/Confirmed!EE7, 0)</f>
        <v>0.14358820632507549</v>
      </c>
      <c r="EE7" s="10">
        <f>IFERROR(Deaths!EF8/Confirmed!EF7, 0)</f>
        <v>0.14369472621837528</v>
      </c>
      <c r="EF7" s="10">
        <f>IFERROR(Deaths!EG8/Confirmed!EG7, 0)</f>
        <v>0.14396208757633122</v>
      </c>
      <c r="EG7" s="10">
        <f>IFERROR(Deaths!EH8/Confirmed!EH7, 0)</f>
        <v>0.14400654924082532</v>
      </c>
      <c r="EH7" s="10">
        <f>IFERROR(Deaths!EI8/Confirmed!EI7, 0)</f>
        <v>0.14414759732709825</v>
      </c>
      <c r="EI7" s="10">
        <f>IFERROR(Deaths!EJ8/Confirmed!EJ7, 0)</f>
        <v>0.1442522915088639</v>
      </c>
      <c r="EJ7" s="10">
        <f>IFERROR(Deaths!EK8/Confirmed!EK7, 0)</f>
        <v>0.14435688844685862</v>
      </c>
      <c r="EK7" s="10">
        <f>IFERROR(Deaths!EL8/Confirmed!EL7, 0)</f>
        <v>0.14451882951761963</v>
      </c>
      <c r="EL7" s="10">
        <f>IFERROR(Deaths!EM8/Confirmed!EM7, 0)</f>
        <v>0.14469615673366898</v>
      </c>
      <c r="EM7" s="10">
        <f>IFERROR(Deaths!EN8/Confirmed!EN7, 0)</f>
        <v>0.14468836547501079</v>
      </c>
      <c r="EN7" s="10">
        <f>IFERROR(Deaths!EO8/Confirmed!EO7, 0)</f>
        <v>0.14482554325977021</v>
      </c>
      <c r="EO7" s="10">
        <f>IFERROR(Deaths!EP8/Confirmed!EP7, 0)</f>
        <v>0.14494339766153533</v>
      </c>
      <c r="EP7" s="10">
        <f>IFERROR(Deaths!EQ8/Confirmed!EQ7, 0)</f>
        <v>0.14492233816759428</v>
      </c>
      <c r="EQ7" s="10">
        <f>IFERROR(Deaths!ER8/Confirmed!ER7, 0)</f>
        <v>0.14484807619368706</v>
      </c>
      <c r="ER7" s="10">
        <f>IFERROR(Deaths!ES8/Confirmed!ES7, 0)</f>
        <v>0.14486315789473683</v>
      </c>
      <c r="ES7" s="10">
        <f>IFERROR(Deaths!ET8/Confirmed!ET7, 0)</f>
        <v>0.14484417309988731</v>
      </c>
      <c r="ET7" s="10">
        <f>IFERROR(Deaths!EU8/Confirmed!EU7, 0)</f>
        <v>0.14491999042656376</v>
      </c>
      <c r="EU7" s="10">
        <f>IFERROR(Deaths!EV8/Confirmed!EV7, 0)</f>
        <v>0.14520757443983681</v>
      </c>
      <c r="EV7" s="10">
        <f>IFERROR(Deaths!EW8/Confirmed!EW7, 0)</f>
        <v>0.14525233448746197</v>
      </c>
      <c r="EW7" s="10">
        <f>IFERROR(Deaths!EX8/Confirmed!EX7, 0)</f>
        <v>0.14521654178843518</v>
      </c>
      <c r="EX7" s="10">
        <f>IFERROR(Deaths!EY8/Confirmed!EY7, 0)</f>
        <v>0.14517845174262733</v>
      </c>
      <c r="EY7" s="10">
        <f>IFERROR(Deaths!EZ8/Confirmed!EZ7, 0)</f>
        <v>0.14518512935817077</v>
      </c>
      <c r="EZ7" s="10">
        <f>IFERROR(Deaths!FA8/Confirmed!FA7, 0)</f>
        <v>0.1447057349317071</v>
      </c>
      <c r="FA7" s="10">
        <f>IFERROR(Deaths!FB8/Confirmed!FB7, 0)</f>
        <v>0.14466888605208048</v>
      </c>
      <c r="FB7" s="10">
        <f>IFERROR(Deaths!FC8/Confirmed!FC7, 0)</f>
        <v>0.14464017069440452</v>
      </c>
      <c r="FC7" s="10">
        <f>IFERROR(Deaths!FD8/Confirmed!FD7, 0)</f>
        <v>0.14456807808908284</v>
      </c>
      <c r="FD7" s="10">
        <f>IFERROR(Deaths!FE8/Confirmed!FE7, 0)</f>
        <v>0.14455494985643544</v>
      </c>
      <c r="FE7" s="10">
        <f>IFERROR(Deaths!FF8/Confirmed!FF7, 0)</f>
        <v>0.14450415079272655</v>
      </c>
      <c r="FF7" s="10">
        <f>IFERROR(Deaths!FG8/Confirmed!FG7, 0)</f>
        <v>0.14451446100640955</v>
      </c>
      <c r="FG7" s="10">
        <f>IFERROR(Deaths!FH8/Confirmed!FH7, 0)</f>
        <v>0.14449244060475161</v>
      </c>
      <c r="FH7" s="10">
        <f>IFERROR(Deaths!FI8/Confirmed!FI7, 0)</f>
        <v>0.14449641228248555</v>
      </c>
      <c r="FI7" s="10">
        <f>IFERROR(Deaths!FJ8/Confirmed!FJ7, 0)</f>
        <v>0.14442500331696961</v>
      </c>
      <c r="FJ7" s="10">
        <f>IFERROR(Deaths!FK8/Confirmed!FK7, 0)</f>
        <v>0.14437140407341592</v>
      </c>
      <c r="FK7" s="10">
        <f>IFERROR(Deaths!FL8/Confirmed!FL7, 0)</f>
        <v>0.14428564924610221</v>
      </c>
      <c r="FL7" s="10">
        <f>IFERROR(Deaths!FM8/Confirmed!FM7, 0)</f>
        <v>0.14419462490540447</v>
      </c>
    </row>
    <row r="8" spans="1:168" x14ac:dyDescent="0.35">
      <c r="A8" s="4" t="s">
        <v>274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</v>
      </c>
      <c r="AO8" s="10">
        <f>IFERROR(Deaths!AP9/Confirmed!AP8, 0)</f>
        <v>0</v>
      </c>
      <c r="AP8" s="10">
        <f>IFERROR(Deaths!AQ9/Confirmed!AQ8, 0)</f>
        <v>0</v>
      </c>
      <c r="AQ8" s="10">
        <f>IFERROR(Deaths!AR9/Confirmed!AR8, 0)</f>
        <v>0</v>
      </c>
      <c r="AR8" s="10">
        <f>IFERROR(Deaths!AS9/Confirmed!AS8, 0)</f>
        <v>0</v>
      </c>
      <c r="AS8" s="10">
        <f>IFERROR(Deaths!AT9/Confirmed!AT8, 0)</f>
        <v>0</v>
      </c>
      <c r="AT8" s="10">
        <f>IFERROR(Deaths!AU9/Confirmed!AU8, 0)</f>
        <v>0</v>
      </c>
      <c r="AU8" s="10">
        <f>IFERROR(Deaths!AV9/Confirmed!AV8, 0)</f>
        <v>0</v>
      </c>
      <c r="AV8" s="10">
        <f>IFERROR(Deaths!AW9/Confirmed!AW8, 0)</f>
        <v>0</v>
      </c>
      <c r="AW8" s="10">
        <f>IFERROR(Deaths!AX9/Confirmed!AX8, 0)</f>
        <v>0</v>
      </c>
      <c r="AX8" s="10">
        <f>IFERROR(Deaths!AY9/Confirmed!AY8, 0)</f>
        <v>0</v>
      </c>
      <c r="AY8" s="10">
        <f>IFERROR(Deaths!AZ9/Confirmed!AZ8, 0)</f>
        <v>0</v>
      </c>
      <c r="AZ8" s="10">
        <f>IFERROR(Deaths!BA9/Confirmed!BA8, 0)</f>
        <v>0</v>
      </c>
      <c r="BA8" s="10">
        <f>IFERROR(Deaths!BB9/Confirmed!BB8, 0)</f>
        <v>0</v>
      </c>
      <c r="BB8" s="10">
        <f>IFERROR(Deaths!BC9/Confirmed!BC8, 0)</f>
        <v>0</v>
      </c>
      <c r="BC8" s="10">
        <f>IFERROR(Deaths!BD9/Confirmed!BD8, 0)</f>
        <v>0</v>
      </c>
      <c r="BD8" s="10">
        <f>IFERROR(Deaths!BE9/Confirmed!BE8, 0)</f>
        <v>0</v>
      </c>
      <c r="BE8" s="10">
        <f>IFERROR(Deaths!BF9/Confirmed!BF8, 0)</f>
        <v>0</v>
      </c>
      <c r="BF8" s="10">
        <f>IFERROR(Deaths!BG9/Confirmed!BG8, 0)</f>
        <v>0</v>
      </c>
      <c r="BG8" s="10">
        <f>IFERROR(Deaths!BH9/Confirmed!BH8, 0)</f>
        <v>0</v>
      </c>
      <c r="BH8" s="10">
        <f>IFERROR(Deaths!BI9/Confirmed!BI8, 0)</f>
        <v>0</v>
      </c>
      <c r="BI8" s="10">
        <f>IFERROR(Deaths!BJ9/Confirmed!BJ8, 0)</f>
        <v>0</v>
      </c>
      <c r="BJ8" s="10">
        <f>IFERROR(Deaths!BK9/Confirmed!BK8, 0)</f>
        <v>0</v>
      </c>
      <c r="BK8" s="10">
        <f>IFERROR(Deaths!BL9/Confirmed!BL8, 0)</f>
        <v>0</v>
      </c>
      <c r="BL8" s="10">
        <f>IFERROR(Deaths!BM9/Confirmed!BM8, 0)</f>
        <v>0</v>
      </c>
      <c r="BM8" s="10">
        <f>IFERROR(Deaths!BN9/Confirmed!BN8, 0)</f>
        <v>0</v>
      </c>
      <c r="BN8" s="10">
        <f>IFERROR(Deaths!BO9/Confirmed!BO8, 0)</f>
        <v>0</v>
      </c>
      <c r="BO8" s="10">
        <f>IFERROR(Deaths!BP9/Confirmed!BP8, 0)</f>
        <v>8.547008547008547E-4</v>
      </c>
      <c r="BP8" s="10">
        <f>IFERROR(Deaths!BQ9/Confirmed!BQ8, 0)</f>
        <v>8.4245998315080029E-4</v>
      </c>
      <c r="BQ8" s="10">
        <f>IFERROR(Deaths!BR9/Confirmed!BR8, 0)</f>
        <v>1.5625000000000001E-3</v>
      </c>
      <c r="BR8" s="10">
        <f>IFERROR(Deaths!BS9/Confirmed!BS8, 0)</f>
        <v>2.2624434389140274E-3</v>
      </c>
      <c r="BS8" s="10">
        <f>IFERROR(Deaths!BT9/Confirmed!BT8, 0)</f>
        <v>3.6954915003695491E-3</v>
      </c>
      <c r="BT8" s="10">
        <f>IFERROR(Deaths!BU9/Confirmed!BU8, 0)</f>
        <v>3.6231884057971015E-3</v>
      </c>
      <c r="BU8" s="10">
        <f>IFERROR(Deaths!BV9/Confirmed!BV8, 0)</f>
        <v>3.4199726402188782E-3</v>
      </c>
      <c r="BV8" s="10">
        <f>IFERROR(Deaths!BW9/Confirmed!BW8, 0)</f>
        <v>5.980066445182724E-3</v>
      </c>
      <c r="BW8" s="10">
        <f>IFERROR(Deaths!BX9/Confirmed!BX8, 0)</f>
        <v>5.6782334384858045E-3</v>
      </c>
      <c r="BX8" s="10">
        <f>IFERROR(Deaths!BY9/Confirmed!BY8, 0)</f>
        <v>6.6465256797583082E-3</v>
      </c>
      <c r="BY8" s="10">
        <f>IFERROR(Deaths!BZ9/Confirmed!BZ8, 0)</f>
        <v>7.1174377224199285E-3</v>
      </c>
      <c r="BZ8" s="10">
        <f>IFERROR(Deaths!CA9/Confirmed!CA8, 0)</f>
        <v>7.4328187535734709E-3</v>
      </c>
      <c r="CA8" s="10">
        <f>IFERROR(Deaths!CB9/Confirmed!CB8, 0)</f>
        <v>9.7560975609756097E-3</v>
      </c>
      <c r="CB8" s="10">
        <f>IFERROR(Deaths!CC9/Confirmed!CC8, 0)</f>
        <v>9.3071354705274046E-3</v>
      </c>
      <c r="CC8" s="10">
        <f>IFERROR(Deaths!CD9/Confirmed!CD8, 0)</f>
        <v>1.1982026959560658E-2</v>
      </c>
      <c r="CD8" s="10">
        <f>IFERROR(Deaths!CE9/Confirmed!CE8, 0)</f>
        <v>1.232741617357002E-2</v>
      </c>
      <c r="CE8" s="10">
        <f>IFERROR(Deaths!CF9/Confirmed!CF8, 0)</f>
        <v>1.1504832029452371E-2</v>
      </c>
      <c r="CF8" s="10">
        <f>IFERROR(Deaths!CG9/Confirmed!CG8, 0)</f>
        <v>1.1883802816901408E-2</v>
      </c>
      <c r="CG8" s="10">
        <f>IFERROR(Deaths!CH9/Confirmed!CH8, 0)</f>
        <v>1.1180124223602485E-2</v>
      </c>
      <c r="CH8" s="10">
        <f>IFERROR(Deaths!CI9/Confirmed!CI8, 0)</f>
        <v>1.3567438148443736E-2</v>
      </c>
      <c r="CI8" s="10">
        <f>IFERROR(Deaths!CJ9/Confirmed!CJ8, 0)</f>
        <v>1.8426103646833013E-2</v>
      </c>
      <c r="CJ8" s="10">
        <f>IFERROR(Deaths!CK9/Confirmed!CK8, 0)</f>
        <v>1.7966223499820338E-2</v>
      </c>
      <c r="CK8" s="10">
        <f>IFERROR(Deaths!CL9/Confirmed!CL8, 0)</f>
        <v>1.7139090309822018E-2</v>
      </c>
      <c r="CL8" s="10">
        <f>IFERROR(Deaths!CM9/Confirmed!CM8, 0)</f>
        <v>1.7099430018999367E-2</v>
      </c>
      <c r="CM8" s="10">
        <f>IFERROR(Deaths!CN9/Confirmed!CN8, 0)</f>
        <v>1.7575757575757574E-2</v>
      </c>
      <c r="CN8" s="10">
        <f>IFERROR(Deaths!CO9/Confirmed!CO8, 0)</f>
        <v>1.6738816738816741E-2</v>
      </c>
      <c r="CO8" s="10">
        <f>IFERROR(Deaths!CP9/Confirmed!CP8, 0)</f>
        <v>1.7881705639614855E-2</v>
      </c>
      <c r="CP8" s="10">
        <f>IFERROR(Deaths!CQ9/Confirmed!CQ8, 0)</f>
        <v>1.8972931950417403E-2</v>
      </c>
      <c r="CQ8" s="10">
        <f>IFERROR(Deaths!CR9/Confirmed!CR8, 0)</f>
        <v>1.872037914691943E-2</v>
      </c>
      <c r="CR8" s="10">
        <f>IFERROR(Deaths!CS9/Confirmed!CS8, 0)</f>
        <v>1.9720247649621648E-2</v>
      </c>
      <c r="CS8" s="10">
        <f>IFERROR(Deaths!CT9/Confirmed!CT8, 0)</f>
        <v>1.913770347558293E-2</v>
      </c>
      <c r="CT8" s="10">
        <f>IFERROR(Deaths!CU9/Confirmed!CU8, 0)</f>
        <v>1.8777383684539954E-2</v>
      </c>
      <c r="CU8" s="10">
        <f>IFERROR(Deaths!CV9/Confirmed!CV8, 0)</f>
        <v>1.8614891913530825E-2</v>
      </c>
      <c r="CV8" s="10">
        <f>IFERROR(Deaths!CW9/Confirmed!CW8, 0)</f>
        <v>1.9252336448598129E-2</v>
      </c>
      <c r="CW8" s="10">
        <f>IFERROR(Deaths!CX9/Confirmed!CX8, 0)</f>
        <v>1.8239773330972198E-2</v>
      </c>
      <c r="CX8" s="10">
        <f>IFERROR(Deaths!CY9/Confirmed!CY8, 0)</f>
        <v>1.949252226516552E-2</v>
      </c>
      <c r="CY8" s="10">
        <f>IFERROR(Deaths!CZ9/Confirmed!CZ8, 0)</f>
        <v>1.9412878787878788E-2</v>
      </c>
      <c r="CZ8" s="10">
        <f>IFERROR(Deaths!DA9/Confirmed!DA8, 0)</f>
        <v>1.931298835323603E-2</v>
      </c>
      <c r="DA8" s="10">
        <f>IFERROR(Deaths!DB9/Confirmed!DB8, 0)</f>
        <v>1.9113573407202215E-2</v>
      </c>
      <c r="DB8" s="10">
        <f>IFERROR(Deaths!DC9/Confirmed!DC8, 0)</f>
        <v>1.9545694664553619E-2</v>
      </c>
      <c r="DC8" s="10">
        <f>IFERROR(Deaths!DD9/Confirmed!DD8, 0)</f>
        <v>1.9595286885245901E-2</v>
      </c>
      <c r="DD8" s="10">
        <f>IFERROR(Deaths!DE9/Confirmed!DE8, 0)</f>
        <v>1.9557823129251702E-2</v>
      </c>
      <c r="DE8" s="10">
        <f>IFERROR(Deaths!DF9/Confirmed!DF8, 0)</f>
        <v>2.0011242270938728E-2</v>
      </c>
      <c r="DF8" s="10">
        <f>IFERROR(Deaths!DG9/Confirmed!DG8, 0)</f>
        <v>1.9745222929936305E-2</v>
      </c>
      <c r="DG8" s="10">
        <f>IFERROR(Deaths!DH9/Confirmed!DH8, 0)</f>
        <v>1.9370943584623067E-2</v>
      </c>
      <c r="DH8" s="10">
        <f>IFERROR(Deaths!DI9/Confirmed!DI8, 0)</f>
        <v>1.9339091250469394E-2</v>
      </c>
      <c r="DI8" s="10">
        <f>IFERROR(Deaths!DJ9/Confirmed!DJ8, 0)</f>
        <v>1.8149779735682818E-2</v>
      </c>
      <c r="DJ8" s="10">
        <f>IFERROR(Deaths!DK9/Confirmed!DK8, 0)</f>
        <v>1.8138148086798079E-2</v>
      </c>
      <c r="DK8" s="10">
        <f>IFERROR(Deaths!DL9/Confirmed!DL8, 0)</f>
        <v>1.8682785147970799E-2</v>
      </c>
      <c r="DL8" s="10">
        <f>IFERROR(Deaths!DM9/Confirmed!DM8, 0)</f>
        <v>1.826382727003845E-2</v>
      </c>
      <c r="DM8" s="10">
        <f>IFERROR(Deaths!DN9/Confirmed!DN8, 0)</f>
        <v>1.8181818181818181E-2</v>
      </c>
      <c r="DN8" s="10">
        <f>IFERROR(Deaths!DO9/Confirmed!DO8, 0)</f>
        <v>1.7015791169835644E-2</v>
      </c>
      <c r="DO8" s="10">
        <f>IFERROR(Deaths!DP9/Confirmed!DP8, 0)</f>
        <v>1.7404004138014968E-2</v>
      </c>
      <c r="DP8" s="10">
        <f>IFERROR(Deaths!DQ9/Confirmed!DQ8, 0)</f>
        <v>1.8139534883720929E-2</v>
      </c>
      <c r="DQ8" s="10">
        <f>IFERROR(Deaths!DR9/Confirmed!DR8, 0)</f>
        <v>1.8830194967505414E-2</v>
      </c>
      <c r="DR8" s="10">
        <f>IFERROR(Deaths!DS9/Confirmed!DS8, 0)</f>
        <v>1.9282019125254742E-2</v>
      </c>
      <c r="DS8" s="10">
        <f>IFERROR(Deaths!DT9/Confirmed!DT8, 0)</f>
        <v>1.9726708074534163E-2</v>
      </c>
      <c r="DT8" s="10">
        <f>IFERROR(Deaths!DU9/Confirmed!DU8, 0)</f>
        <v>1.9069484139999062E-2</v>
      </c>
      <c r="DU8" s="10">
        <f>IFERROR(Deaths!DV9/Confirmed!DV8, 0)</f>
        <v>1.8996590355577204E-2</v>
      </c>
      <c r="DV8" s="10">
        <f>IFERROR(Deaths!DW9/Confirmed!DW8, 0)</f>
        <v>2.0368409908956171E-2</v>
      </c>
      <c r="DW8" s="10">
        <f>IFERROR(Deaths!DX9/Confirmed!DX8, 0)</f>
        <v>2.1595779756017144E-2</v>
      </c>
      <c r="DX8" s="10">
        <f>IFERROR(Deaths!DY9/Confirmed!DY8, 0)</f>
        <v>2.1282337972780199E-2</v>
      </c>
      <c r="DY8" s="10">
        <f>IFERROR(Deaths!DZ9/Confirmed!DZ8, 0)</f>
        <v>2.1056088749406999E-2</v>
      </c>
      <c r="DZ8" s="10">
        <f>IFERROR(Deaths!EA9/Confirmed!EA8, 0)</f>
        <v>2.0896032831737348E-2</v>
      </c>
      <c r="EA8" s="10">
        <f>IFERROR(Deaths!EB9/Confirmed!EB8, 0)</f>
        <v>2.0764039138437693E-2</v>
      </c>
      <c r="EB8" s="10">
        <f>IFERROR(Deaths!EC9/Confirmed!EC8, 0)</f>
        <v>2.0897714408102071E-2</v>
      </c>
      <c r="EC8" s="10">
        <f>IFERROR(Deaths!ED9/Confirmed!ED8, 0)</f>
        <v>2.0519835841313269E-2</v>
      </c>
      <c r="ED8" s="10">
        <f>IFERROR(Deaths!EE9/Confirmed!EE8, 0)</f>
        <v>2.1082318775829331E-2</v>
      </c>
      <c r="EE8" s="10">
        <f>IFERROR(Deaths!EF9/Confirmed!EF8, 0)</f>
        <v>2.1105929380413058E-2</v>
      </c>
      <c r="EF8" s="10">
        <f>IFERROR(Deaths!EG9/Confirmed!EG8, 0)</f>
        <v>2.0788389880368699E-2</v>
      </c>
      <c r="EG8" s="10">
        <f>IFERROR(Deaths!EH9/Confirmed!EH8, 0)</f>
        <v>2.0905281576645025E-2</v>
      </c>
      <c r="EH8" s="10">
        <f>IFERROR(Deaths!EI9/Confirmed!EI8, 0)</f>
        <v>2.0707806756139473E-2</v>
      </c>
      <c r="EI8" s="10">
        <f>IFERROR(Deaths!EJ9/Confirmed!EJ8, 0)</f>
        <v>2.0668944806875842E-2</v>
      </c>
      <c r="EJ8" s="10">
        <f>IFERROR(Deaths!EK9/Confirmed!EK8, 0)</f>
        <v>2.1226832288370447E-2</v>
      </c>
      <c r="EK8" s="10">
        <f>IFERROR(Deaths!EL9/Confirmed!EL8, 0)</f>
        <v>2.1928251967315203E-2</v>
      </c>
      <c r="EL8" s="10">
        <f>IFERROR(Deaths!EM9/Confirmed!EM8, 0)</f>
        <v>2.1832879233503546E-2</v>
      </c>
      <c r="EM8" s="10">
        <f>IFERROR(Deaths!EN9/Confirmed!EN8, 0)</f>
        <v>2.1923234530801802E-2</v>
      </c>
      <c r="EN8" s="10">
        <f>IFERROR(Deaths!EO9/Confirmed!EO8, 0)</f>
        <v>2.1864453307927075E-2</v>
      </c>
      <c r="EO8" s="10">
        <f>IFERROR(Deaths!EP9/Confirmed!EP8, 0)</f>
        <v>2.1647194839965925E-2</v>
      </c>
      <c r="EP8" s="10">
        <f>IFERROR(Deaths!EQ9/Confirmed!EQ8, 0)</f>
        <v>2.1131385819126759E-2</v>
      </c>
      <c r="EQ8" s="10">
        <f>IFERROR(Deaths!ER9/Confirmed!ER8, 0)</f>
        <v>2.1323759400541254E-2</v>
      </c>
      <c r="ER8" s="10">
        <f>IFERROR(Deaths!ES9/Confirmed!ES8, 0)</f>
        <v>2.128802368538266E-2</v>
      </c>
      <c r="ES8" s="10">
        <f>IFERROR(Deaths!ET9/Confirmed!ET8, 0)</f>
        <v>2.0817788389792567E-2</v>
      </c>
      <c r="ET8" s="10">
        <f>IFERROR(Deaths!EU9/Confirmed!EU8, 0)</f>
        <v>2.0705686017403743E-2</v>
      </c>
      <c r="EU8" s="10">
        <f>IFERROR(Deaths!EV9/Confirmed!EV8, 0)</f>
        <v>2.087442284671949E-2</v>
      </c>
      <c r="EV8" s="10">
        <f>IFERROR(Deaths!EW9/Confirmed!EW8, 0)</f>
        <v>2.0252263139154736E-2</v>
      </c>
      <c r="EW8" s="10">
        <f>IFERROR(Deaths!EX9/Confirmed!EX8, 0)</f>
        <v>1.983515241207786E-2</v>
      </c>
      <c r="EX8" s="10">
        <f>IFERROR(Deaths!EY9/Confirmed!EY8, 0)</f>
        <v>1.9598385667880698E-2</v>
      </c>
      <c r="EY8" s="10">
        <f>IFERROR(Deaths!EZ9/Confirmed!EZ8, 0)</f>
        <v>1.9810004900667245E-2</v>
      </c>
      <c r="EZ8" s="10">
        <f>IFERROR(Deaths!FA9/Confirmed!FA8, 0)</f>
        <v>1.9723424809474401E-2</v>
      </c>
      <c r="FA8" s="10">
        <f>IFERROR(Deaths!FB9/Confirmed!FB8, 0)</f>
        <v>1.9362196409714889E-2</v>
      </c>
      <c r="FB8" s="10">
        <f>IFERROR(Deaths!FC9/Confirmed!FC8, 0)</f>
        <v>1.8781603660004816E-2</v>
      </c>
      <c r="FC8" s="10">
        <f>IFERROR(Deaths!FD9/Confirmed!FD8, 0)</f>
        <v>1.8308042488619121E-2</v>
      </c>
      <c r="FD8" s="10">
        <f>IFERROR(Deaths!FE9/Confirmed!FE8, 0)</f>
        <v>1.7779836969898793E-2</v>
      </c>
      <c r="FE8" s="10">
        <f>IFERROR(Deaths!FF9/Confirmed!FF8, 0)</f>
        <v>1.7530361004824489E-2</v>
      </c>
      <c r="FF8" s="10">
        <f>IFERROR(Deaths!FG9/Confirmed!FG8, 0)</f>
        <v>1.7571705387906804E-2</v>
      </c>
      <c r="FG8" s="10">
        <f>IFERROR(Deaths!FH9/Confirmed!FH8, 0)</f>
        <v>1.7253174169820439E-2</v>
      </c>
      <c r="FH8" s="10">
        <f>IFERROR(Deaths!FI9/Confirmed!FI8, 0)</f>
        <v>1.6922426975919457E-2</v>
      </c>
      <c r="FI8" s="10">
        <f>IFERROR(Deaths!FJ9/Confirmed!FJ8, 0)</f>
        <v>1.6666290282513947E-2</v>
      </c>
      <c r="FJ8" s="10">
        <f>IFERROR(Deaths!FK9/Confirmed!FK8, 0)</f>
        <v>1.6097714082041952E-2</v>
      </c>
      <c r="FK8" s="10">
        <f>IFERROR(Deaths!FL9/Confirmed!FL8, 0)</f>
        <v>1.6259212198221094E-2</v>
      </c>
      <c r="FL8" s="10">
        <f>IFERROR(Deaths!FM9/Confirmed!FM8, 0)</f>
        <v>1.6089752626129564E-2</v>
      </c>
    </row>
    <row r="9" spans="1:168" x14ac:dyDescent="0.35">
      <c r="A9" s="4" t="s">
        <v>54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6.0606060606060606E-3</v>
      </c>
      <c r="AR9" s="10">
        <f>IFERROR(Deaths!AS10/Confirmed!AS9, 0)</f>
        <v>9.0090090090090089E-3</v>
      </c>
      <c r="AS9" s="10">
        <f>IFERROR(Deaths!AT10/Confirmed!AT9, 0)</f>
        <v>1.1583011583011582E-2</v>
      </c>
      <c r="AT9" s="10">
        <f>IFERROR(Deaths!AU10/Confirmed!AU9, 0)</f>
        <v>1.2500000000000001E-2</v>
      </c>
      <c r="AU9" s="10">
        <f>IFERROR(Deaths!AV10/Confirmed!AV9, 0)</f>
        <v>0.02</v>
      </c>
      <c r="AV9" s="10">
        <f>IFERROR(Deaths!AW10/Confirmed!AW9, 0)</f>
        <v>2.5260029717682021E-2</v>
      </c>
      <c r="AW9" s="10">
        <f>IFERROR(Deaths!AX10/Confirmed!AX9, 0)</f>
        <v>2.6095060577819199E-2</v>
      </c>
      <c r="AX9" s="10">
        <f>IFERROR(Deaths!AY10/Confirmed!AY9, 0)</f>
        <v>2.0648967551622419E-2</v>
      </c>
      <c r="AY9" s="10">
        <f>IFERROR(Deaths!AZ10/Confirmed!AZ9, 0)</f>
        <v>2.3715415019762844E-2</v>
      </c>
      <c r="AZ9" s="10">
        <f>IFERROR(Deaths!BA10/Confirmed!BA9, 0)</f>
        <v>2.4154589371980676E-2</v>
      </c>
      <c r="BA9" s="10">
        <f>IFERROR(Deaths!BB10/Confirmed!BB9, 0)</f>
        <v>2.5420489296636085E-2</v>
      </c>
      <c r="BB9" s="10">
        <f>IFERROR(Deaths!BC10/Confirmed!BC9, 0)</f>
        <v>3.0511657017681115E-2</v>
      </c>
      <c r="BC9" s="10">
        <f>IFERROR(Deaths!BD10/Confirmed!BD9, 0)</f>
        <v>3.7060784816619646E-2</v>
      </c>
      <c r="BD9" s="10">
        <f>IFERROR(Deaths!BE10/Confirmed!BE9, 0)</f>
        <v>3.4399517199758603E-2</v>
      </c>
      <c r="BE9" s="10">
        <f>IFERROR(Deaths!BF10/Confirmed!BF9, 0)</f>
        <v>4.5369424582907728E-2</v>
      </c>
      <c r="BF9" s="10">
        <f>IFERROR(Deaths!BG10/Confirmed!BG9, 0)</f>
        <v>4.4787922358015819E-2</v>
      </c>
      <c r="BG9" s="10">
        <f>IFERROR(Deaths!BH10/Confirmed!BH9, 0)</f>
        <v>4.6206090296721035E-2</v>
      </c>
      <c r="BH9" s="10">
        <f>IFERROR(Deaths!BI10/Confirmed!BI9, 0)</f>
        <v>5.1102400783929448E-2</v>
      </c>
      <c r="BI9" s="10">
        <f>IFERROR(Deaths!BJ10/Confirmed!BJ9, 0)</f>
        <v>5.4189327658232839E-2</v>
      </c>
      <c r="BJ9" s="10">
        <f>IFERROR(Deaths!BK10/Confirmed!BK9, 0)</f>
        <v>6.1596218020022249E-2</v>
      </c>
      <c r="BK9" s="10">
        <f>IFERROR(Deaths!BL10/Confirmed!BL9, 0)</f>
        <v>6.5772996357012753E-2</v>
      </c>
      <c r="BL9" s="10">
        <f>IFERROR(Deaths!BM10/Confirmed!BM9, 0)</f>
        <v>7.0402406919894703E-2</v>
      </c>
      <c r="BM9" s="10">
        <f>IFERROR(Deaths!BN10/Confirmed!BN9, 0)</f>
        <v>7.3654448147026153E-2</v>
      </c>
      <c r="BN9" s="10">
        <f>IFERROR(Deaths!BO10/Confirmed!BO9, 0)</f>
        <v>7.5537327380334335E-2</v>
      </c>
      <c r="BO9" s="10">
        <f>IFERROR(Deaths!BP10/Confirmed!BP9, 0)</f>
        <v>7.8181347859827444E-2</v>
      </c>
      <c r="BP9" s="10">
        <f>IFERROR(Deaths!BQ10/Confirmed!BQ9, 0)</f>
        <v>8.1682255752031127E-2</v>
      </c>
      <c r="BQ9" s="10">
        <f>IFERROR(Deaths!BR10/Confirmed!BR9, 0)</f>
        <v>8.4920733990762706E-2</v>
      </c>
      <c r="BR9" s="10">
        <f>IFERROR(Deaths!BS10/Confirmed!BS9, 0)</f>
        <v>8.7725681022329347E-2</v>
      </c>
      <c r="BS9" s="10">
        <f>IFERROR(Deaths!BT10/Confirmed!BT9, 0)</f>
        <v>8.8237440447025223E-2</v>
      </c>
      <c r="BT9" s="10">
        <f>IFERROR(Deaths!BU10/Confirmed!BU9, 0)</f>
        <v>9.0157321500605084E-2</v>
      </c>
      <c r="BU9" s="10">
        <f>IFERROR(Deaths!BV10/Confirmed!BV9, 0)</f>
        <v>9.233926738946148E-2</v>
      </c>
      <c r="BV9" s="10">
        <f>IFERROR(Deaths!BW10/Confirmed!BW9, 0)</f>
        <v>9.3943741138767939E-2</v>
      </c>
      <c r="BW9" s="10">
        <f>IFERROR(Deaths!BX10/Confirmed!BX9, 0)</f>
        <v>9.4691205376957702E-2</v>
      </c>
      <c r="BX9" s="10">
        <f>IFERROR(Deaths!BY10/Confirmed!BY9, 0)</f>
        <v>9.6022666848973759E-2</v>
      </c>
      <c r="BY9" s="10">
        <f>IFERROR(Deaths!BZ10/Confirmed!BZ9, 0)</f>
        <v>9.7611121273093099E-2</v>
      </c>
      <c r="BZ9" s="10">
        <f>IFERROR(Deaths!CA10/Confirmed!CA9, 0)</f>
        <v>9.894886643840442E-2</v>
      </c>
      <c r="CA9" s="10">
        <f>IFERROR(Deaths!CB10/Confirmed!CB9, 0)</f>
        <v>9.9797598164890033E-2</v>
      </c>
      <c r="CB9" s="10">
        <f>IFERROR(Deaths!CC10/Confirmed!CC9, 0)</f>
        <v>0.10081450444453147</v>
      </c>
      <c r="CC9" s="10">
        <f>IFERROR(Deaths!CD10/Confirmed!CD9, 0)</f>
        <v>0.1016029265888686</v>
      </c>
      <c r="CD9" s="10">
        <f>IFERROR(Deaths!CE10/Confirmed!CE9, 0)</f>
        <v>0.10186042802725929</v>
      </c>
      <c r="CE9" s="10">
        <f>IFERROR(Deaths!CF10/Confirmed!CF9, 0)</f>
        <v>0.10315229184024552</v>
      </c>
      <c r="CF9" s="10">
        <f>IFERROR(Deaths!CG10/Confirmed!CG9, 0)</f>
        <v>0.10438626917265828</v>
      </c>
      <c r="CG9" s="10">
        <f>IFERROR(Deaths!CH10/Confirmed!CH9, 0)</f>
        <v>0.10464759100735477</v>
      </c>
      <c r="CH9" s="10">
        <f>IFERROR(Deaths!CI10/Confirmed!CI9, 0)</f>
        <v>0.10531174708968499</v>
      </c>
      <c r="CI9" s="10">
        <f>IFERROR(Deaths!CJ10/Confirmed!CJ9, 0)</f>
        <v>0.10443476004066007</v>
      </c>
      <c r="CJ9" s="10">
        <f>IFERROR(Deaths!CK10/Confirmed!CK9, 0)</f>
        <v>0.1048108615115359</v>
      </c>
      <c r="CK9" s="10">
        <f>IFERROR(Deaths!CL10/Confirmed!CL9, 0)</f>
        <v>0.10453981202340841</v>
      </c>
      <c r="CL9" s="10">
        <f>IFERROR(Deaths!CM10/Confirmed!CM9, 0)</f>
        <v>0.10294754220481794</v>
      </c>
      <c r="CM9" s="10">
        <f>IFERROR(Deaths!CN10/Confirmed!CN9, 0)</f>
        <v>0.10415064182608261</v>
      </c>
      <c r="CN9" s="10">
        <f>IFERROR(Deaths!CO10/Confirmed!CO9, 0)</f>
        <v>0.10423258137507468</v>
      </c>
      <c r="CO9" s="10">
        <f>IFERROR(Deaths!CP10/Confirmed!CP9, 0)</f>
        <v>0.10421375408490852</v>
      </c>
      <c r="CP9" s="10">
        <f>IFERROR(Deaths!CQ10/Confirmed!CQ9, 0)</f>
        <v>0.10401175454408892</v>
      </c>
      <c r="CQ9" s="10">
        <f>IFERROR(Deaths!CR10/Confirmed!CR9, 0)</f>
        <v>0.11096113109020149</v>
      </c>
      <c r="CR9" s="10">
        <f>IFERROR(Deaths!CS10/Confirmed!CS9, 0)</f>
        <v>0.11122605084869236</v>
      </c>
      <c r="CS9" s="10">
        <f>IFERROR(Deaths!CT10/Confirmed!CT9, 0)</f>
        <v>0.1116869106215745</v>
      </c>
      <c r="CT9" s="10">
        <f>IFERROR(Deaths!CU10/Confirmed!CU9, 0)</f>
        <v>0.11229083617788174</v>
      </c>
      <c r="CU9" s="10">
        <f>IFERROR(Deaths!CV10/Confirmed!CV9, 0)</f>
        <v>0.11302206639370317</v>
      </c>
      <c r="CV9" s="10">
        <f>IFERROR(Deaths!CW10/Confirmed!CW9, 0)</f>
        <v>0.11401156319129051</v>
      </c>
      <c r="CW9" s="10">
        <f>IFERROR(Deaths!CX10/Confirmed!CX9, 0)</f>
        <v>0.11499051233396584</v>
      </c>
      <c r="CX9" s="10">
        <f>IFERROR(Deaths!CY10/Confirmed!CY9, 0)</f>
        <v>0.11403891903947662</v>
      </c>
      <c r="CY9" s="10">
        <f>IFERROR(Deaths!CZ10/Confirmed!CZ9, 0)</f>
        <v>0.11589144065527145</v>
      </c>
      <c r="CZ9" s="10">
        <f>IFERROR(Deaths!DA10/Confirmed!DA9, 0)</f>
        <v>0.11617448244783092</v>
      </c>
      <c r="DA9" s="10">
        <f>IFERROR(Deaths!DB10/Confirmed!DB9, 0)</f>
        <v>0.11663631651613909</v>
      </c>
      <c r="DB9" s="10">
        <f>IFERROR(Deaths!DC10/Confirmed!DC9, 0)</f>
        <v>0.11677890292665356</v>
      </c>
      <c r="DC9" s="10">
        <f>IFERROR(Deaths!DD10/Confirmed!DD9, 0)</f>
        <v>0.11735844774764552</v>
      </c>
      <c r="DD9" s="10">
        <f>IFERROR(Deaths!DE10/Confirmed!DE9, 0)</f>
        <v>0.11772568605580568</v>
      </c>
      <c r="DE9" s="10">
        <f>IFERROR(Deaths!DF10/Confirmed!DF9, 0)</f>
        <v>0.11800840897974935</v>
      </c>
      <c r="DF9" s="10">
        <f>IFERROR(Deaths!DG10/Confirmed!DG9, 0)</f>
        <v>0.11842846791723693</v>
      </c>
      <c r="DG9" s="10">
        <f>IFERROR(Deaths!DH10/Confirmed!DH9, 0)</f>
        <v>0.11865834633385336</v>
      </c>
      <c r="DH9" s="10">
        <f>IFERROR(Deaths!DI10/Confirmed!DI9, 0)</f>
        <v>0.11758912397333755</v>
      </c>
      <c r="DI9" s="10">
        <f>IFERROR(Deaths!DJ10/Confirmed!DJ9, 0)</f>
        <v>0.11805464193307898</v>
      </c>
      <c r="DJ9" s="10">
        <f>IFERROR(Deaths!DK10/Confirmed!DK9, 0)</f>
        <v>0.11851800027110818</v>
      </c>
      <c r="DK9" s="10">
        <f>IFERROR(Deaths!DL10/Confirmed!DL9, 0)</f>
        <v>0.11902500653480874</v>
      </c>
      <c r="DL9" s="10">
        <f>IFERROR(Deaths!DM10/Confirmed!DM9, 0)</f>
        <v>0.11929204154954971</v>
      </c>
      <c r="DM9" s="10">
        <f>IFERROR(Deaths!DN10/Confirmed!DN9, 0)</f>
        <v>0.11947654509358556</v>
      </c>
      <c r="DN9" s="10">
        <f>IFERROR(Deaths!DO10/Confirmed!DO9, 0)</f>
        <v>0.11947654509358556</v>
      </c>
      <c r="DO9" s="10">
        <f>IFERROR(Deaths!DP10/Confirmed!DP9, 0)</f>
        <v>0.11963852404514563</v>
      </c>
      <c r="DP9" s="10">
        <f>IFERROR(Deaths!DQ10/Confirmed!DQ9, 0)</f>
        <v>0.11971366635493477</v>
      </c>
      <c r="DQ9" s="10">
        <f>IFERROR(Deaths!DR10/Confirmed!DR9, 0)</f>
        <v>0.11992001892025542</v>
      </c>
      <c r="DR9" s="10">
        <f>IFERROR(Deaths!DS10/Confirmed!DS9, 0)</f>
        <v>0.11989512395027399</v>
      </c>
      <c r="DS9" s="10">
        <f>IFERROR(Deaths!DT10/Confirmed!DT9, 0)</f>
        <v>0.12191258133751234</v>
      </c>
      <c r="DT9" s="10">
        <f>IFERROR(Deaths!DU10/Confirmed!DU9, 0)</f>
        <v>0.12188363296357686</v>
      </c>
      <c r="DU9" s="10">
        <f>IFERROR(Deaths!DV10/Confirmed!DV9, 0)</f>
        <v>0.12194832295607622</v>
      </c>
      <c r="DV9" s="10">
        <f>IFERROR(Deaths!DW10/Confirmed!DW9, 0)</f>
        <v>0.11399320305862362</v>
      </c>
      <c r="DW9" s="10">
        <f>IFERROR(Deaths!DX10/Confirmed!DX9, 0)</f>
        <v>0.11477657993981182</v>
      </c>
      <c r="DX9" s="10">
        <f>IFERROR(Deaths!DY10/Confirmed!DY9, 0)</f>
        <v>0.11477657993981182</v>
      </c>
      <c r="DY9" s="10">
        <f>IFERROR(Deaths!DZ10/Confirmed!DZ9, 0)</f>
        <v>0.1139903995695779</v>
      </c>
      <c r="DZ9" s="10">
        <f>IFERROR(Deaths!EA10/Confirmed!EA9, 0)</f>
        <v>0.1136843781962073</v>
      </c>
      <c r="EA9" s="10">
        <f>IFERROR(Deaths!EB10/Confirmed!EB9, 0)</f>
        <v>0.11338555687461334</v>
      </c>
      <c r="EB9" s="10">
        <f>IFERROR(Deaths!EC10/Confirmed!EC9, 0)</f>
        <v>0.1132750679600299</v>
      </c>
      <c r="EC9" s="10">
        <f>IFERROR(Deaths!ED10/Confirmed!ED9, 0)</f>
        <v>0.11319990986404493</v>
      </c>
      <c r="ED9" s="10">
        <f>IFERROR(Deaths!EE10/Confirmed!EE9, 0)</f>
        <v>0.11306120067352417</v>
      </c>
      <c r="EE9" s="10">
        <f>IFERROR(Deaths!EF10/Confirmed!EF9, 0)</f>
        <v>0.11288000466033637</v>
      </c>
      <c r="EF9" s="10">
        <f>IFERROR(Deaths!EG10/Confirmed!EG9, 0)</f>
        <v>0.11274412033574337</v>
      </c>
      <c r="EG9" s="10">
        <f>IFERROR(Deaths!EH10/Confirmed!EH9, 0)</f>
        <v>0.11259949040991293</v>
      </c>
      <c r="EH9" s="10">
        <f>IFERROR(Deaths!EI10/Confirmed!EI9, 0)</f>
        <v>0.11244871741742986</v>
      </c>
      <c r="EI9" s="10">
        <f>IFERROR(Deaths!EJ10/Confirmed!EJ9, 0)</f>
        <v>0.11234113020078659</v>
      </c>
      <c r="EJ9" s="10">
        <f>IFERROR(Deaths!EK10/Confirmed!EK9, 0)</f>
        <v>0.11226351477140623</v>
      </c>
      <c r="EK9" s="10">
        <f>IFERROR(Deaths!EL10/Confirmed!EL9, 0)</f>
        <v>0.11214798773381385</v>
      </c>
      <c r="EL9" s="10">
        <f>IFERROR(Deaths!EM10/Confirmed!EM9, 0)</f>
        <v>0.11200264157173519</v>
      </c>
      <c r="EM9" s="10">
        <f>IFERROR(Deaths!EN10/Confirmed!EN9, 0)</f>
        <v>0.11180559275175417</v>
      </c>
      <c r="EN9" s="10">
        <f>IFERROR(Deaths!EO10/Confirmed!EO9, 0)</f>
        <v>0.11157481836609665</v>
      </c>
      <c r="EO9" s="10">
        <f>IFERROR(Deaths!EP10/Confirmed!EP9, 0)</f>
        <v>0.11139344430533035</v>
      </c>
      <c r="EP9" s="10">
        <f>IFERROR(Deaths!EQ10/Confirmed!EQ9, 0)</f>
        <v>0.11124594142533863</v>
      </c>
      <c r="EQ9" s="10">
        <f>IFERROR(Deaths!ER10/Confirmed!ER9, 0)</f>
        <v>0.11116345566939359</v>
      </c>
      <c r="ER9" s="10">
        <f>IFERROR(Deaths!ES10/Confirmed!ES9, 0)</f>
        <v>0.11106381585409777</v>
      </c>
      <c r="ES9" s="10">
        <f>IFERROR(Deaths!ET10/Confirmed!ET9, 0)</f>
        <v>0.11090267815908747</v>
      </c>
      <c r="ET9" s="10">
        <f>IFERROR(Deaths!EU10/Confirmed!EU9, 0)</f>
        <v>0.11063815907497106</v>
      </c>
      <c r="EU9" s="10">
        <f>IFERROR(Deaths!EV10/Confirmed!EV9, 0)</f>
        <v>0.11530082459533747</v>
      </c>
      <c r="EV9" s="10">
        <f>IFERROR(Deaths!EW10/Confirmed!EW9, 0)</f>
        <v>0.11515910514031992</v>
      </c>
      <c r="EW9" s="10">
        <f>IFERROR(Deaths!EX10/Confirmed!EX9, 0)</f>
        <v>0.11500698414760915</v>
      </c>
      <c r="EX9" s="10">
        <f>IFERROR(Deaths!EY10/Confirmed!EY9, 0)</f>
        <v>0.11490280076591049</v>
      </c>
      <c r="EY9" s="10">
        <f>IFERROR(Deaths!EZ10/Confirmed!EZ9, 0)</f>
        <v>0.1147913694721826</v>
      </c>
      <c r="EZ9" s="10">
        <f>IFERROR(Deaths!FA10/Confirmed!FA9, 0)</f>
        <v>0.11464429388957691</v>
      </c>
      <c r="FA9" s="10">
        <f>IFERROR(Deaths!FB10/Confirmed!FB9, 0)</f>
        <v>0.11447112159879751</v>
      </c>
      <c r="FB9" s="10">
        <f>IFERROR(Deaths!FC10/Confirmed!FC9, 0)</f>
        <v>0.11430991710534277</v>
      </c>
      <c r="FC9" s="10">
        <f>IFERROR(Deaths!FD10/Confirmed!FD9, 0)</f>
        <v>0.11406251886553252</v>
      </c>
      <c r="FD9" s="10">
        <f>IFERROR(Deaths!FE10/Confirmed!FE9, 0)</f>
        <v>0.11393254813683322</v>
      </c>
      <c r="FE9" s="10">
        <f>IFERROR(Deaths!FF10/Confirmed!FF9, 0)</f>
        <v>0.11385307466763064</v>
      </c>
      <c r="FF9" s="10">
        <f>IFERROR(Deaths!FG10/Confirmed!FG9, 0)</f>
        <v>0.11375169995707483</v>
      </c>
      <c r="FG9" s="10">
        <f>IFERROR(Deaths!FH10/Confirmed!FH9, 0)</f>
        <v>0.1136109653567466</v>
      </c>
      <c r="FH9" s="10">
        <f>IFERROR(Deaths!FI10/Confirmed!FI9, 0)</f>
        <v>0.11342526878925882</v>
      </c>
      <c r="FI9" s="10">
        <f>IFERROR(Deaths!FJ10/Confirmed!FJ9, 0)</f>
        <v>0.11329302121375402</v>
      </c>
      <c r="FJ9" s="10">
        <f>IFERROR(Deaths!FK10/Confirmed!FK9, 0)</f>
        <v>0.11329302121375402</v>
      </c>
      <c r="FK9" s="10">
        <f>IFERROR(Deaths!FL10/Confirmed!FL9, 0)</f>
        <v>0.11329302121375402</v>
      </c>
      <c r="FL9" s="10">
        <f>IFERROR(Deaths!FM10/Confirmed!FM9, 0)</f>
        <v>0.1127451953818475</v>
      </c>
    </row>
    <row r="10" spans="1:168" x14ac:dyDescent="0.35">
      <c r="A10" s="4" t="s">
        <v>179</v>
      </c>
      <c r="B10" s="10">
        <f>IFERROR(Deaths!C11/Confirmed!C10, 0)</f>
        <v>0</v>
      </c>
      <c r="C10" s="10">
        <f>IFERROR(Deaths!D11/Confirmed!D10, 0)</f>
        <v>0</v>
      </c>
      <c r="D10" s="10">
        <f>IFERROR(Deaths!E11/Confirmed!E10, 0)</f>
        <v>0</v>
      </c>
      <c r="E10" s="10">
        <f>IFERROR(Deaths!F11/Confirmed!F10, 0)</f>
        <v>0</v>
      </c>
      <c r="F10" s="10">
        <f>IFERROR(Deaths!G11/Confirmed!G10, 0)</f>
        <v>0</v>
      </c>
      <c r="G10" s="10">
        <f>IFERROR(Deaths!H11/Confirmed!H10, 0)</f>
        <v>0</v>
      </c>
      <c r="H10" s="10">
        <f>IFERROR(Deaths!I11/Confirmed!I10, 0)</f>
        <v>0</v>
      </c>
      <c r="I10" s="10">
        <f>IFERROR(Deaths!J11/Confirmed!J10, 0)</f>
        <v>0</v>
      </c>
      <c r="J10" s="10">
        <f>IFERROR(Deaths!K11/Confirmed!K10, 0)</f>
        <v>0</v>
      </c>
      <c r="K10" s="10">
        <f>IFERROR(Deaths!L11/Confirmed!L10, 0)</f>
        <v>0</v>
      </c>
      <c r="L10" s="10">
        <f>IFERROR(Deaths!M11/Confirmed!M10, 0)</f>
        <v>0</v>
      </c>
      <c r="M10" s="10">
        <f>IFERROR(Deaths!N11/Confirmed!N10, 0)</f>
        <v>0</v>
      </c>
      <c r="N10" s="10">
        <f>IFERROR(Deaths!O11/Confirmed!O10, 0)</f>
        <v>0</v>
      </c>
      <c r="O10" s="10">
        <f>IFERROR(Deaths!P11/Confirmed!P10, 0)</f>
        <v>0</v>
      </c>
      <c r="P10" s="10">
        <f>IFERROR(Deaths!Q11/Confirmed!Q10, 0)</f>
        <v>0</v>
      </c>
      <c r="Q10" s="10">
        <f>IFERROR(Deaths!R11/Confirmed!R10, 0)</f>
        <v>0</v>
      </c>
      <c r="R10" s="10">
        <f>IFERROR(Deaths!S11/Confirmed!S10, 0)</f>
        <v>0</v>
      </c>
      <c r="S10" s="10">
        <f>IFERROR(Deaths!T11/Confirmed!T10, 0)</f>
        <v>0</v>
      </c>
      <c r="T10" s="10">
        <f>IFERROR(Deaths!U11/Confirmed!U10, 0)</f>
        <v>0</v>
      </c>
      <c r="U10" s="10">
        <f>IFERROR(Deaths!V11/Confirmed!V10, 0)</f>
        <v>0</v>
      </c>
      <c r="V10" s="10">
        <f>IFERROR(Deaths!W11/Confirmed!W10, 0)</f>
        <v>0</v>
      </c>
      <c r="W10" s="10">
        <f>IFERROR(Deaths!X11/Confirmed!X10, 0)</f>
        <v>0</v>
      </c>
      <c r="X10" s="10">
        <f>IFERROR(Deaths!Y11/Confirmed!Y10, 0)</f>
        <v>0</v>
      </c>
      <c r="Y10" s="10">
        <f>IFERROR(Deaths!Z11/Confirmed!Z10, 0)</f>
        <v>0</v>
      </c>
      <c r="Z10" s="10">
        <f>IFERROR(Deaths!AA11/Confirmed!AA10, 0)</f>
        <v>0</v>
      </c>
      <c r="AA10" s="10">
        <f>IFERROR(Deaths!AB11/Confirmed!AB10, 0)</f>
        <v>0</v>
      </c>
      <c r="AB10" s="10">
        <f>IFERROR(Deaths!AC11/Confirmed!AC10, 0)</f>
        <v>0</v>
      </c>
      <c r="AC10" s="10">
        <f>IFERROR(Deaths!AD11/Confirmed!AD10, 0)</f>
        <v>0</v>
      </c>
      <c r="AD10" s="10">
        <f>IFERROR(Deaths!AE11/Confirmed!AE10, 0)</f>
        <v>0</v>
      </c>
      <c r="AE10" s="10">
        <f>IFERROR(Deaths!AF11/Confirmed!AF10, 0)</f>
        <v>0</v>
      </c>
      <c r="AF10" s="10">
        <f>IFERROR(Deaths!AG11/Confirmed!AG10, 0)</f>
        <v>0</v>
      </c>
      <c r="AG10" s="10">
        <f>IFERROR(Deaths!AH11/Confirmed!AH10, 0)</f>
        <v>0</v>
      </c>
      <c r="AH10" s="10">
        <f>IFERROR(Deaths!AI11/Confirmed!AI10, 0)</f>
        <v>0</v>
      </c>
      <c r="AI10" s="10">
        <f>IFERROR(Deaths!AJ11/Confirmed!AJ10, 0)</f>
        <v>0</v>
      </c>
      <c r="AJ10" s="10">
        <f>IFERROR(Deaths!AK11/Confirmed!AK10, 0)</f>
        <v>0</v>
      </c>
      <c r="AK10" s="10">
        <f>IFERROR(Deaths!AL11/Confirmed!AL10, 0)</f>
        <v>0</v>
      </c>
      <c r="AL10" s="10">
        <f>IFERROR(Deaths!AM11/Confirmed!AM10, 0)</f>
        <v>0</v>
      </c>
      <c r="AM10" s="10">
        <f>IFERROR(Deaths!AN11/Confirmed!AN10, 0)</f>
        <v>0</v>
      </c>
      <c r="AN10" s="10">
        <f>IFERROR(Deaths!AO11/Confirmed!AO10, 0)</f>
        <v>0</v>
      </c>
      <c r="AO10" s="10">
        <f>IFERROR(Deaths!AP11/Confirmed!AP10, 0)</f>
        <v>0</v>
      </c>
      <c r="AP10" s="10">
        <f>IFERROR(Deaths!AQ11/Confirmed!AQ10, 0)</f>
        <v>0</v>
      </c>
      <c r="AQ10" s="10">
        <f>IFERROR(Deaths!AR11/Confirmed!AR10, 0)</f>
        <v>0</v>
      </c>
      <c r="AR10" s="10">
        <f>IFERROR(Deaths!AS11/Confirmed!AS10, 0)</f>
        <v>0</v>
      </c>
      <c r="AS10" s="10">
        <f>IFERROR(Deaths!AT11/Confirmed!AT10, 0)</f>
        <v>0</v>
      </c>
      <c r="AT10" s="10">
        <f>IFERROR(Deaths!AU11/Confirmed!AU10, 0)</f>
        <v>0</v>
      </c>
      <c r="AU10" s="10">
        <f>IFERROR(Deaths!AV11/Confirmed!AV10, 0)</f>
        <v>0</v>
      </c>
      <c r="AV10" s="10">
        <f>IFERROR(Deaths!AW11/Confirmed!AW10, 0)</f>
        <v>0</v>
      </c>
      <c r="AW10" s="10">
        <f>IFERROR(Deaths!AX11/Confirmed!AX10, 0)</f>
        <v>0</v>
      </c>
      <c r="AX10" s="10">
        <f>IFERROR(Deaths!AY11/Confirmed!AY10, 0)</f>
        <v>0</v>
      </c>
      <c r="AY10" s="10">
        <f>IFERROR(Deaths!AZ11/Confirmed!AZ10, 0)</f>
        <v>0</v>
      </c>
      <c r="AZ10" s="10">
        <f>IFERROR(Deaths!BA11/Confirmed!BA10, 0)</f>
        <v>0</v>
      </c>
      <c r="BA10" s="10">
        <f>IFERROR(Deaths!BB11/Confirmed!BB10, 0)</f>
        <v>0</v>
      </c>
      <c r="BB10" s="10">
        <f>IFERROR(Deaths!BC11/Confirmed!BC10, 0)</f>
        <v>0</v>
      </c>
      <c r="BC10" s="10">
        <f>IFERROR(Deaths!BD11/Confirmed!BD10, 0)</f>
        <v>0</v>
      </c>
      <c r="BD10" s="10">
        <f>IFERROR(Deaths!BE11/Confirmed!BE10, 0)</f>
        <v>0</v>
      </c>
      <c r="BE10" s="10">
        <f>IFERROR(Deaths!BF11/Confirmed!BF10, 0)</f>
        <v>0</v>
      </c>
      <c r="BF10" s="10">
        <f>IFERROR(Deaths!BG11/Confirmed!BG10, 0)</f>
        <v>0</v>
      </c>
      <c r="BG10" s="10">
        <f>IFERROR(Deaths!BH11/Confirmed!BH10, 0)</f>
        <v>5.0251256281407036E-3</v>
      </c>
      <c r="BH10" s="10">
        <f>IFERROR(Deaths!BI11/Confirmed!BI10, 0)</f>
        <v>3.952569169960474E-3</v>
      </c>
      <c r="BI10" s="10">
        <f>IFERROR(Deaths!BJ11/Confirmed!BJ10, 0)</f>
        <v>3.2679738562091504E-3</v>
      </c>
      <c r="BJ10" s="10">
        <f>IFERROR(Deaths!BK11/Confirmed!BK10, 0)</f>
        <v>2.7247956403269754E-3</v>
      </c>
      <c r="BK10" s="10">
        <f>IFERROR(Deaths!BL11/Confirmed!BL10, 0)</f>
        <v>2.2831050228310501E-3</v>
      </c>
      <c r="BL10" s="10">
        <f>IFERROR(Deaths!BM11/Confirmed!BM10, 0)</f>
        <v>2.0202020202020202E-3</v>
      </c>
      <c r="BM10" s="10">
        <f>IFERROR(Deaths!BN11/Confirmed!BN10, 0)</f>
        <v>4.559270516717325E-3</v>
      </c>
      <c r="BN10" s="10">
        <f>IFERROR(Deaths!BO11/Confirmed!BO10, 0)</f>
        <v>3.5714285714285713E-3</v>
      </c>
      <c r="BO10" s="10">
        <f>IFERROR(Deaths!BP11/Confirmed!BP10, 0)</f>
        <v>3.8610038610038611E-3</v>
      </c>
      <c r="BP10" s="10">
        <f>IFERROR(Deaths!BQ11/Confirmed!BQ10, 0)</f>
        <v>3.1645569620253164E-3</v>
      </c>
      <c r="BQ10" s="10">
        <f>IFERROR(Deaths!BR11/Confirmed!BR10, 0)</f>
        <v>5.2151238591916557E-3</v>
      </c>
      <c r="BR10" s="10">
        <f>IFERROR(Deaths!BS11/Confirmed!BS10, 0)</f>
        <v>4.9019607843137254E-3</v>
      </c>
      <c r="BS10" s="10">
        <f>IFERROR(Deaths!BT11/Confirmed!BT10, 0)</f>
        <v>7.2742832691484807E-3</v>
      </c>
      <c r="BT10" s="10">
        <f>IFERROR(Deaths!BU11/Confirmed!BU10, 0)</f>
        <v>8.6424198775657182E-3</v>
      </c>
      <c r="BU10" s="10">
        <f>IFERROR(Deaths!BV11/Confirmed!BV10, 0)</f>
        <v>8.4554678692220966E-3</v>
      </c>
      <c r="BV10" s="10">
        <f>IFERROR(Deaths!BW11/Confirmed!BW10, 0)</f>
        <v>8.1947457218606891E-3</v>
      </c>
      <c r="BW10" s="10">
        <f>IFERROR(Deaths!BX11/Confirmed!BX10, 0)</f>
        <v>9.0889875290636225E-3</v>
      </c>
      <c r="BX10" s="10">
        <f>IFERROR(Deaths!BY11/Confirmed!BY10, 0)</f>
        <v>8.3503432918908896E-3</v>
      </c>
      <c r="BY10" s="10">
        <f>IFERROR(Deaths!BZ11/Confirmed!BZ10, 0)</f>
        <v>7.4097430238057697E-3</v>
      </c>
      <c r="BZ10" s="10">
        <f>IFERROR(Deaths!CA11/Confirmed!CA10, 0)</f>
        <v>7.7364279044951313E-3</v>
      </c>
      <c r="CA10" s="10">
        <f>IFERROR(Deaths!CB11/Confirmed!CB10, 0)</f>
        <v>7.2647601476014756E-3</v>
      </c>
      <c r="CB10" s="10">
        <f>IFERROR(Deaths!CC11/Confirmed!CC10, 0)</f>
        <v>7.5017273714342121E-3</v>
      </c>
      <c r="CC10" s="10">
        <f>IFERROR(Deaths!CD11/Confirmed!CD10, 0)</f>
        <v>7.8878912477972647E-3</v>
      </c>
      <c r="CD10" s="10">
        <f>IFERROR(Deaths!CE11/Confirmed!CE10, 0)</f>
        <v>7.8032979976442873E-3</v>
      </c>
      <c r="CE10" s="10">
        <f>IFERROR(Deaths!CF11/Confirmed!CF10, 0)</f>
        <v>8.2435003170577038E-3</v>
      </c>
      <c r="CF10" s="10">
        <f>IFERROR(Deaths!CG11/Confirmed!CG10, 0)</f>
        <v>8.0750763858577039E-3</v>
      </c>
      <c r="CG10" s="10">
        <f>IFERROR(Deaths!CH11/Confirmed!CH10, 0)</f>
        <v>8.0561084257416357E-3</v>
      </c>
      <c r="CH10" s="10">
        <f>IFERROR(Deaths!CI11/Confirmed!CI10, 0)</f>
        <v>8.0849326255614529E-3</v>
      </c>
      <c r="CI10" s="10">
        <f>IFERROR(Deaths!CJ11/Confirmed!CJ10, 0)</f>
        <v>8.3041019400100224E-3</v>
      </c>
      <c r="CJ10" s="10">
        <f>IFERROR(Deaths!CK11/Confirmed!CK10, 0)</f>
        <v>8.5291177205698582E-3</v>
      </c>
      <c r="CK10" s="10">
        <f>IFERROR(Deaths!CL11/Confirmed!CL10, 0)</f>
        <v>8.5070529720327245E-3</v>
      </c>
      <c r="CL10" s="10">
        <f>IFERROR(Deaths!CM11/Confirmed!CM10, 0)</f>
        <v>8.4241476676078682E-3</v>
      </c>
      <c r="CM10" s="10">
        <f>IFERROR(Deaths!CN11/Confirmed!CN10, 0)</f>
        <v>8.5948939963073796E-3</v>
      </c>
      <c r="CN10" s="10">
        <f>IFERROR(Deaths!CO11/Confirmed!CO10, 0)</f>
        <v>8.6424198775657182E-3</v>
      </c>
      <c r="CO10" s="10">
        <f>IFERROR(Deaths!CP11/Confirmed!CP10, 0)</f>
        <v>8.8449800858635495E-3</v>
      </c>
      <c r="CP10" s="10">
        <f>IFERROR(Deaths!CQ11/Confirmed!CQ10, 0)</f>
        <v>8.8413808484539523E-3</v>
      </c>
      <c r="CQ10" s="10">
        <f>IFERROR(Deaths!CR11/Confirmed!CR10, 0)</f>
        <v>8.9621404214391878E-3</v>
      </c>
      <c r="CR10" s="10">
        <f>IFERROR(Deaths!CS11/Confirmed!CS10, 0)</f>
        <v>9.1301549847160393E-3</v>
      </c>
      <c r="CS10" s="10">
        <f>IFERROR(Deaths!CT11/Confirmed!CT10, 0)</f>
        <v>9.2280324648852975E-3</v>
      </c>
      <c r="CT10" s="10">
        <f>IFERROR(Deaths!CU11/Confirmed!CU10, 0)</f>
        <v>9.1110422619252521E-3</v>
      </c>
      <c r="CU10" s="10">
        <f>IFERROR(Deaths!CV11/Confirmed!CV10, 0)</f>
        <v>9.2669787725261337E-3</v>
      </c>
      <c r="CV10" s="10">
        <f>IFERROR(Deaths!CW11/Confirmed!CW10, 0)</f>
        <v>9.778770410165092E-3</v>
      </c>
      <c r="CW10" s="10">
        <f>IFERROR(Deaths!CX11/Confirmed!CX10, 0)</f>
        <v>1.0075306578527296E-2</v>
      </c>
      <c r="CX10" s="10">
        <f>IFERROR(Deaths!CY11/Confirmed!CY10, 0)</f>
        <v>1.0215763211017994E-2</v>
      </c>
      <c r="CY10" s="10">
        <f>IFERROR(Deaths!CZ11/Confirmed!CZ10, 0)</f>
        <v>9.8505489544875625E-3</v>
      </c>
      <c r="CZ10" s="10">
        <f>IFERROR(Deaths!DA11/Confirmed!DA10, 0)</f>
        <v>9.5035155582944165E-3</v>
      </c>
      <c r="DA10" s="10">
        <f>IFERROR(Deaths!DB11/Confirmed!DB10, 0)</f>
        <v>9.334471459646998E-3</v>
      </c>
      <c r="DB10" s="10">
        <f>IFERROR(Deaths!DC11/Confirmed!DC10, 0)</f>
        <v>9.3389972324129499E-3</v>
      </c>
      <c r="DC10" s="10">
        <f>IFERROR(Deaths!DD11/Confirmed!DD10, 0)</f>
        <v>9.2629980292775818E-3</v>
      </c>
      <c r="DD10" s="10">
        <f>IFERROR(Deaths!DE11/Confirmed!DE10, 0)</f>
        <v>9.1724994355384965E-3</v>
      </c>
      <c r="DE10" s="10">
        <f>IFERROR(Deaths!DF11/Confirmed!DF10, 0)</f>
        <v>9.1717724463560441E-3</v>
      </c>
      <c r="DF10" s="10">
        <f>IFERROR(Deaths!DG11/Confirmed!DG10, 0)</f>
        <v>9.1958767037790164E-3</v>
      </c>
      <c r="DG10" s="10">
        <f>IFERROR(Deaths!DH11/Confirmed!DH10, 0)</f>
        <v>9.1326160772194874E-3</v>
      </c>
      <c r="DH10" s="10">
        <f>IFERROR(Deaths!DI11/Confirmed!DI10, 0)</f>
        <v>9.0763698135029637E-3</v>
      </c>
      <c r="DI10" s="10">
        <f>IFERROR(Deaths!DJ11/Confirmed!DJ10, 0)</f>
        <v>9.111146514641991E-3</v>
      </c>
      <c r="DJ10" s="10">
        <f>IFERROR(Deaths!DK11/Confirmed!DK10, 0)</f>
        <v>9.1302714728547785E-3</v>
      </c>
      <c r="DK10" s="10">
        <f>IFERROR(Deaths!DL11/Confirmed!DL10, 0)</f>
        <v>9.1379412872405804E-3</v>
      </c>
      <c r="DL10" s="10">
        <f>IFERROR(Deaths!DM11/Confirmed!DM10, 0)</f>
        <v>9.1994080116267127E-3</v>
      </c>
      <c r="DM10" s="10">
        <f>IFERROR(Deaths!DN11/Confirmed!DN10, 0)</f>
        <v>9.3257315939024345E-3</v>
      </c>
      <c r="DN10" s="10">
        <f>IFERROR(Deaths!DO11/Confirmed!DO10, 0)</f>
        <v>9.3379993753371759E-3</v>
      </c>
      <c r="DO10" s="10">
        <f>IFERROR(Deaths!DP11/Confirmed!DP10, 0)</f>
        <v>9.36431377675641E-3</v>
      </c>
      <c r="DP10" s="10">
        <f>IFERROR(Deaths!DQ11/Confirmed!DQ10, 0)</f>
        <v>9.4585268436125775E-3</v>
      </c>
      <c r="DQ10" s="10">
        <f>IFERROR(Deaths!DR11/Confirmed!DR10, 0)</f>
        <v>9.6273141024602778E-3</v>
      </c>
      <c r="DR10" s="10">
        <f>IFERROR(Deaths!DS11/Confirmed!DS10, 0)</f>
        <v>9.7589701279152518E-3</v>
      </c>
      <c r="DS10" s="10">
        <f>IFERROR(Deaths!DT11/Confirmed!DT10, 0)</f>
        <v>9.9525805028672261E-3</v>
      </c>
      <c r="DT10" s="10">
        <f>IFERROR(Deaths!DU11/Confirmed!DU10, 0)</f>
        <v>1.0086875748030558E-2</v>
      </c>
      <c r="DU10" s="10">
        <f>IFERROR(Deaths!DV11/Confirmed!DV10, 0)</f>
        <v>1.0279231655737181E-2</v>
      </c>
      <c r="DV10" s="10">
        <f>IFERROR(Deaths!DW11/Confirmed!DW10, 0)</f>
        <v>1.0279350474072439E-2</v>
      </c>
      <c r="DW10" s="10">
        <f>IFERROR(Deaths!DX11/Confirmed!DX10, 0)</f>
        <v>1.0506648415033312E-2</v>
      </c>
      <c r="DX10" s="10">
        <f>IFERROR(Deaths!DY11/Confirmed!DY10, 0)</f>
        <v>1.0704650911837704E-2</v>
      </c>
      <c r="DY10" s="10">
        <f>IFERROR(Deaths!DZ11/Confirmed!DZ10, 0)</f>
        <v>1.0927289467644196E-2</v>
      </c>
      <c r="DZ10" s="10">
        <f>IFERROR(Deaths!EA11/Confirmed!EA10, 0)</f>
        <v>1.1284160124657206E-2</v>
      </c>
      <c r="EA10" s="10">
        <f>IFERROR(Deaths!EB11/Confirmed!EB10, 0)</f>
        <v>1.1485847569816554E-2</v>
      </c>
      <c r="EB10" s="10">
        <f>IFERROR(Deaths!EC11/Confirmed!EC10, 0)</f>
        <v>1.156358493308989E-2</v>
      </c>
      <c r="EC10" s="10">
        <f>IFERROR(Deaths!ED11/Confirmed!ED10, 0)</f>
        <v>1.1703288216099322E-2</v>
      </c>
      <c r="ED10" s="10">
        <f>IFERROR(Deaths!EE11/Confirmed!EE10, 0)</f>
        <v>1.1888389502488267E-2</v>
      </c>
      <c r="EE10" s="10">
        <f>IFERROR(Deaths!EF11/Confirmed!EF10, 0)</f>
        <v>1.2063514123901185E-2</v>
      </c>
      <c r="EF10" s="10">
        <f>IFERROR(Deaths!EG11/Confirmed!EG10, 0)</f>
        <v>1.2203260558680522E-2</v>
      </c>
      <c r="EG10" s="10">
        <f>IFERROR(Deaths!EH11/Confirmed!EH10, 0)</f>
        <v>1.228698114215503E-2</v>
      </c>
      <c r="EH10" s="10">
        <f>IFERROR(Deaths!EI11/Confirmed!EI10, 0)</f>
        <v>1.2479753417361199E-2</v>
      </c>
      <c r="EI10" s="10">
        <f>IFERROR(Deaths!EJ11/Confirmed!EJ10, 0)</f>
        <v>1.2526949748754478E-2</v>
      </c>
      <c r="EJ10" s="10">
        <f>IFERROR(Deaths!EK11/Confirmed!EK10, 0)</f>
        <v>1.2526179357747094E-2</v>
      </c>
      <c r="EK10" s="10">
        <f>IFERROR(Deaths!EL11/Confirmed!EL10, 0)</f>
        <v>1.2657078596042341E-2</v>
      </c>
      <c r="EL10" s="10">
        <f>IFERROR(Deaths!EM11/Confirmed!EM10, 0)</f>
        <v>1.2879723664007562E-2</v>
      </c>
      <c r="EM10" s="10">
        <f>IFERROR(Deaths!EN11/Confirmed!EN10, 0)</f>
        <v>1.2997210043842168E-2</v>
      </c>
      <c r="EN10" s="10">
        <f>IFERROR(Deaths!EO11/Confirmed!EO10, 0)</f>
        <v>1.3127470578215642E-2</v>
      </c>
      <c r="EO10" s="10">
        <f>IFERROR(Deaths!EP11/Confirmed!EP10, 0)</f>
        <v>1.3127144061695075E-2</v>
      </c>
      <c r="EP10" s="10">
        <f>IFERROR(Deaths!EQ11/Confirmed!EQ10, 0)</f>
        <v>1.313351013786589E-2</v>
      </c>
      <c r="EQ10" s="10">
        <f>IFERROR(Deaths!ER11/Confirmed!ER10, 0)</f>
        <v>1.3198902483578261E-2</v>
      </c>
      <c r="ER10" s="10">
        <f>IFERROR(Deaths!ES11/Confirmed!ES10, 0)</f>
        <v>1.335352700904126E-2</v>
      </c>
      <c r="ES10" s="10">
        <f>IFERROR(Deaths!ET11/Confirmed!ET10, 0)</f>
        <v>1.3515543417868823E-2</v>
      </c>
      <c r="ET10" s="10">
        <f>IFERROR(Deaths!EU11/Confirmed!EU10, 0)</f>
        <v>1.3652888255125187E-2</v>
      </c>
      <c r="EU10" s="10">
        <f>IFERROR(Deaths!EV11/Confirmed!EV10, 0)</f>
        <v>1.3779887804157018E-2</v>
      </c>
      <c r="EV10" s="10">
        <f>IFERROR(Deaths!EW11/Confirmed!EW10, 0)</f>
        <v>1.3871098753475586E-2</v>
      </c>
      <c r="EW10" s="10">
        <f>IFERROR(Deaths!EX11/Confirmed!EX10, 0)</f>
        <v>1.3874450014472177E-2</v>
      </c>
      <c r="EX10" s="10">
        <f>IFERROR(Deaths!EY11/Confirmed!EY10, 0)</f>
        <v>1.3857117496386092E-2</v>
      </c>
      <c r="EY10" s="10">
        <f>IFERROR(Deaths!EZ11/Confirmed!EZ10, 0)</f>
        <v>1.3941069800526985E-2</v>
      </c>
      <c r="EZ10" s="10">
        <f>IFERROR(Deaths!FA11/Confirmed!FA10, 0)</f>
        <v>1.4030357581887754E-2</v>
      </c>
      <c r="FA10" s="10">
        <f>IFERROR(Deaths!FB11/Confirmed!FB10, 0)</f>
        <v>1.4016191849276194E-2</v>
      </c>
      <c r="FB10" s="10">
        <f>IFERROR(Deaths!FC11/Confirmed!FC10, 0)</f>
        <v>1.4146621586744438E-2</v>
      </c>
      <c r="FC10" s="10">
        <f>IFERROR(Deaths!FD11/Confirmed!FD10, 0)</f>
        <v>1.4292118912726814E-2</v>
      </c>
      <c r="FD10" s="10">
        <f>IFERROR(Deaths!FE11/Confirmed!FE10, 0)</f>
        <v>1.430007749821249E-2</v>
      </c>
      <c r="FE10" s="10">
        <f>IFERROR(Deaths!FF11/Confirmed!FF10, 0)</f>
        <v>1.4294505549429438E-2</v>
      </c>
      <c r="FF10" s="10">
        <f>IFERROR(Deaths!FG11/Confirmed!FG10, 0)</f>
        <v>1.4384886131244697E-2</v>
      </c>
      <c r="FG10" s="10">
        <f>IFERROR(Deaths!FH11/Confirmed!FH10, 0)</f>
        <v>1.4569710732862113E-2</v>
      </c>
      <c r="FH10" s="10">
        <f>IFERROR(Deaths!FI11/Confirmed!FI10, 0)</f>
        <v>1.4643359672599438E-2</v>
      </c>
      <c r="FI10" s="10">
        <f>IFERROR(Deaths!FJ11/Confirmed!FJ10, 0)</f>
        <v>1.4759926290331529E-2</v>
      </c>
      <c r="FJ10" s="10">
        <f>IFERROR(Deaths!FK11/Confirmed!FK10, 0)</f>
        <v>1.4862730193418888E-2</v>
      </c>
      <c r="FK10" s="10">
        <f>IFERROR(Deaths!FL11/Confirmed!FL10, 0)</f>
        <v>1.4912911244290979E-2</v>
      </c>
      <c r="FL10" s="10">
        <f>IFERROR(Deaths!FM11/Confirmed!FM10, 0)</f>
        <v>1.4966834194266013E-2</v>
      </c>
    </row>
    <row r="11" spans="1:168" x14ac:dyDescent="0.35">
      <c r="A11" s="4" t="s">
        <v>134</v>
      </c>
      <c r="B11" s="10">
        <f>IFERROR(Deaths!C12/Confirmed!C11, 0)</f>
        <v>0</v>
      </c>
      <c r="C11" s="10">
        <f>IFERROR(Deaths!D12/Confirmed!D11, 0)</f>
        <v>0</v>
      </c>
      <c r="D11" s="10">
        <f>IFERROR(Deaths!E12/Confirmed!E11, 0)</f>
        <v>0</v>
      </c>
      <c r="E11" s="10">
        <f>IFERROR(Deaths!F12/Confirmed!F11, 0)</f>
        <v>0</v>
      </c>
      <c r="F11" s="10">
        <f>IFERROR(Deaths!G12/Confirmed!G11, 0)</f>
        <v>0</v>
      </c>
      <c r="G11" s="10">
        <f>IFERROR(Deaths!H12/Confirmed!H11, 0)</f>
        <v>0</v>
      </c>
      <c r="H11" s="10">
        <f>IFERROR(Deaths!I12/Confirmed!I11, 0)</f>
        <v>0</v>
      </c>
      <c r="I11" s="10">
        <f>IFERROR(Deaths!J12/Confirmed!J11, 0)</f>
        <v>0</v>
      </c>
      <c r="J11" s="10">
        <f>IFERROR(Deaths!K12/Confirmed!K11, 0)</f>
        <v>0</v>
      </c>
      <c r="K11" s="10">
        <f>IFERROR(Deaths!L12/Confirmed!L11, 0)</f>
        <v>0</v>
      </c>
      <c r="L11" s="10">
        <f>IFERROR(Deaths!M12/Confirmed!M11, 0)</f>
        <v>0</v>
      </c>
      <c r="M11" s="10">
        <f>IFERROR(Deaths!N12/Confirmed!N11, 0)</f>
        <v>0</v>
      </c>
      <c r="N11" s="10">
        <f>IFERROR(Deaths!O12/Confirmed!O11, 0)</f>
        <v>0</v>
      </c>
      <c r="O11" s="10">
        <f>IFERROR(Deaths!P12/Confirmed!P11, 0)</f>
        <v>0</v>
      </c>
      <c r="P11" s="10">
        <f>IFERROR(Deaths!Q12/Confirmed!Q11, 0)</f>
        <v>0</v>
      </c>
      <c r="Q11" s="10">
        <f>IFERROR(Deaths!R12/Confirmed!R11, 0)</f>
        <v>0</v>
      </c>
      <c r="R11" s="10">
        <f>IFERROR(Deaths!S12/Confirmed!S11, 0)</f>
        <v>0</v>
      </c>
      <c r="S11" s="10">
        <f>IFERROR(Deaths!T12/Confirmed!T11, 0)</f>
        <v>0</v>
      </c>
      <c r="T11" s="10">
        <f>IFERROR(Deaths!U12/Confirmed!U11, 0)</f>
        <v>0</v>
      </c>
      <c r="U11" s="10">
        <f>IFERROR(Deaths!V12/Confirmed!V11, 0)</f>
        <v>0</v>
      </c>
      <c r="V11" s="10">
        <f>IFERROR(Deaths!W12/Confirmed!W11, 0)</f>
        <v>0</v>
      </c>
      <c r="W11" s="10">
        <f>IFERROR(Deaths!X12/Confirmed!X11, 0)</f>
        <v>0</v>
      </c>
      <c r="X11" s="10">
        <f>IFERROR(Deaths!Y12/Confirmed!Y11, 0)</f>
        <v>0</v>
      </c>
      <c r="Y11" s="10">
        <f>IFERROR(Deaths!Z12/Confirmed!Z11, 0)</f>
        <v>0</v>
      </c>
      <c r="Z11" s="10">
        <f>IFERROR(Deaths!AA12/Confirmed!AA11, 0)</f>
        <v>0</v>
      </c>
      <c r="AA11" s="10">
        <f>IFERROR(Deaths!AB12/Confirmed!AB11, 0)</f>
        <v>0</v>
      </c>
      <c r="AB11" s="10">
        <f>IFERROR(Deaths!AC12/Confirmed!AC11, 0)</f>
        <v>0</v>
      </c>
      <c r="AC11" s="10">
        <f>IFERROR(Deaths!AD12/Confirmed!AD11, 0)</f>
        <v>0</v>
      </c>
      <c r="AD11" s="10">
        <f>IFERROR(Deaths!AE12/Confirmed!AE11, 0)</f>
        <v>0</v>
      </c>
      <c r="AE11" s="10">
        <f>IFERROR(Deaths!AF12/Confirmed!AF11, 0)</f>
        <v>0</v>
      </c>
      <c r="AF11" s="10">
        <f>IFERROR(Deaths!AG12/Confirmed!AG11, 0)</f>
        <v>0</v>
      </c>
      <c r="AG11" s="10">
        <f>IFERROR(Deaths!AH12/Confirmed!AH11, 0)</f>
        <v>0</v>
      </c>
      <c r="AH11" s="10">
        <f>IFERROR(Deaths!AI12/Confirmed!AI11, 0)</f>
        <v>0</v>
      </c>
      <c r="AI11" s="10">
        <f>IFERROR(Deaths!AJ12/Confirmed!AJ11, 0)</f>
        <v>0</v>
      </c>
      <c r="AJ11" s="10">
        <f>IFERROR(Deaths!AK12/Confirmed!AK11, 0)</f>
        <v>0</v>
      </c>
      <c r="AK11" s="10">
        <f>IFERROR(Deaths!AL12/Confirmed!AL11, 0)</f>
        <v>0</v>
      </c>
      <c r="AL11" s="10">
        <f>IFERROR(Deaths!AM12/Confirmed!AM11, 0)</f>
        <v>0</v>
      </c>
      <c r="AM11" s="10">
        <f>IFERROR(Deaths!AN12/Confirmed!AN11, 0)</f>
        <v>0</v>
      </c>
      <c r="AN11" s="10">
        <f>IFERROR(Deaths!AO12/Confirmed!AO11, 0)</f>
        <v>4.1666666666666664E-2</v>
      </c>
      <c r="AO11" s="10">
        <f>IFERROR(Deaths!AP12/Confirmed!AP11, 0)</f>
        <v>3.3333333333333333E-2</v>
      </c>
      <c r="AP11" s="10">
        <f>IFERROR(Deaths!AQ12/Confirmed!AQ11, 0)</f>
        <v>0.11320754716981132</v>
      </c>
      <c r="AQ11" s="10">
        <f>IFERROR(Deaths!AR12/Confirmed!AR11, 0)</f>
        <v>9.5890410958904104E-2</v>
      </c>
      <c r="AR11" s="10">
        <f>IFERROR(Deaths!AS12/Confirmed!AS11, 0)</f>
        <v>0.10576923076923077</v>
      </c>
      <c r="AS11" s="10">
        <f>IFERROR(Deaths!AT12/Confirmed!AT11, 0)</f>
        <v>6.8965517241379309E-2</v>
      </c>
      <c r="AT11" s="10">
        <f>IFERROR(Deaths!AU12/Confirmed!AU11, 0)</f>
        <v>6.3063063063063057E-2</v>
      </c>
      <c r="AU11" s="10">
        <f>IFERROR(Deaths!AV12/Confirmed!AV11, 0)</f>
        <v>5.0445103857566766E-2</v>
      </c>
      <c r="AV11" s="10">
        <f>IFERROR(Deaths!AW12/Confirmed!AW11, 0)</f>
        <v>4.6563192904656318E-2</v>
      </c>
      <c r="AW11" s="10">
        <f>IFERROR(Deaths!AX12/Confirmed!AX11, 0)</f>
        <v>4.238921001926782E-2</v>
      </c>
      <c r="AX11" s="10">
        <f>IFERROR(Deaths!AY12/Confirmed!AY11, 0)</f>
        <v>3.9381153305203941E-2</v>
      </c>
      <c r="AY11" s="10">
        <f>IFERROR(Deaths!AZ12/Confirmed!AZ11, 0)</f>
        <v>2.9756537421100092E-2</v>
      </c>
      <c r="AZ11" s="10">
        <f>IFERROR(Deaths!BA12/Confirmed!BA11, 0)</f>
        <v>2.7546444586803331E-2</v>
      </c>
      <c r="BA11" s="10">
        <f>IFERROR(Deaths!BB12/Confirmed!BB11, 0)</f>
        <v>2.4107556791840519E-2</v>
      </c>
      <c r="BB11" s="10">
        <f>IFERROR(Deaths!BC12/Confirmed!BC11, 0)</f>
        <v>2.0209059233449476E-2</v>
      </c>
      <c r="BC11" s="10">
        <f>IFERROR(Deaths!BD12/Confirmed!BD11, 0)</f>
        <v>2.358490566037736E-2</v>
      </c>
      <c r="BD11" s="10">
        <f>IFERROR(Deaths!BE12/Confirmed!BE11, 0)</f>
        <v>2.224770642201835E-2</v>
      </c>
      <c r="BE11" s="10">
        <f>IFERROR(Deaths!BF12/Confirmed!BF11, 0)</f>
        <v>2.1332030613906532E-2</v>
      </c>
      <c r="BF11" s="10">
        <f>IFERROR(Deaths!BG12/Confirmed!BG11, 0)</f>
        <v>2.1083323987888303E-2</v>
      </c>
      <c r="BG11" s="10">
        <f>IFERROR(Deaths!BH12/Confirmed!BH11, 0)</f>
        <v>1.8718655082291445E-2</v>
      </c>
      <c r="BH11" s="10">
        <f>IFERROR(Deaths!BI12/Confirmed!BI11, 0)</f>
        <v>1.8584116227732431E-2</v>
      </c>
      <c r="BI11" s="10">
        <f>IFERROR(Deaths!BJ12/Confirmed!BJ11, 0)</f>
        <v>1.765730880929332E-2</v>
      </c>
      <c r="BJ11" s="10">
        <f>IFERROR(Deaths!BK12/Confirmed!BK11, 0)</f>
        <v>1.7801605402683569E-2</v>
      </c>
      <c r="BK11" s="10">
        <f>IFERROR(Deaths!BL12/Confirmed!BL11, 0)</f>
        <v>1.7879133409350056E-2</v>
      </c>
      <c r="BL11" s="10">
        <f>IFERROR(Deaths!BM12/Confirmed!BM11, 0)</f>
        <v>1.886827321111768E-2</v>
      </c>
      <c r="BM11" s="10">
        <f>IFERROR(Deaths!BN12/Confirmed!BN11, 0)</f>
        <v>2.0180152902883962E-2</v>
      </c>
      <c r="BN11" s="10">
        <f>IFERROR(Deaths!BO12/Confirmed!BO11, 0)</f>
        <v>2.0763220796518059E-2</v>
      </c>
      <c r="BO11" s="10">
        <f>IFERROR(Deaths!BP12/Confirmed!BP11, 0)</f>
        <v>2.2488169267472331E-2</v>
      </c>
      <c r="BP11" s="10">
        <f>IFERROR(Deaths!BQ12/Confirmed!BQ11, 0)</f>
        <v>2.40355864306253E-2</v>
      </c>
      <c r="BQ11" s="10">
        <f>IFERROR(Deaths!BR12/Confirmed!BR11, 0)</f>
        <v>2.5218653730391984E-2</v>
      </c>
      <c r="BR11" s="10">
        <f>IFERROR(Deaths!BS12/Confirmed!BS11, 0)</f>
        <v>2.692570079959682E-2</v>
      </c>
      <c r="BS11" s="10">
        <f>IFERROR(Deaths!BT12/Confirmed!BT11, 0)</f>
        <v>2.9699455289205399E-2</v>
      </c>
      <c r="BT11" s="10">
        <f>IFERROR(Deaths!BU12/Confirmed!BU11, 0)</f>
        <v>3.1960038281085873E-2</v>
      </c>
      <c r="BU11" s="10">
        <f>IFERROR(Deaths!BV12/Confirmed!BV11, 0)</f>
        <v>3.4471199051551452E-2</v>
      </c>
      <c r="BV11" s="10">
        <f>IFERROR(Deaths!BW12/Confirmed!BW11, 0)</f>
        <v>3.5245365163968513E-2</v>
      </c>
      <c r="BW11" s="10">
        <f>IFERROR(Deaths!BX12/Confirmed!BX11, 0)</f>
        <v>3.5618455338893573E-2</v>
      </c>
      <c r="BX11" s="10">
        <f>IFERROR(Deaths!BY12/Confirmed!BY11, 0)</f>
        <v>3.6940158128760295E-2</v>
      </c>
      <c r="BY11" s="10">
        <f>IFERROR(Deaths!BZ12/Confirmed!BZ11, 0)</f>
        <v>3.8500605912067859E-2</v>
      </c>
      <c r="BZ11" s="10">
        <f>IFERROR(Deaths!CA12/Confirmed!CA11, 0)</f>
        <v>4.1324951255301612E-2</v>
      </c>
      <c r="CA11" s="10">
        <f>IFERROR(Deaths!CB12/Confirmed!CB11, 0)</f>
        <v>4.3201314448224983E-2</v>
      </c>
      <c r="CB11" s="10">
        <f>IFERROR(Deaths!CC12/Confirmed!CC11, 0)</f>
        <v>4.4436119041774864E-2</v>
      </c>
      <c r="CC11" s="10">
        <f>IFERROR(Deaths!CD12/Confirmed!CD11, 0)</f>
        <v>4.5649803290738096E-2</v>
      </c>
      <c r="CD11" s="10">
        <f>IFERROR(Deaths!CE12/Confirmed!CE11, 0)</f>
        <v>4.6928891658411763E-2</v>
      </c>
      <c r="CE11" s="10">
        <f>IFERROR(Deaths!CF12/Confirmed!CF11, 0)</f>
        <v>4.7703415139024152E-2</v>
      </c>
      <c r="CF11" s="10">
        <f>IFERROR(Deaths!CG12/Confirmed!CG11, 0)</f>
        <v>4.8771684372813942E-2</v>
      </c>
      <c r="CG11" s="10">
        <f>IFERROR(Deaths!CH12/Confirmed!CH11, 0)</f>
        <v>5.055199892260847E-2</v>
      </c>
      <c r="CH11" s="10">
        <f>IFERROR(Deaths!CI12/Confirmed!CI11, 0)</f>
        <v>5.2241940894143024E-2</v>
      </c>
      <c r="CI11" s="10">
        <f>IFERROR(Deaths!CJ12/Confirmed!CJ11, 0)</f>
        <v>5.2956047765333081E-2</v>
      </c>
      <c r="CJ11" s="10">
        <f>IFERROR(Deaths!CK12/Confirmed!CK11, 0)</f>
        <v>5.4211135106182938E-2</v>
      </c>
      <c r="CK11" s="10">
        <f>IFERROR(Deaths!CL12/Confirmed!CL11, 0)</f>
        <v>5.5374436732631649E-2</v>
      </c>
      <c r="CL11" s="10">
        <f>IFERROR(Deaths!CM12/Confirmed!CM11, 0)</f>
        <v>5.5093042472318624E-2</v>
      </c>
      <c r="CM11" s="10">
        <f>IFERROR(Deaths!CN12/Confirmed!CN11, 0)</f>
        <v>5.5461417146006969E-2</v>
      </c>
      <c r="CN11" s="10">
        <f>IFERROR(Deaths!CO12/Confirmed!CO11, 0)</f>
        <v>5.6744205588536233E-2</v>
      </c>
      <c r="CO11" s="10">
        <f>IFERROR(Deaths!CP12/Confirmed!CP11, 0)</f>
        <v>5.7691343193754165E-2</v>
      </c>
      <c r="CP11" s="10">
        <f>IFERROR(Deaths!CQ12/Confirmed!CQ11, 0)</f>
        <v>5.8223967637161735E-2</v>
      </c>
      <c r="CQ11" s="10">
        <f>IFERROR(Deaths!CR12/Confirmed!CR11, 0)</f>
        <v>5.8229468184001022E-2</v>
      </c>
      <c r="CR11" s="10">
        <f>IFERROR(Deaths!CS12/Confirmed!CS11, 0)</f>
        <v>5.7945705330086549E-2</v>
      </c>
      <c r="CS11" s="10">
        <f>IFERROR(Deaths!CT12/Confirmed!CT11, 0)</f>
        <v>5.7624122628593379E-2</v>
      </c>
      <c r="CT11" s="10">
        <f>IFERROR(Deaths!CU12/Confirmed!CU11, 0)</f>
        <v>5.7752833252102169E-2</v>
      </c>
      <c r="CU11" s="10">
        <f>IFERROR(Deaths!CV12/Confirmed!CV11, 0)</f>
        <v>5.854549106958222E-2</v>
      </c>
      <c r="CV11" s="10">
        <f>IFERROR(Deaths!CW12/Confirmed!CW11, 0)</f>
        <v>5.9404981753259582E-2</v>
      </c>
      <c r="CW11" s="10">
        <f>IFERROR(Deaths!CX12/Confirmed!CX11, 0)</f>
        <v>5.9903026754808339E-2</v>
      </c>
      <c r="CX11" s="10">
        <f>IFERROR(Deaths!CY12/Confirmed!CY11, 0)</f>
        <v>5.9742742555534772E-2</v>
      </c>
      <c r="CY11" s="10">
        <f>IFERROR(Deaths!CZ12/Confirmed!CZ11, 0)</f>
        <v>5.9577086399583104E-2</v>
      </c>
      <c r="CZ11" s="10">
        <f>IFERROR(Deaths!DA12/Confirmed!DA11, 0)</f>
        <v>5.9208289177702343E-2</v>
      </c>
      <c r="DA11" s="10">
        <f>IFERROR(Deaths!DB12/Confirmed!DB11, 0)</f>
        <v>5.9189957486196106E-2</v>
      </c>
      <c r="DB11" s="10">
        <f>IFERROR(Deaths!DC12/Confirmed!DC11, 0)</f>
        <v>5.9914539039669083E-2</v>
      </c>
      <c r="DC11" s="10">
        <f>IFERROR(Deaths!DD12/Confirmed!DD11, 0)</f>
        <v>6.068047152595768E-2</v>
      </c>
      <c r="DD11" s="10">
        <f>IFERROR(Deaths!DE12/Confirmed!DE11, 0)</f>
        <v>6.0860513917373349E-2</v>
      </c>
      <c r="DE11" s="10">
        <f>IFERROR(Deaths!DF12/Confirmed!DF11, 0)</f>
        <v>6.0917113085883996E-2</v>
      </c>
      <c r="DF11" s="10">
        <f>IFERROR(Deaths!DG12/Confirmed!DG11, 0)</f>
        <v>6.0849716963905287E-2</v>
      </c>
      <c r="DG11" s="10">
        <f>IFERROR(Deaths!DH12/Confirmed!DH11, 0)</f>
        <v>6.0607128186830811E-2</v>
      </c>
      <c r="DH11" s="10">
        <f>IFERROR(Deaths!DI12/Confirmed!DI11, 0)</f>
        <v>6.0510199103892055E-2</v>
      </c>
      <c r="DI11" s="10">
        <f>IFERROR(Deaths!DJ12/Confirmed!DJ11, 0)</f>
        <v>6.0716436495029516E-2</v>
      </c>
      <c r="DJ11" s="10">
        <f>IFERROR(Deaths!DK12/Confirmed!DK11, 0)</f>
        <v>6.1051107041069141E-2</v>
      </c>
      <c r="DK11" s="10">
        <f>IFERROR(Deaths!DL12/Confirmed!DL11, 0)</f>
        <v>6.111288267545862E-2</v>
      </c>
      <c r="DL11" s="10">
        <f>IFERROR(Deaths!DM12/Confirmed!DM11, 0)</f>
        <v>6.1192138719388056E-2</v>
      </c>
      <c r="DM11" s="10">
        <f>IFERROR(Deaths!DN12/Confirmed!DN11, 0)</f>
        <v>6.0979820598903625E-2</v>
      </c>
      <c r="DN11" s="10">
        <f>IFERROR(Deaths!DO12/Confirmed!DO11, 0)</f>
        <v>6.0707332444373603E-2</v>
      </c>
      <c r="DO11" s="10">
        <f>IFERROR(Deaths!DP12/Confirmed!DP11, 0)</f>
        <v>6.0343256980658788E-2</v>
      </c>
      <c r="DP11" s="10">
        <f>IFERROR(Deaths!DQ12/Confirmed!DQ11, 0)</f>
        <v>6.0549751229199353E-2</v>
      </c>
      <c r="DQ11" s="10">
        <f>IFERROR(Deaths!DR12/Confirmed!DR11, 0)</f>
        <v>6.0634906380494812E-2</v>
      </c>
      <c r="DR11" s="10">
        <f>IFERROR(Deaths!DS12/Confirmed!DS11, 0)</f>
        <v>6.0432524608538533E-2</v>
      </c>
      <c r="DS11" s="10">
        <f>IFERROR(Deaths!DT12/Confirmed!DT11, 0)</f>
        <v>6.0314474479253435E-2</v>
      </c>
      <c r="DT11" s="10">
        <f>IFERROR(Deaths!DU12/Confirmed!DU11, 0)</f>
        <v>6.0194728530029593E-2</v>
      </c>
      <c r="DU11" s="10">
        <f>IFERROR(Deaths!DV12/Confirmed!DV11, 0)</f>
        <v>5.9804225549994913E-2</v>
      </c>
      <c r="DV11" s="10">
        <f>IFERROR(Deaths!DW12/Confirmed!DW11, 0)</f>
        <v>5.9431388408762845E-2</v>
      </c>
      <c r="DW11" s="10">
        <f>IFERROR(Deaths!DX12/Confirmed!DX11, 0)</f>
        <v>5.9172536441146555E-2</v>
      </c>
      <c r="DX11" s="10">
        <f>IFERROR(Deaths!DY12/Confirmed!DY11, 0)</f>
        <v>5.9422739486624451E-2</v>
      </c>
      <c r="DY11" s="10">
        <f>IFERROR(Deaths!DZ12/Confirmed!DZ11, 0)</f>
        <v>5.9322332668115006E-2</v>
      </c>
      <c r="DZ11" s="10">
        <f>IFERROR(Deaths!EA12/Confirmed!EA11, 0)</f>
        <v>5.9158416264760538E-2</v>
      </c>
      <c r="EA11" s="10">
        <f>IFERROR(Deaths!EB12/Confirmed!EB11, 0)</f>
        <v>5.8894554391163992E-2</v>
      </c>
      <c r="EB11" s="10">
        <f>IFERROR(Deaths!EC12/Confirmed!EC11, 0)</f>
        <v>5.8564121832760649E-2</v>
      </c>
      <c r="EC11" s="10">
        <f>IFERROR(Deaths!ED12/Confirmed!ED11, 0)</f>
        <v>5.842961866823454E-2</v>
      </c>
      <c r="ED11" s="10">
        <f>IFERROR(Deaths!EE12/Confirmed!EE11, 0)</f>
        <v>5.8327360124874071E-2</v>
      </c>
      <c r="EE11" s="10">
        <f>IFERROR(Deaths!EF12/Confirmed!EF11, 0)</f>
        <v>5.8233624737459008E-2</v>
      </c>
      <c r="EF11" s="10">
        <f>IFERROR(Deaths!EG12/Confirmed!EG11, 0)</f>
        <v>5.8108884961781675E-2</v>
      </c>
      <c r="EG11" s="10">
        <f>IFERROR(Deaths!EH12/Confirmed!EH11, 0)</f>
        <v>5.7848504966636974E-2</v>
      </c>
      <c r="EH11" s="10">
        <f>IFERROR(Deaths!EI12/Confirmed!EI11, 0)</f>
        <v>5.7518908605465692E-2</v>
      </c>
      <c r="EI11" s="10">
        <f>IFERROR(Deaths!EJ12/Confirmed!EJ11, 0)</f>
        <v>5.7226336386083494E-2</v>
      </c>
      <c r="EJ11" s="10">
        <f>IFERROR(Deaths!EK12/Confirmed!EK11, 0)</f>
        <v>5.6975778641958505E-2</v>
      </c>
      <c r="EK11" s="10">
        <f>IFERROR(Deaths!EL12/Confirmed!EL11, 0)</f>
        <v>5.6928907807837534E-2</v>
      </c>
      <c r="EL11" s="10">
        <f>IFERROR(Deaths!EM12/Confirmed!EM11, 0)</f>
        <v>5.6795564756770375E-2</v>
      </c>
      <c r="EM11" s="10">
        <f>IFERROR(Deaths!EN12/Confirmed!EN11, 0)</f>
        <v>5.6586804450567588E-2</v>
      </c>
      <c r="EN11" s="10">
        <f>IFERROR(Deaths!EO12/Confirmed!EO11, 0)</f>
        <v>5.6288329934904388E-2</v>
      </c>
      <c r="EO11" s="10">
        <f>IFERROR(Deaths!EP12/Confirmed!EP11, 0)</f>
        <v>5.5956447254381932E-2</v>
      </c>
      <c r="EP11" s="10">
        <f>IFERROR(Deaths!EQ12/Confirmed!EQ11, 0)</f>
        <v>5.5569083913699899E-2</v>
      </c>
      <c r="EQ11" s="10">
        <f>IFERROR(Deaths!ER12/Confirmed!ER11, 0)</f>
        <v>5.5237258198338149E-2</v>
      </c>
      <c r="ER11" s="10">
        <f>IFERROR(Deaths!ES12/Confirmed!ES11, 0)</f>
        <v>5.5017212174964948E-2</v>
      </c>
      <c r="ES11" s="10">
        <f>IFERROR(Deaths!ET12/Confirmed!ET11, 0)</f>
        <v>5.4714347128679001E-2</v>
      </c>
      <c r="ET11" s="10">
        <f>IFERROR(Deaths!EU12/Confirmed!EU11, 0)</f>
        <v>5.4341223285666235E-2</v>
      </c>
      <c r="EU11" s="10">
        <f>IFERROR(Deaths!EV12/Confirmed!EV11, 0)</f>
        <v>5.3873900545267459E-2</v>
      </c>
      <c r="EV11" s="10">
        <f>IFERROR(Deaths!EW12/Confirmed!EW11, 0)</f>
        <v>5.3362106692288969E-2</v>
      </c>
      <c r="EW11" s="10">
        <f>IFERROR(Deaths!EX12/Confirmed!EX11, 0)</f>
        <v>5.2855551358027074E-2</v>
      </c>
      <c r="EX11" s="10">
        <f>IFERROR(Deaths!EY12/Confirmed!EY11, 0)</f>
        <v>5.2333129496060636E-2</v>
      </c>
      <c r="EY11" s="10">
        <f>IFERROR(Deaths!EZ12/Confirmed!EZ11, 0)</f>
        <v>5.1905204322402088E-2</v>
      </c>
      <c r="EZ11" s="10">
        <f>IFERROR(Deaths!FA12/Confirmed!FA11, 0)</f>
        <v>5.1461829244643903E-2</v>
      </c>
      <c r="FA11" s="10">
        <f>IFERROR(Deaths!FB12/Confirmed!FB11, 0)</f>
        <v>5.1614602491269659E-2</v>
      </c>
      <c r="FB11" s="10">
        <f>IFERROR(Deaths!FC12/Confirmed!FC11, 0)</f>
        <v>5.0913171505061285E-2</v>
      </c>
      <c r="FC11" s="10">
        <f>IFERROR(Deaths!FD12/Confirmed!FD11, 0)</f>
        <v>5.024182763611245E-2</v>
      </c>
      <c r="FD11" s="10">
        <f>IFERROR(Deaths!FE12/Confirmed!FE11, 0)</f>
        <v>4.9566664339224902E-2</v>
      </c>
      <c r="FE11" s="10">
        <f>IFERROR(Deaths!FF12/Confirmed!FF11, 0)</f>
        <v>4.89105512555063E-2</v>
      </c>
      <c r="FF11" s="10">
        <f>IFERROR(Deaths!FG12/Confirmed!FG11, 0)</f>
        <v>4.8335352490162777E-2</v>
      </c>
      <c r="FG11" s="10">
        <f>IFERROR(Deaths!FH12/Confirmed!FH11, 0)</f>
        <v>4.7665415978937246E-2</v>
      </c>
      <c r="FH11" s="10">
        <f>IFERROR(Deaths!FI12/Confirmed!FI11, 0)</f>
        <v>4.6973267071449123E-2</v>
      </c>
      <c r="FI11" s="10">
        <f>IFERROR(Deaths!FJ12/Confirmed!FJ11, 0)</f>
        <v>4.6306004841592911E-2</v>
      </c>
      <c r="FJ11" s="10">
        <f>IFERROR(Deaths!FK12/Confirmed!FK11, 0)</f>
        <v>4.5645195180556666E-2</v>
      </c>
      <c r="FK11" s="10">
        <f>IFERROR(Deaths!FL12/Confirmed!FL11, 0)</f>
        <v>4.4951375312854099E-2</v>
      </c>
      <c r="FL11" s="10">
        <f>IFERROR(Deaths!FM12/Confirmed!FM11, 0)</f>
        <v>4.4373836244757887E-2</v>
      </c>
    </row>
    <row r="12" spans="1:168" x14ac:dyDescent="0.35">
      <c r="A12" s="4" t="s">
        <v>70</v>
      </c>
      <c r="B12" s="10">
        <f>IFERROR(Deaths!C13/Confirmed!C12, 0)</f>
        <v>0</v>
      </c>
      <c r="C12" s="10">
        <f>IFERROR(Deaths!D13/Confirmed!D12, 0)</f>
        <v>0</v>
      </c>
      <c r="D12" s="10">
        <f>IFERROR(Deaths!E13/Confirmed!E12, 0)</f>
        <v>0</v>
      </c>
      <c r="E12" s="10">
        <f>IFERROR(Deaths!F13/Confirmed!F12, 0)</f>
        <v>0</v>
      </c>
      <c r="F12" s="10">
        <f>IFERROR(Deaths!G13/Confirmed!G12, 0)</f>
        <v>0</v>
      </c>
      <c r="G12" s="10">
        <f>IFERROR(Deaths!H13/Confirmed!H12, 0)</f>
        <v>0</v>
      </c>
      <c r="H12" s="10">
        <f>IFERROR(Deaths!I13/Confirmed!I12, 0)</f>
        <v>0</v>
      </c>
      <c r="I12" s="10">
        <f>IFERROR(Deaths!J13/Confirmed!J12, 0)</f>
        <v>0</v>
      </c>
      <c r="J12" s="10">
        <f>IFERROR(Deaths!K13/Confirmed!K12, 0)</f>
        <v>0</v>
      </c>
      <c r="K12" s="10">
        <f>IFERROR(Deaths!L13/Confirmed!L12, 0)</f>
        <v>0</v>
      </c>
      <c r="L12" s="10">
        <f>IFERROR(Deaths!M13/Confirmed!M12, 0)</f>
        <v>0</v>
      </c>
      <c r="M12" s="10">
        <f>IFERROR(Deaths!N13/Confirmed!N12, 0)</f>
        <v>0</v>
      </c>
      <c r="N12" s="10">
        <f>IFERROR(Deaths!O13/Confirmed!O12, 0)</f>
        <v>0</v>
      </c>
      <c r="O12" s="10">
        <f>IFERROR(Deaths!P13/Confirmed!P12, 0)</f>
        <v>0</v>
      </c>
      <c r="P12" s="10">
        <f>IFERROR(Deaths!Q13/Confirmed!Q12, 0)</f>
        <v>0</v>
      </c>
      <c r="Q12" s="10">
        <f>IFERROR(Deaths!R13/Confirmed!R12, 0)</f>
        <v>0</v>
      </c>
      <c r="R12" s="10">
        <f>IFERROR(Deaths!S13/Confirmed!S12, 0)</f>
        <v>0</v>
      </c>
      <c r="S12" s="10">
        <f>IFERROR(Deaths!T13/Confirmed!T12, 0)</f>
        <v>0</v>
      </c>
      <c r="T12" s="10">
        <f>IFERROR(Deaths!U13/Confirmed!U12, 0)</f>
        <v>0</v>
      </c>
      <c r="U12" s="10">
        <f>IFERROR(Deaths!V13/Confirmed!V12, 0)</f>
        <v>0</v>
      </c>
      <c r="V12" s="10">
        <f>IFERROR(Deaths!W13/Confirmed!W12, 0)</f>
        <v>0</v>
      </c>
      <c r="W12" s="10">
        <f>IFERROR(Deaths!X13/Confirmed!X12, 0)</f>
        <v>0</v>
      </c>
      <c r="X12" s="10">
        <f>IFERROR(Deaths!Y13/Confirmed!Y12, 0)</f>
        <v>0</v>
      </c>
      <c r="Y12" s="10">
        <f>IFERROR(Deaths!Z13/Confirmed!Z12, 0)</f>
        <v>0</v>
      </c>
      <c r="Z12" s="10">
        <f>IFERROR(Deaths!AA13/Confirmed!AA12, 0)</f>
        <v>0</v>
      </c>
      <c r="AA12" s="10">
        <f>IFERROR(Deaths!AB13/Confirmed!AB12, 0)</f>
        <v>0</v>
      </c>
      <c r="AB12" s="10">
        <f>IFERROR(Deaths!AC13/Confirmed!AC12, 0)</f>
        <v>0</v>
      </c>
      <c r="AC12" s="10">
        <f>IFERROR(Deaths!AD13/Confirmed!AD12, 0)</f>
        <v>0</v>
      </c>
      <c r="AD12" s="10">
        <f>IFERROR(Deaths!AE13/Confirmed!AE12, 0)</f>
        <v>0</v>
      </c>
      <c r="AE12" s="10">
        <f>IFERROR(Deaths!AF13/Confirmed!AF12, 0)</f>
        <v>0</v>
      </c>
      <c r="AF12" s="10">
        <f>IFERROR(Deaths!AG13/Confirmed!AG12, 0)</f>
        <v>0</v>
      </c>
      <c r="AG12" s="10">
        <f>IFERROR(Deaths!AH13/Confirmed!AH12, 0)</f>
        <v>0</v>
      </c>
      <c r="AH12" s="10">
        <f>IFERROR(Deaths!AI13/Confirmed!AI12, 0)</f>
        <v>0</v>
      </c>
      <c r="AI12" s="10">
        <f>IFERROR(Deaths!AJ13/Confirmed!AJ12, 0)</f>
        <v>0</v>
      </c>
      <c r="AJ12" s="10">
        <f>IFERROR(Deaths!AK13/Confirmed!AK12, 0)</f>
        <v>0</v>
      </c>
      <c r="AK12" s="10">
        <f>IFERROR(Deaths!AL13/Confirmed!AL12, 0)</f>
        <v>0</v>
      </c>
      <c r="AL12" s="10">
        <f>IFERROR(Deaths!AM13/Confirmed!AM12, 0)</f>
        <v>0</v>
      </c>
      <c r="AM12" s="10">
        <f>IFERROR(Deaths!AN13/Confirmed!AN12, 0)</f>
        <v>0</v>
      </c>
      <c r="AN12" s="10">
        <f>IFERROR(Deaths!AO13/Confirmed!AO12, 0)</f>
        <v>0</v>
      </c>
      <c r="AO12" s="10">
        <f>IFERROR(Deaths!AP13/Confirmed!AP12, 0)</f>
        <v>0</v>
      </c>
      <c r="AP12" s="10">
        <f>IFERROR(Deaths!AQ13/Confirmed!AQ12, 0)</f>
        <v>0</v>
      </c>
      <c r="AQ12" s="10">
        <f>IFERROR(Deaths!AR13/Confirmed!AR12, 0)</f>
        <v>0</v>
      </c>
      <c r="AR12" s="10">
        <f>IFERROR(Deaths!AS13/Confirmed!AS12, 0)</f>
        <v>0</v>
      </c>
      <c r="AS12" s="10">
        <f>IFERROR(Deaths!AT13/Confirmed!AT12, 0)</f>
        <v>0</v>
      </c>
      <c r="AT12" s="10">
        <f>IFERROR(Deaths!AU13/Confirmed!AU12, 0)</f>
        <v>0</v>
      </c>
      <c r="AU12" s="10">
        <f>IFERROR(Deaths!AV13/Confirmed!AV12, 0)</f>
        <v>0</v>
      </c>
      <c r="AV12" s="10">
        <f>IFERROR(Deaths!AW13/Confirmed!AW12, 0)</f>
        <v>0</v>
      </c>
      <c r="AW12" s="10">
        <f>IFERROR(Deaths!AX13/Confirmed!AX12, 0)</f>
        <v>0</v>
      </c>
      <c r="AX12" s="10">
        <f>IFERROR(Deaths!AY13/Confirmed!AY12, 0)</f>
        <v>0</v>
      </c>
      <c r="AY12" s="10">
        <f>IFERROR(Deaths!AZ13/Confirmed!AZ12, 0)</f>
        <v>0</v>
      </c>
      <c r="AZ12" s="10">
        <f>IFERROR(Deaths!BA13/Confirmed!BA12, 0)</f>
        <v>0</v>
      </c>
      <c r="BA12" s="10">
        <f>IFERROR(Deaths!BB13/Confirmed!BB12, 0)</f>
        <v>0</v>
      </c>
      <c r="BB12" s="10">
        <f>IFERROR(Deaths!BC13/Confirmed!BC12, 0)</f>
        <v>0</v>
      </c>
      <c r="BC12" s="10">
        <f>IFERROR(Deaths!BD13/Confirmed!BD12, 0)</f>
        <v>0</v>
      </c>
      <c r="BD12" s="10">
        <f>IFERROR(Deaths!BE13/Confirmed!BE12, 0)</f>
        <v>0</v>
      </c>
      <c r="BE12" s="10">
        <f>IFERROR(Deaths!BF13/Confirmed!BF12, 0)</f>
        <v>3.1152647975077881E-3</v>
      </c>
      <c r="BF12" s="10">
        <f>IFERROR(Deaths!BG13/Confirmed!BG12, 0)</f>
        <v>8.0645161290322578E-3</v>
      </c>
      <c r="BG12" s="10">
        <f>IFERROR(Deaths!BH13/Confirmed!BH12, 0)</f>
        <v>9.6618357487922701E-3</v>
      </c>
      <c r="BH12" s="10">
        <f>IFERROR(Deaths!BI13/Confirmed!BI12, 0)</f>
        <v>1.3871374527112233E-2</v>
      </c>
      <c r="BI12" s="10">
        <f>IFERROR(Deaths!BJ13/Confirmed!BJ12, 0)</f>
        <v>1.4691478942213516E-2</v>
      </c>
      <c r="BJ12" s="10">
        <f>IFERROR(Deaths!BK13/Confirmed!BK12, 0)</f>
        <v>1.6170763260025874E-2</v>
      </c>
      <c r="BK12" s="10">
        <f>IFERROR(Deaths!BL13/Confirmed!BL12, 0)</f>
        <v>1.7671517671517672E-2</v>
      </c>
      <c r="BL12" s="10">
        <f>IFERROR(Deaths!BM13/Confirmed!BM12, 0)</f>
        <v>2.0471740097908322E-2</v>
      </c>
      <c r="BM12" s="10">
        <f>IFERROR(Deaths!BN13/Confirmed!BN12, 0)</f>
        <v>2.3101018010963197E-2</v>
      </c>
      <c r="BN12" s="10">
        <f>IFERROR(Deaths!BO13/Confirmed!BO12, 0)</f>
        <v>2.579564489112228E-2</v>
      </c>
      <c r="BO12" s="10">
        <f>IFERROR(Deaths!BP13/Confirmed!BP12, 0)</f>
        <v>2.6924202516827627E-2</v>
      </c>
      <c r="BP12" s="10">
        <f>IFERROR(Deaths!BQ13/Confirmed!BQ12, 0)</f>
        <v>2.8432377049180328E-2</v>
      </c>
      <c r="BQ12" s="10">
        <f>IFERROR(Deaths!BR13/Confirmed!BR12, 0)</f>
        <v>3.1954887218045111E-2</v>
      </c>
      <c r="BR12" s="10">
        <f>IFERROR(Deaths!BS13/Confirmed!BS12, 0)</f>
        <v>3.4723738807599915E-2</v>
      </c>
      <c r="BS12" s="10">
        <f>IFERROR(Deaths!BT13/Confirmed!BT12, 0)</f>
        <v>3.5158299807591394E-2</v>
      </c>
      <c r="BT12" s="10">
        <f>IFERROR(Deaths!BU13/Confirmed!BU12, 0)</f>
        <v>3.5108250438853128E-2</v>
      </c>
      <c r="BU12" s="10">
        <f>IFERROR(Deaths!BV13/Confirmed!BV12, 0)</f>
        <v>4.0278468423669819E-2</v>
      </c>
      <c r="BV12" s="10">
        <f>IFERROR(Deaths!BW13/Confirmed!BW12, 0)</f>
        <v>3.9642226148409891E-2</v>
      </c>
      <c r="BW12" s="10">
        <f>IFERROR(Deaths!BX13/Confirmed!BX12, 0)</f>
        <v>4.2953667953667951E-2</v>
      </c>
      <c r="BX12" s="10">
        <f>IFERROR(Deaths!BY13/Confirmed!BY12, 0)</f>
        <v>4.366576819407008E-2</v>
      </c>
      <c r="BY12" s="10">
        <f>IFERROR(Deaths!BZ13/Confirmed!BZ12, 0)</f>
        <v>4.6377764986432035E-2</v>
      </c>
      <c r="BZ12" s="10">
        <f>IFERROR(Deaths!CA13/Confirmed!CA12, 0)</f>
        <v>4.8881288299843235E-2</v>
      </c>
      <c r="CA12" s="10">
        <f>IFERROR(Deaths!CB13/Confirmed!CB12, 0)</f>
        <v>5.0649350649350652E-2</v>
      </c>
      <c r="CB12" s="10">
        <f>IFERROR(Deaths!CC13/Confirmed!CC12, 0)</f>
        <v>5.2509396418306431E-2</v>
      </c>
      <c r="CC12" s="10">
        <f>IFERROR(Deaths!CD13/Confirmed!CD12, 0)</f>
        <v>5.3824218352174359E-2</v>
      </c>
      <c r="CD12" s="10">
        <f>IFERROR(Deaths!CE13/Confirmed!CE12, 0)</f>
        <v>5.4228783712066388E-2</v>
      </c>
      <c r="CE12" s="10">
        <f>IFERROR(Deaths!CF13/Confirmed!CF12, 0)</f>
        <v>5.5109949531362654E-2</v>
      </c>
      <c r="CF12" s="10">
        <f>IFERROR(Deaths!CG13/Confirmed!CG12, 0)</f>
        <v>5.6679470763977807E-2</v>
      </c>
      <c r="CG12" s="10">
        <f>IFERROR(Deaths!CH13/Confirmed!CH12, 0)</f>
        <v>6.0644446203784341E-2</v>
      </c>
      <c r="CH12" s="10">
        <f>IFERROR(Deaths!CI13/Confirmed!CI12, 0)</f>
        <v>6.129943502824859E-2</v>
      </c>
      <c r="CI12" s="10">
        <f>IFERROR(Deaths!CJ13/Confirmed!CJ12, 0)</f>
        <v>6.3237469186524245E-2</v>
      </c>
      <c r="CJ12" s="10">
        <f>IFERROR(Deaths!CK13/Confirmed!CK12, 0)</f>
        <v>6.3565108960275521E-2</v>
      </c>
      <c r="CK12" s="10">
        <f>IFERROR(Deaths!CL13/Confirmed!CL12, 0)</f>
        <v>6.4215178133013251E-2</v>
      </c>
      <c r="CL12" s="10">
        <f>IFERROR(Deaths!CM13/Confirmed!CM12, 0)</f>
        <v>6.3693278832721065E-2</v>
      </c>
      <c r="CM12" s="10">
        <f>IFERROR(Deaths!CN13/Confirmed!CN12, 0)</f>
        <v>6.3495569791129761E-2</v>
      </c>
      <c r="CN12" s="10">
        <f>IFERROR(Deaths!CO13/Confirmed!CO12, 0)</f>
        <v>6.3627289398546852E-2</v>
      </c>
      <c r="CO12" s="10">
        <f>IFERROR(Deaths!CP13/Confirmed!CP12, 0)</f>
        <v>6.3509408396529493E-2</v>
      </c>
      <c r="CP12" s="10">
        <f>IFERROR(Deaths!CQ13/Confirmed!CQ12, 0)</f>
        <v>6.6572068110960114E-2</v>
      </c>
      <c r="CQ12" s="10">
        <f>IFERROR(Deaths!CR13/Confirmed!CR12, 0)</f>
        <v>6.8538016024276963E-2</v>
      </c>
      <c r="CR12" s="10">
        <f>IFERROR(Deaths!CS13/Confirmed!CS12, 0)</f>
        <v>6.8387162025487155E-2</v>
      </c>
      <c r="CS12" s="10">
        <f>IFERROR(Deaths!CT13/Confirmed!CT12, 0)</f>
        <v>6.7923930269413624E-2</v>
      </c>
      <c r="CT12" s="10">
        <f>IFERROR(Deaths!CU13/Confirmed!CU12, 0)</f>
        <v>6.8247190344868494E-2</v>
      </c>
      <c r="CU12" s="10">
        <f>IFERROR(Deaths!CV13/Confirmed!CV12, 0)</f>
        <v>6.9406704444596165E-2</v>
      </c>
      <c r="CV12" s="10">
        <f>IFERROR(Deaths!CW13/Confirmed!CW12, 0)</f>
        <v>6.9184915605195463E-2</v>
      </c>
      <c r="CW12" s="10">
        <f>IFERROR(Deaths!CX13/Confirmed!CX12, 0)</f>
        <v>6.8886416552926474E-2</v>
      </c>
      <c r="CX12" s="10">
        <f>IFERROR(Deaths!CY13/Confirmed!CY12, 0)</f>
        <v>6.9542960022559164E-2</v>
      </c>
      <c r="CY12" s="10">
        <f>IFERROR(Deaths!CZ13/Confirmed!CZ12, 0)</f>
        <v>6.9629248197734292E-2</v>
      </c>
      <c r="CZ12" s="10">
        <f>IFERROR(Deaths!DA13/Confirmed!DA12, 0)</f>
        <v>6.9245575786144986E-2</v>
      </c>
      <c r="DA12" s="10">
        <f>IFERROR(Deaths!DB13/Confirmed!DB12, 0)</f>
        <v>6.7823605229239553E-2</v>
      </c>
      <c r="DB12" s="10">
        <f>IFERROR(Deaths!DC13/Confirmed!DC12, 0)</f>
        <v>6.875406002338573E-2</v>
      </c>
      <c r="DC12" s="10">
        <f>IFERROR(Deaths!DD13/Confirmed!DD12, 0)</f>
        <v>6.7829809416243461E-2</v>
      </c>
      <c r="DD12" s="10">
        <f>IFERROR(Deaths!DE13/Confirmed!DE12, 0)</f>
        <v>6.7686506153653528E-2</v>
      </c>
      <c r="DE12" s="10">
        <f>IFERROR(Deaths!DF13/Confirmed!DF12, 0)</f>
        <v>6.819202962680572E-2</v>
      </c>
      <c r="DF12" s="10">
        <f>IFERROR(Deaths!DG13/Confirmed!DG12, 0)</f>
        <v>6.8280992688756315E-2</v>
      </c>
      <c r="DG12" s="10">
        <f>IFERROR(Deaths!DH13/Confirmed!DH12, 0)</f>
        <v>6.8365509314746858E-2</v>
      </c>
      <c r="DH12" s="10">
        <f>IFERROR(Deaths!DI13/Confirmed!DI12, 0)</f>
        <v>6.8711157234336115E-2</v>
      </c>
      <c r="DI12" s="10">
        <f>IFERROR(Deaths!DJ13/Confirmed!DJ12, 0)</f>
        <v>6.9921554984456888E-2</v>
      </c>
      <c r="DJ12" s="10">
        <f>IFERROR(Deaths!DK13/Confirmed!DK12, 0)</f>
        <v>6.9634000746829919E-2</v>
      </c>
      <c r="DK12" s="10">
        <f>IFERROR(Deaths!DL13/Confirmed!DL12, 0)</f>
        <v>6.8904584943272715E-2</v>
      </c>
      <c r="DL12" s="10">
        <f>IFERROR(Deaths!DM13/Confirmed!DM12, 0)</f>
        <v>6.7919252261781013E-2</v>
      </c>
      <c r="DM12" s="10">
        <f>IFERROR(Deaths!DN13/Confirmed!DN12, 0)</f>
        <v>6.7071786768075167E-2</v>
      </c>
      <c r="DN12" s="10">
        <f>IFERROR(Deaths!DO13/Confirmed!DO12, 0)</f>
        <v>6.6857474697195954E-2</v>
      </c>
      <c r="DO12" s="10">
        <f>IFERROR(Deaths!DP13/Confirmed!DP12, 0)</f>
        <v>6.5994956298361579E-2</v>
      </c>
      <c r="DP12" s="10">
        <f>IFERROR(Deaths!DQ13/Confirmed!DQ12, 0)</f>
        <v>6.6141935009287015E-2</v>
      </c>
      <c r="DQ12" s="10">
        <f>IFERROR(Deaths!DR13/Confirmed!DR12, 0)</f>
        <v>6.4678869191539853E-2</v>
      </c>
      <c r="DR12" s="10">
        <f>IFERROR(Deaths!DS13/Confirmed!DS12, 0)</f>
        <v>6.4649598338530803E-2</v>
      </c>
      <c r="DS12" s="10">
        <f>IFERROR(Deaths!DT13/Confirmed!DT12, 0)</f>
        <v>6.3610263229472025E-2</v>
      </c>
      <c r="DT12" s="10">
        <f>IFERROR(Deaths!DU13/Confirmed!DU12, 0)</f>
        <v>6.3365361919182031E-2</v>
      </c>
      <c r="DU12" s="10">
        <f>IFERROR(Deaths!DV13/Confirmed!DV12, 0)</f>
        <v>6.2404497661139119E-2</v>
      </c>
      <c r="DV12" s="10">
        <f>IFERROR(Deaths!DW13/Confirmed!DW12, 0)</f>
        <v>6.261169704826379E-2</v>
      </c>
      <c r="DW12" s="10">
        <f>IFERROR(Deaths!DX13/Confirmed!DX12, 0)</f>
        <v>6.2654963166693084E-2</v>
      </c>
      <c r="DX12" s="10">
        <f>IFERROR(Deaths!DY13/Confirmed!DY12, 0)</f>
        <v>6.2158073531947133E-2</v>
      </c>
      <c r="DY12" s="10">
        <f>IFERROR(Deaths!DZ13/Confirmed!DZ12, 0)</f>
        <v>6.1049019026191247E-2</v>
      </c>
      <c r="DZ12" s="10">
        <f>IFERROR(Deaths!EA13/Confirmed!EA12, 0)</f>
        <v>5.9931293344741447E-2</v>
      </c>
      <c r="EA12" s="10">
        <f>IFERROR(Deaths!EB13/Confirmed!EB12, 0)</f>
        <v>5.7848487280314581E-2</v>
      </c>
      <c r="EB12" s="10">
        <f>IFERROR(Deaths!EC13/Confirmed!EC12, 0)</f>
        <v>5.6937082523225255E-2</v>
      </c>
      <c r="EC12" s="10">
        <f>IFERROR(Deaths!ED13/Confirmed!ED12, 0)</f>
        <v>5.6866123275467424E-2</v>
      </c>
      <c r="ED12" s="10">
        <f>IFERROR(Deaths!EE13/Confirmed!EE12, 0)</f>
        <v>5.617564815631735E-2</v>
      </c>
      <c r="EE12" s="10">
        <f>IFERROR(Deaths!EF13/Confirmed!EF12, 0)</f>
        <v>5.5731349826032166E-2</v>
      </c>
      <c r="EF12" s="10">
        <f>IFERROR(Deaths!EG13/Confirmed!EG12, 0)</f>
        <v>5.5324006693325052E-2</v>
      </c>
      <c r="EG12" s="10">
        <f>IFERROR(Deaths!EH13/Confirmed!EH12, 0)</f>
        <v>5.4239041393930668E-2</v>
      </c>
      <c r="EH12" s="10">
        <f>IFERROR(Deaths!EI13/Confirmed!EI12, 0)</f>
        <v>5.3400035074890835E-2</v>
      </c>
      <c r="EI12" s="10">
        <f>IFERROR(Deaths!EJ13/Confirmed!EJ12, 0)</f>
        <v>5.2699065280054587E-2</v>
      </c>
      <c r="EJ12" s="10">
        <f>IFERROR(Deaths!EK13/Confirmed!EK12, 0)</f>
        <v>5.2492748214618919E-2</v>
      </c>
      <c r="EK12" s="10">
        <f>IFERROR(Deaths!EL13/Confirmed!EL12, 0)</f>
        <v>5.1934880588719722E-2</v>
      </c>
      <c r="EL12" s="10">
        <f>IFERROR(Deaths!EM13/Confirmed!EM12, 0)</f>
        <v>5.1371281796337723E-2</v>
      </c>
      <c r="EM12" s="10">
        <f>IFERROR(Deaths!EN13/Confirmed!EN12, 0)</f>
        <v>5.0968576083544673E-2</v>
      </c>
      <c r="EN12" s="10">
        <f>IFERROR(Deaths!EO13/Confirmed!EO12, 0)</f>
        <v>5.0467537795152083E-2</v>
      </c>
      <c r="EO12" s="10">
        <f>IFERROR(Deaths!EP13/Confirmed!EP12, 0)</f>
        <v>5.022845009018076E-2</v>
      </c>
      <c r="EP12" s="10">
        <f>IFERROR(Deaths!EQ13/Confirmed!EQ12, 0)</f>
        <v>4.9943293408204477E-2</v>
      </c>
      <c r="EQ12" s="10">
        <f>IFERROR(Deaths!ER13/Confirmed!ER12, 0)</f>
        <v>4.948827553753303E-2</v>
      </c>
      <c r="ER12" s="10">
        <f>IFERROR(Deaths!ES13/Confirmed!ES12, 0)</f>
        <v>4.900513329339929E-2</v>
      </c>
      <c r="ES12" s="10">
        <f>IFERROR(Deaths!ET13/Confirmed!ET12, 0)</f>
        <v>4.8682352621007202E-2</v>
      </c>
      <c r="ET12" s="10">
        <f>IFERROR(Deaths!EU13/Confirmed!EU12, 0)</f>
        <v>4.8814998231340646E-2</v>
      </c>
      <c r="EU12" s="10">
        <f>IFERROR(Deaths!EV13/Confirmed!EV12, 0)</f>
        <v>4.7394117413567263E-2</v>
      </c>
      <c r="EV12" s="10">
        <f>IFERROR(Deaths!EW13/Confirmed!EW12, 0)</f>
        <v>4.6812460717192826E-2</v>
      </c>
      <c r="EW12" s="10">
        <f>IFERROR(Deaths!EX13/Confirmed!EX12, 0)</f>
        <v>4.6699054129770774E-2</v>
      </c>
      <c r="EX12" s="10">
        <f>IFERROR(Deaths!EY13/Confirmed!EY12, 0)</f>
        <v>4.6337451535061955E-2</v>
      </c>
      <c r="EY12" s="10">
        <f>IFERROR(Deaths!EZ13/Confirmed!EZ12, 0)</f>
        <v>4.5941813726431316E-2</v>
      </c>
      <c r="EZ12" s="10">
        <f>IFERROR(Deaths!FA13/Confirmed!FA12, 0)</f>
        <v>4.5287393648659677E-2</v>
      </c>
      <c r="FA12" s="10">
        <f>IFERROR(Deaths!FB13/Confirmed!FB12, 0)</f>
        <v>4.4760502689489737E-2</v>
      </c>
      <c r="FB12" s="10">
        <f>IFERROR(Deaths!FC13/Confirmed!FC12, 0)</f>
        <v>4.3891875442165877E-2</v>
      </c>
      <c r="FC12" s="10">
        <f>IFERROR(Deaths!FD13/Confirmed!FD12, 0)</f>
        <v>4.3443277482040729E-2</v>
      </c>
      <c r="FD12" s="10">
        <f>IFERROR(Deaths!FE13/Confirmed!FE12, 0)</f>
        <v>4.2868950699441952E-2</v>
      </c>
      <c r="FE12" s="10">
        <f>IFERROR(Deaths!FF13/Confirmed!FF12, 0)</f>
        <v>4.2621117603850331E-2</v>
      </c>
      <c r="FF12" s="10">
        <f>IFERROR(Deaths!FG13/Confirmed!FG12, 0)</f>
        <v>4.2505176382145744E-2</v>
      </c>
      <c r="FG12" s="10">
        <f>IFERROR(Deaths!FH13/Confirmed!FH12, 0)</f>
        <v>4.185116441519017E-2</v>
      </c>
      <c r="FH12" s="10">
        <f>IFERROR(Deaths!FI13/Confirmed!FI12, 0)</f>
        <v>4.1342598963963181E-2</v>
      </c>
      <c r="FI12" s="10">
        <f>IFERROR(Deaths!FJ13/Confirmed!FJ12, 0)</f>
        <v>4.1046572597543601E-2</v>
      </c>
      <c r="FJ12" s="10">
        <f>IFERROR(Deaths!FK13/Confirmed!FK12, 0)</f>
        <v>4.0751323395501853E-2</v>
      </c>
      <c r="FK12" s="10">
        <f>IFERROR(Deaths!FL13/Confirmed!FL12, 0)</f>
        <v>4.0464612879782667E-2</v>
      </c>
      <c r="FL12" s="10">
        <f>IFERROR(Deaths!FM13/Confirmed!FM12, 0)</f>
        <v>4.0342293769913336E-2</v>
      </c>
    </row>
    <row r="13" spans="1:168" x14ac:dyDescent="0.3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FM25"/>
  <sheetViews>
    <sheetView tabSelected="1" topLeftCell="S13" zoomScale="80" zoomScaleNormal="80" workbookViewId="0">
      <selection activeCell="A29" sqref="A29"/>
    </sheetView>
  </sheetViews>
  <sheetFormatPr defaultRowHeight="14.5" x14ac:dyDescent="0.35"/>
  <cols>
    <col min="1" max="1" width="12.7265625" customWidth="1"/>
    <col min="2" max="2" width="10.81640625" hidden="1" customWidth="1"/>
    <col min="3" max="116" width="10.453125" customWidth="1"/>
    <col min="134" max="145" width="10.453125" bestFit="1" customWidth="1"/>
    <col min="164" max="169" width="10.81640625" bestFit="1" customWidth="1"/>
  </cols>
  <sheetData>
    <row r="1" spans="1:169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</row>
    <row r="2" spans="1:169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7.9104030860340596E-2</v>
      </c>
      <c r="K2" s="8">
        <f>Confirmed!K2/'By Population Size'!$B2*100000</f>
        <v>0.10563454267013371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0.35462108677287302</v>
      </c>
      <c r="R2" s="8">
        <f>Confirmed!R2/'By Population Size'!$B2*100000</f>
        <v>0.39514811134112082</v>
      </c>
      <c r="S2" s="8">
        <f>Confirmed!S2/'By Population Size'!$B2*100000</f>
        <v>0.4412814384533143</v>
      </c>
      <c r="T2" s="8">
        <f>Confirmed!T2/'By Population Size'!$B2*100000</f>
        <v>0.47634328022128553</v>
      </c>
      <c r="U2" s="8">
        <f>Confirmed!U2/'By Population Size'!$B2*100000</f>
        <v>0.51522818413592908</v>
      </c>
      <c r="V2" s="8">
        <f>Confirmed!V2/'By Population Size'!$B2*100000</f>
        <v>0.54867356338550866</v>
      </c>
      <c r="W2" s="8">
        <f>Confirmed!W2/'By Population Size'!$B2*100000</f>
        <v>0.57485769036993228</v>
      </c>
      <c r="X2" s="8">
        <f>Confirmed!X2/'By Population Size'!$B2*100000</f>
        <v>0.58023306969696475</v>
      </c>
      <c r="Y2" s="8">
        <f>Confirmed!Y2/'By Population Size'!$B2*100000</f>
        <v>0.77456778579693875</v>
      </c>
      <c r="Z2" s="8">
        <f>Confirmed!Z2/'By Population Size'!$B2*100000</f>
        <v>0.85818764845469098</v>
      </c>
      <c r="AA2" s="8">
        <f>Confirmed!AA2/'By Population Size'!$B2*100000</f>
        <v>0.88570599847016773</v>
      </c>
      <c r="AB2" s="8">
        <f>Confirmed!AB2/'By Population Size'!$B2*100000</f>
        <v>0.91385297279835254</v>
      </c>
      <c r="AC2" s="8">
        <f>Confirmed!AC2/'By Population Size'!$B2*100000</f>
        <v>0.93996012537713847</v>
      </c>
      <c r="AD2" s="8">
        <f>Confirmed!AD2/'By Population Size'!$B2*100000</f>
        <v>0.96405311434173779</v>
      </c>
      <c r="AE2" s="8">
        <f>Confirmed!AE2/'By Population Size'!$B2*100000</f>
        <v>0.97051896441530439</v>
      </c>
      <c r="AF2" s="8">
        <f>Confirmed!AF2/'By Population Size'!$B2*100000</f>
        <v>0.97770324227482275</v>
      </c>
      <c r="AG2" s="8">
        <f>Confirmed!AG2/'By Population Size'!$B2*100000</f>
        <v>0.98569575139353705</v>
      </c>
      <c r="AH2" s="8">
        <f>Confirmed!AH2/'By Population Size'!$B2*100000</f>
        <v>1.0081851069073511</v>
      </c>
      <c r="AI2" s="8">
        <f>Confirmed!AI2/'By Population Size'!$B2*100000</f>
        <v>1.0132012723414077</v>
      </c>
      <c r="AJ2" s="8">
        <f>Confirmed!AJ2/'By Population Size'!$B2*100000</f>
        <v>1.0204496955389575</v>
      </c>
      <c r="AK2" s="8">
        <f>Confirmed!AK2/'By Population Size'!$B2*100000</f>
        <v>1.0313672320719043</v>
      </c>
      <c r="AL2" s="8">
        <f>Confirmed!AL2/'By Population Size'!$B2*100000</f>
        <v>1.0439012311232427</v>
      </c>
      <c r="AM2" s="8">
        <f>Confirmed!AM2/'By Population Size'!$B2*100000</f>
        <v>1.0613872502706063</v>
      </c>
      <c r="AN2" s="8">
        <f>Confirmed!AN2/'By Population Size'!$B2*100000</f>
        <v>1.079001560094033</v>
      </c>
      <c r="AO2" s="8">
        <f>Confirmed!AO2/'By Population Size'!$B2*100000</f>
        <v>1.1033639594783642</v>
      </c>
      <c r="AP2" s="8">
        <f>Confirmed!AP2/'By Population Size'!$B2*100000</f>
        <v>1.1338714822461051</v>
      </c>
      <c r="AQ2" s="8">
        <f>Confirmed!AQ2/'By Population Size'!$B2*100000</f>
        <v>1.1591832326333014</v>
      </c>
      <c r="AR2" s="8">
        <f>Confirmed!AR2/'By Population Size'!$B2*100000</f>
        <v>1.1922437398546923</v>
      </c>
      <c r="AS2" s="8">
        <f>Confirmed!AS2/'By Population Size'!$B2*100000</f>
        <v>1.2217762534843557</v>
      </c>
      <c r="AT2" s="8">
        <f>Confirmed!AT2/'By Population Size'!$B2*100000</f>
        <v>1.2575436939706726</v>
      </c>
      <c r="AU2" s="8">
        <f>Confirmed!AU2/'By Population Size'!$B2*100000</f>
        <v>1.3081928528802775</v>
      </c>
      <c r="AV2" s="8">
        <f>Confirmed!AV2/'By Population Size'!$B2*100000</f>
        <v>1.3599324825364167</v>
      </c>
      <c r="AW2" s="8">
        <f>Confirmed!AW2/'By Population Size'!$B2*100000</f>
        <v>1.4107227611896909</v>
      </c>
      <c r="AX2" s="8">
        <f>Confirmed!AX2/'By Population Size'!$B2*100000</f>
        <v>1.4605123725696749</v>
      </c>
      <c r="AY2" s="8">
        <f>Confirmed!AY2/'By Population Size'!$B2*100000</f>
        <v>1.5251195570349159</v>
      </c>
      <c r="AZ2" s="8">
        <f>Confirmed!AZ2/'By Population Size'!$B2*100000</f>
        <v>1.6234671893046808</v>
      </c>
      <c r="BA2" s="8">
        <f>Confirmed!BA2/'By Population Size'!$B2*100000</f>
        <v>1.696515900254856</v>
      </c>
      <c r="BB2" s="8">
        <f>Confirmed!BB2/'By Population Size'!$B2*100000</f>
        <v>1.8816650039487313</v>
      </c>
      <c r="BC2" s="8">
        <f>Confirmed!BC2/'By Population Size'!$B2*100000</f>
        <v>2.0240804834460779</v>
      </c>
      <c r="BD2" s="8">
        <f>Confirmed!BD2/'By Population Size'!$B2*100000</f>
        <v>2.1675222883519276</v>
      </c>
      <c r="BE2" s="8">
        <f>Confirmed!BE2/'By Population Size'!$B2*100000</f>
        <v>2.3553270090403036</v>
      </c>
      <c r="BF2" s="8">
        <f>Confirmed!BF2/'By Population Size'!$B2*100000</f>
        <v>2.5583598329773372</v>
      </c>
      <c r="BG2" s="8">
        <f>Confirmed!BG2/'By Population Size'!$B2*100000</f>
        <v>2.8094246860322944</v>
      </c>
      <c r="BH2" s="8">
        <f>Confirmed!BH2/'By Population Size'!$B2*100000</f>
        <v>3.1675609373292892</v>
      </c>
      <c r="BI2" s="8">
        <f>Confirmed!BI2/'By Population Size'!$B2*100000</f>
        <v>3.5469164664470756</v>
      </c>
      <c r="BJ2" s="8">
        <f>Confirmed!BJ2/'By Population Size'!$B2*100000</f>
        <v>3.9614877861441089</v>
      </c>
      <c r="BK2" s="8">
        <f>Confirmed!BK2/'By Population Size'!$B2*100000</f>
        <v>4.3907740463855482</v>
      </c>
      <c r="BL2" s="8">
        <f>Confirmed!BL2/'By Population Size'!$B2*100000</f>
        <v>4.9315449041255874</v>
      </c>
      <c r="BM2" s="8">
        <f>Confirmed!BM2/'By Population Size'!$B2*100000</f>
        <v>5.4592172838396102</v>
      </c>
      <c r="BN2" s="8">
        <f>Confirmed!BN2/'By Population Size'!$B2*100000</f>
        <v>6.1113701065373975</v>
      </c>
      <c r="BO2" s="8">
        <f>Confirmed!BO2/'By Population Size'!$B2*100000</f>
        <v>6.918805963541633</v>
      </c>
      <c r="BP2" s="8">
        <f>Confirmed!BP2/'By Population Size'!$B2*100000</f>
        <v>7.7445745581552474</v>
      </c>
      <c r="BQ2" s="8">
        <f>Confirmed!BQ2/'By Population Size'!$B2*100000</f>
        <v>8.6122685457061934</v>
      </c>
      <c r="BR2" s="8">
        <f>Confirmed!BR2/'By Population Size'!$B2*100000</f>
        <v>9.3765089320800747</v>
      </c>
      <c r="BS2" s="8">
        <f>Confirmed!BS2/'By Population Size'!$B2*100000</f>
        <v>10.204561100727608</v>
      </c>
      <c r="BT2" s="8">
        <f>Confirmed!BT2/'By Population Size'!$B2*100000</f>
        <v>11.182764676639074</v>
      </c>
      <c r="BU2" s="8">
        <f>Confirmed!BU2/'By Population Size'!$B2*100000</f>
        <v>12.159903439939221</v>
      </c>
      <c r="BV2" s="8">
        <f>Confirmed!BV2/'By Population Size'!$B2*100000</f>
        <v>13.204638560456873</v>
      </c>
      <c r="BW2" s="8">
        <f>Confirmed!BW2/'By Population Size'!$B2*100000</f>
        <v>14.268681427721978</v>
      </c>
      <c r="BX2" s="8">
        <f>Confirmed!BX2/'By Population Size'!$B2*100000</f>
        <v>15.301767754853126</v>
      </c>
      <c r="BY2" s="8">
        <f>Confirmed!BY2/'By Population Size'!$B2*100000</f>
        <v>16.21733982271072</v>
      </c>
      <c r="BZ2" s="8">
        <f>Confirmed!BZ2/'By Population Size'!$B2*100000</f>
        <v>17.153258791791878</v>
      </c>
      <c r="CA2" s="8">
        <f>Confirmed!CA2/'By Population Size'!$B2*100000</f>
        <v>18.137889730574095</v>
      </c>
      <c r="CB2" s="8">
        <f>Confirmed!CB2/'By Population Size'!$B2*100000</f>
        <v>19.210284320850892</v>
      </c>
      <c r="CC2" s="8">
        <f>Confirmed!CC2/'By Population Size'!$B2*100000</f>
        <v>20.319241753805596</v>
      </c>
      <c r="CD2" s="8">
        <f>Confirmed!CD2/'By Population Size'!$B2*100000</f>
        <v>21.446724360383772</v>
      </c>
      <c r="CE2" s="8">
        <f>Confirmed!CE2/'By Population Size'!$B2*100000</f>
        <v>22.42807105785878</v>
      </c>
      <c r="CF2" s="8">
        <f>Confirmed!CF2/'By Population Size'!$B2*100000</f>
        <v>23.672529102871042</v>
      </c>
      <c r="CG2" s="8">
        <f>Confirmed!CG2/'By Population Size'!$B2*100000</f>
        <v>24.569486193631921</v>
      </c>
      <c r="CH2" s="8">
        <f>Confirmed!CH2/'By Population Size'!$B2*100000</f>
        <v>25.46364654765463</v>
      </c>
      <c r="CI2" s="8">
        <f>Confirmed!CI2/'By Population Size'!$B2*100000</f>
        <v>26.499285859239425</v>
      </c>
      <c r="CJ2" s="8">
        <f>Confirmed!CJ2/'By Population Size'!$B2*100000</f>
        <v>27.73953597007683</v>
      </c>
      <c r="CK2" s="8">
        <f>Confirmed!CK2/'By Population Size'!$B2*100000</f>
        <v>28.87266336640177</v>
      </c>
      <c r="CL2" s="8">
        <f>Confirmed!CL2/'By Population Size'!$B2*100000</f>
        <v>29.812585004576089</v>
      </c>
      <c r="CM2" s="8">
        <f>Confirmed!CM2/'By Population Size'!$B2*100000</f>
        <v>30.849712488003213</v>
      </c>
      <c r="CN2" s="8">
        <f>Confirmed!CN2/'By Population Size'!$B2*100000</f>
        <v>31.786170277923834</v>
      </c>
      <c r="CO2" s="8">
        <f>Confirmed!CO2/'By Population Size'!$B2*100000</f>
        <v>32.749825691169775</v>
      </c>
      <c r="CP2" s="8">
        <f>Confirmed!CP2/'By Population Size'!$B2*100000</f>
        <v>33.736085921537992</v>
      </c>
      <c r="CQ2" s="8">
        <f>Confirmed!CQ2/'By Population Size'!$B2*100000</f>
        <v>34.883479241041115</v>
      </c>
      <c r="CR2" s="8">
        <f>Confirmed!CR2/'By Population Size'!$B2*100000</f>
        <v>35.999813387869438</v>
      </c>
      <c r="CS2" s="8">
        <f>Confirmed!CS2/'By Population Size'!$B2*100000</f>
        <v>37.079905418709998</v>
      </c>
      <c r="CT2" s="8">
        <f>Confirmed!CT2/'By Population Size'!$B2*100000</f>
        <v>38.015631951777067</v>
      </c>
      <c r="CU2" s="8">
        <f>Confirmed!CU2/'By Population Size'!$B2*100000</f>
        <v>38.90418600325583</v>
      </c>
      <c r="CV2" s="8">
        <f>Confirmed!CV2/'By Population Size'!$B2*100000</f>
        <v>39.86100352346763</v>
      </c>
      <c r="CW2" s="8">
        <f>Confirmed!CW2/'By Population Size'!$B2*100000</f>
        <v>40.84726375383584</v>
      </c>
      <c r="CX2" s="8">
        <f>Confirmed!CX2/'By Population Size'!$B2*100000</f>
        <v>41.92205737975501</v>
      </c>
      <c r="CY2" s="8">
        <f>Confirmed!CY2/'By Population Size'!$B2*100000</f>
        <v>43.03807079989317</v>
      </c>
      <c r="CZ2" s="8">
        <f>Confirmed!CZ2/'By Population Size'!$B2*100000</f>
        <v>44.071452195579262</v>
      </c>
      <c r="DA2" s="8">
        <f>Confirmed!DA2/'By Population Size'!$B2*100000</f>
        <v>45.068809569426911</v>
      </c>
      <c r="DB2" s="8">
        <f>Confirmed!DB2/'By Population Size'!$B2*100000</f>
        <v>46.045229904941102</v>
      </c>
      <c r="DC2" s="8">
        <f>Confirmed!DC2/'By Population Size'!$B2*100000</f>
        <v>47.072055647080383</v>
      </c>
      <c r="DD2" s="8">
        <f>Confirmed!DD2/'By Population Size'!$B2*100000</f>
        <v>48.225658235304948</v>
      </c>
      <c r="DE2" s="8">
        <f>Confirmed!DE2/'By Population Size'!$B2*100000</f>
        <v>49.370165014596658</v>
      </c>
      <c r="DF2" s="8">
        <f>Confirmed!DF2/'By Population Size'!$B2*100000</f>
        <v>50.544383914464532</v>
      </c>
      <c r="DG2" s="8">
        <f>Confirmed!DG2/'By Population Size'!$B2*100000</f>
        <v>51.61699659889063</v>
      </c>
      <c r="DH2" s="8">
        <f>Confirmed!DH2/'By Population Size'!$B2*100000</f>
        <v>52.595738995641568</v>
      </c>
      <c r="DI2" s="8">
        <f>Confirmed!DI2/'By Population Size'!$B2*100000</f>
        <v>53.574263298243196</v>
      </c>
      <c r="DJ2" s="8">
        <f>Confirmed!DJ2/'By Population Size'!$B2*100000</f>
        <v>54.644169049404368</v>
      </c>
      <c r="DK2" s="8">
        <f>Confirmed!DK2/'By Population Size'!$B2*100000</f>
        <v>55.734870719155332</v>
      </c>
      <c r="DL2" s="8">
        <f>Confirmed!DL2/'By Population Size'!$B2*100000</f>
        <v>56.980290944238064</v>
      </c>
      <c r="DM2" s="8">
        <f>Confirmed!DM2/'By Population Size'!$B2*100000</f>
        <v>58.216756480131615</v>
      </c>
      <c r="DN2" s="8">
        <f>Confirmed!DN2/'By Population Size'!$B2*100000</f>
        <v>59.394375082915147</v>
      </c>
      <c r="DO2" s="8">
        <f>Confirmed!DO2/'By Population Size'!$B2*100000</f>
        <v>60.401880249239362</v>
      </c>
      <c r="DP2" s="8">
        <f>Confirmed!DP2/'By Population Size'!$B2*100000</f>
        <v>61.534314875913559</v>
      </c>
      <c r="DQ2" s="8">
        <f>Confirmed!DQ2/'By Population Size'!$B2*100000</f>
        <v>62.771781079080405</v>
      </c>
      <c r="DR2" s="8">
        <f>Confirmed!DR2/'By Population Size'!$B2*100000</f>
        <v>64.090711861547135</v>
      </c>
      <c r="DS2" s="8">
        <f>Confirmed!DS2/'By Population Size'!$B2*100000</f>
        <v>65.457469408050102</v>
      </c>
      <c r="DT2" s="8">
        <f>Confirmed!DT2/'By Population Size'!$B2*100000</f>
        <v>66.829743453623763</v>
      </c>
      <c r="DU2" s="8">
        <f>Confirmed!DU2/'By Population Size'!$B2*100000</f>
        <v>68.099577394361248</v>
      </c>
      <c r="DV2" s="8">
        <f>Confirmed!DV2/'By Population Size'!$B2*100000</f>
        <v>69.322174708172412</v>
      </c>
      <c r="DW2" s="8">
        <f>Confirmed!DW2/'By Population Size'!$B2*100000</f>
        <v>70.437957205093653</v>
      </c>
      <c r="DX2" s="8">
        <f>Confirmed!DX2/'By Population Size'!$B2*100000</f>
        <v>71.62508214697344</v>
      </c>
      <c r="DY2" s="8">
        <f>Confirmed!DY2/'By Population Size'!$B2*100000</f>
        <v>72.941370141513289</v>
      </c>
      <c r="DZ2" s="8">
        <f>Confirmed!DZ2/'By Population Size'!$B2*100000</f>
        <v>74.454763930756059</v>
      </c>
      <c r="EA2" s="8">
        <f>Confirmed!EA2/'By Population Size'!$B2*100000</f>
        <v>76.008492308552988</v>
      </c>
      <c r="EB2" s="8">
        <f>Confirmed!EB2/'By Population Size'!$B2*100000</f>
        <v>77.656065315889876</v>
      </c>
      <c r="EC2" s="8">
        <f>Confirmed!EC2/'By Population Size'!$B2*100000</f>
        <v>79.030173918131226</v>
      </c>
      <c r="ED2" s="8">
        <f>Confirmed!ED2/'By Population Size'!$B2*100000</f>
        <v>80.264971675235955</v>
      </c>
      <c r="EE2" s="8">
        <f>Confirmed!EE2/'By Population Size'!$B2*100000</f>
        <v>81.708921721525925</v>
      </c>
      <c r="EF2" s="8">
        <f>Confirmed!EF2/'By Population Size'!$B2*100000</f>
        <v>83.34251104517196</v>
      </c>
      <c r="EG2" s="8">
        <f>Confirmed!EG2/'By Population Size'!$B2*100000</f>
        <v>84.967979569023228</v>
      </c>
      <c r="EH2" s="8">
        <f>Confirmed!EH2/'By Population Size'!$B2*100000</f>
        <v>86.669639925388211</v>
      </c>
      <c r="EI2" s="8">
        <f>Confirmed!EI2/'By Population Size'!$B2*100000</f>
        <v>88.283613604664225</v>
      </c>
      <c r="EJ2" s="8">
        <f>Confirmed!EJ2/'By Population Size'!$B2*100000</f>
        <v>89.726113966314685</v>
      </c>
      <c r="EK2" s="8">
        <f>Confirmed!EK2/'By Population Size'!$B2*100000</f>
        <v>91.053139890440988</v>
      </c>
      <c r="EL2" s="8">
        <f>Confirmed!EL2/'By Population Size'!$B2*100000</f>
        <v>92.630897111864485</v>
      </c>
      <c r="EM2" s="8">
        <f>Confirmed!EM2/'By Population Size'!$B2*100000</f>
        <v>94.347169776233017</v>
      </c>
      <c r="EN2" s="8">
        <f>Confirmed!EN2/'By Population Size'!$B2*100000</f>
        <v>96.119992970610042</v>
      </c>
      <c r="EO2" s="8">
        <f>Confirmed!EO2/'By Population Size'!$B2*100000</f>
        <v>97.774763084874053</v>
      </c>
      <c r="EP2" s="8">
        <f>Confirmed!EP2/'By Population Size'!$B2*100000</f>
        <v>99.495128221808983</v>
      </c>
      <c r="EQ2" s="8">
        <f>Confirmed!EQ2/'By Population Size'!$B2*100000</f>
        <v>101.20306199223343</v>
      </c>
      <c r="ER2" s="8">
        <f>Confirmed!ER2/'By Population Size'!$B2*100000</f>
        <v>102.76544999066461</v>
      </c>
      <c r="ES2" s="8">
        <f>Confirmed!ES2/'By Population Size'!$B2*100000</f>
        <v>104.55611841808197</v>
      </c>
      <c r="ET2" s="8">
        <f>Confirmed!ET2/'By Population Size'!$B2*100000</f>
        <v>106.81264877748627</v>
      </c>
      <c r="EU2" s="8">
        <f>Confirmed!EU2/'By Population Size'!$B2*100000</f>
        <v>108.59428554130884</v>
      </c>
      <c r="EV2" s="8">
        <f>Confirmed!EV2/'By Population Size'!$B2*100000</f>
        <v>110.91550005958403</v>
      </c>
      <c r="EW2" s="8">
        <f>Confirmed!EW2/'By Population Size'!$B2*100000</f>
        <v>112.9458796152248</v>
      </c>
      <c r="EX2" s="8">
        <f>Confirmed!EX2/'By Population Size'!$B2*100000</f>
        <v>114.62524305209006</v>
      </c>
      <c r="EY2" s="8">
        <f>Confirmed!EY2/'By Population Size'!$B2*100000</f>
        <v>116.39384548322461</v>
      </c>
      <c r="EZ2" s="8">
        <f>Confirmed!EZ2/'By Population Size'!$B2*100000</f>
        <v>118.51509332472068</v>
      </c>
      <c r="FA2" s="8">
        <f>Confirmed!FA2/'By Population Size'!$B2*100000</f>
        <v>120.66570690196752</v>
      </c>
      <c r="FB2" s="8">
        <f>Confirmed!FB2/'By Population Size'!$B2*100000</f>
        <v>122.94875494411401</v>
      </c>
      <c r="FC2" s="8">
        <f>Confirmed!FC2/'By Population Size'!$B2*100000</f>
        <v>125.39911968598167</v>
      </c>
      <c r="FD2" s="8">
        <f>Confirmed!FD2/'By Population Size'!$B2*100000</f>
        <v>127.68030751332526</v>
      </c>
      <c r="FE2" s="8">
        <f>Confirmed!FE2/'By Population Size'!$B2*100000</f>
        <v>129.79990040510012</v>
      </c>
      <c r="FF2" s="8">
        <f>Confirmed!FF2/'By Population Size'!$B2*100000</f>
        <v>131.79955434382384</v>
      </c>
      <c r="FG2" s="8">
        <f>Confirmed!FG2/'By Population Size'!$B2*100000</f>
        <v>134.03654603326379</v>
      </c>
      <c r="FH2" s="8">
        <f>Confirmed!FH2/'By Population Size'!$B2*100000</f>
        <v>136.81133223675911</v>
      </c>
      <c r="FI2" s="8">
        <f>Confirmed!FI2/'By Population Size'!$B2*100000</f>
        <v>139.47667366450526</v>
      </c>
      <c r="FJ2" s="8">
        <f>Confirmed!FJ2/'By Population Size'!$B2*100000</f>
        <v>142.09585610700398</v>
      </c>
      <c r="FK2" s="8">
        <f>Confirmed!FK2/'By Population Size'!$B2*100000</f>
        <v>144.57222536890956</v>
      </c>
      <c r="FL2" s="8">
        <f>Confirmed!FL2/'By Population Size'!$B2*100000</f>
        <v>146.92099672440304</v>
      </c>
      <c r="FM2" s="8">
        <f>Confirmed!FM2/'By Population Size'!$B2*100000</f>
        <v>149.07499717549794</v>
      </c>
    </row>
    <row r="3" spans="1:169" x14ac:dyDescent="0.35">
      <c r="A3" s="9" t="s">
        <v>363</v>
      </c>
      <c r="B3">
        <v>1338968572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0</v>
      </c>
      <c r="M3" s="8">
        <f>Confirmed!M3/'By Population Size'!$B3*100000</f>
        <v>0</v>
      </c>
      <c r="N3" s="8">
        <f>Confirmed!N3/'By Population Size'!$B3*100000</f>
        <v>0</v>
      </c>
      <c r="O3" s="8">
        <f>Confirmed!O3/'By Population Size'!$B3*100000</f>
        <v>0</v>
      </c>
      <c r="P3" s="8">
        <f>Confirmed!P3/'By Population Size'!$B3*100000</f>
        <v>0</v>
      </c>
      <c r="Q3" s="8">
        <f>Confirmed!Q3/'By Population Size'!$B3*100000</f>
        <v>0</v>
      </c>
      <c r="R3" s="8">
        <f>Confirmed!R3/'By Population Size'!$B3*100000</f>
        <v>0</v>
      </c>
      <c r="S3" s="8">
        <f>Confirmed!S3/'By Population Size'!$B3*100000</f>
        <v>0</v>
      </c>
      <c r="T3" s="8">
        <f>Confirmed!T3/'By Population Size'!$B3*100000</f>
        <v>0</v>
      </c>
      <c r="U3" s="8">
        <f>Confirmed!U3/'By Population Size'!$B3*100000</f>
        <v>0</v>
      </c>
      <c r="V3" s="8">
        <f>Confirmed!V3/'By Population Size'!$B3*100000</f>
        <v>0</v>
      </c>
      <c r="W3" s="8">
        <f>Confirmed!W3/'By Population Size'!$B3*100000</f>
        <v>0</v>
      </c>
      <c r="X3" s="8">
        <f>Confirmed!X3/'By Population Size'!$B3*100000</f>
        <v>0</v>
      </c>
      <c r="Y3" s="8">
        <f>Confirmed!Y3/'By Population Size'!$B3*100000</f>
        <v>0</v>
      </c>
      <c r="Z3" s="8">
        <f>Confirmed!Z3/'By Population Size'!$B3*100000</f>
        <v>7.4684351889328743E-5</v>
      </c>
      <c r="AA3" s="8">
        <f>Confirmed!AA3/'By Population Size'!$B3*100000</f>
        <v>7.4684351889328743E-5</v>
      </c>
      <c r="AB3" s="8">
        <f>Confirmed!AB3/'By Population Size'!$B3*100000</f>
        <v>7.4684351889328743E-5</v>
      </c>
      <c r="AC3" s="8">
        <f>Confirmed!AC3/'By Population Size'!$B3*100000</f>
        <v>7.4684351889328743E-5</v>
      </c>
      <c r="AD3" s="8">
        <f>Confirmed!AD3/'By Population Size'!$B3*100000</f>
        <v>7.4684351889328743E-5</v>
      </c>
      <c r="AE3" s="8">
        <f>Confirmed!AE3/'By Population Size'!$B3*100000</f>
        <v>7.4684351889328743E-5</v>
      </c>
      <c r="AF3" s="8">
        <f>Confirmed!AF3/'By Population Size'!$B3*100000</f>
        <v>7.4684351889328743E-5</v>
      </c>
      <c r="AG3" s="8">
        <f>Confirmed!AG3/'By Population Size'!$B3*100000</f>
        <v>7.4684351889328743E-5</v>
      </c>
      <c r="AH3" s="8">
        <f>Confirmed!AH3/'By Population Size'!$B3*100000</f>
        <v>7.4684351889328743E-5</v>
      </c>
      <c r="AI3" s="8">
        <f>Confirmed!AI3/'By Population Size'!$B3*100000</f>
        <v>7.4684351889328743E-5</v>
      </c>
      <c r="AJ3" s="8">
        <f>Confirmed!AJ3/'By Population Size'!$B3*100000</f>
        <v>7.4684351889328743E-5</v>
      </c>
      <c r="AK3" s="8">
        <f>Confirmed!AK3/'By Population Size'!$B3*100000</f>
        <v>1.4936870377865749E-4</v>
      </c>
      <c r="AL3" s="8">
        <f>Confirmed!AL3/'By Population Size'!$B3*100000</f>
        <v>1.4936870377865749E-4</v>
      </c>
      <c r="AM3" s="8">
        <f>Confirmed!AM3/'By Population Size'!$B3*100000</f>
        <v>1.4936870377865749E-4</v>
      </c>
      <c r="AN3" s="8">
        <f>Confirmed!AN3/'By Population Size'!$B3*100000</f>
        <v>2.2405305566798619E-4</v>
      </c>
      <c r="AO3" s="8">
        <f>Confirmed!AO3/'By Population Size'!$B3*100000</f>
        <v>2.2405305566798619E-4</v>
      </c>
      <c r="AP3" s="8">
        <f>Confirmed!AP3/'By Population Size'!$B3*100000</f>
        <v>2.9873740755731497E-4</v>
      </c>
      <c r="AQ3" s="8">
        <f>Confirmed!AQ3/'By Population Size'!$B3*100000</f>
        <v>5.2279046322530108E-4</v>
      </c>
      <c r="AR3" s="8">
        <f>Confirmed!AR3/'By Population Size'!$B3*100000</f>
        <v>7.4684351889328735E-4</v>
      </c>
      <c r="AS3" s="8">
        <f>Confirmed!AS3/'By Population Size'!$B3*100000</f>
        <v>1.4936870377865747E-3</v>
      </c>
      <c r="AT3" s="8">
        <f>Confirmed!AT3/'By Population Size'!$B3*100000</f>
        <v>1.6430557415652322E-3</v>
      </c>
      <c r="AU3" s="8">
        <f>Confirmed!AU3/'By Population Size'!$B3*100000</f>
        <v>3.0620584274624785E-3</v>
      </c>
      <c r="AV3" s="8">
        <f>Confirmed!AV3/'By Population Size'!$B3*100000</f>
        <v>3.0620584274624785E-3</v>
      </c>
      <c r="AW3" s="8">
        <f>Confirmed!AW3/'By Population Size'!$B3*100000</f>
        <v>6.3481699105929429E-3</v>
      </c>
      <c r="AX3" s="8">
        <f>Confirmed!AX3/'By Population Size'!$B3*100000</f>
        <v>7.2443821332648876E-3</v>
      </c>
      <c r="AY3" s="8">
        <f>Confirmed!AY3/'By Population Size'!$B3*100000</f>
        <v>8.0659100040475027E-3</v>
      </c>
      <c r="AZ3" s="8">
        <f>Confirmed!AZ3/'By Population Size'!$B3*100000</f>
        <v>9.1114909304981055E-3</v>
      </c>
      <c r="BA3" s="8">
        <f>Confirmed!BA3/'By Population Size'!$B3*100000</f>
        <v>1.0903915375841997E-2</v>
      </c>
      <c r="BB3" s="8">
        <f>Confirmed!BB3/'By Population Size'!$B3*100000</f>
        <v>1.411534250708313E-2</v>
      </c>
      <c r="BC3" s="8">
        <f>Confirmed!BC3/'By Population Size'!$B3*100000</f>
        <v>1.9119194083668158E-2</v>
      </c>
      <c r="BD3" s="8">
        <f>Confirmed!BD3/'By Population Size'!$B3*100000</f>
        <v>2.2704042974355937E-2</v>
      </c>
      <c r="BE3" s="8">
        <f>Confirmed!BE3/'By Population Size'!$B3*100000</f>
        <v>2.8678791125502232E-2</v>
      </c>
      <c r="BF3" s="8">
        <f>Confirmed!BF3/'By Population Size'!$B3*100000</f>
        <v>3.4354801869091213E-2</v>
      </c>
      <c r="BG3" s="8">
        <f>Confirmed!BG3/'By Population Size'!$B3*100000</f>
        <v>4.2196658817470735E-2</v>
      </c>
      <c r="BH3" s="8">
        <f>Confirmed!BH3/'By Population Size'!$B3*100000</f>
        <v>5.4594261231099304E-2</v>
      </c>
      <c r="BI3" s="8">
        <f>Confirmed!BI3/'By Population Size'!$B3*100000</f>
        <v>6.6917179292838538E-2</v>
      </c>
      <c r="BJ3" s="8">
        <f>Confirmed!BJ3/'By Population Size'!$B3*100000</f>
        <v>7.9762887817803094E-2</v>
      </c>
      <c r="BK3" s="8">
        <f>Confirmed!BK3/'By Population Size'!$B3*100000</f>
        <v>9.7537763567463326E-2</v>
      </c>
      <c r="BL3" s="8">
        <f>Confirmed!BL3/'By Population Size'!$B3*100000</f>
        <v>0.12143675617204854</v>
      </c>
      <c r="BM3" s="8">
        <f>Confirmed!BM3/'By Population Size'!$B3*100000</f>
        <v>0.14735222627764558</v>
      </c>
      <c r="BN3" s="8">
        <f>Confirmed!BN3/'By Population Size'!$B3*100000</f>
        <v>0.18013865675706092</v>
      </c>
      <c r="BO3" s="8">
        <f>Confirmed!BO3/'By Population Size'!$B3*100000</f>
        <v>0.21531498649693473</v>
      </c>
      <c r="BP3" s="8">
        <f>Confirmed!BP3/'By Population Size'!$B3*100000</f>
        <v>0.24981915706980465</v>
      </c>
      <c r="BQ3" s="8">
        <f>Confirmed!BQ3/'By Population Size'!$B3*100000</f>
        <v>0.26998393207992338</v>
      </c>
      <c r="BR3" s="8">
        <f>Confirmed!BR3/'By Population Size'!$B3*100000</f>
        <v>0.30023109459510156</v>
      </c>
      <c r="BS3" s="8">
        <f>Confirmed!BS3/'By Population Size'!$B3*100000</f>
        <v>0.32151613488356018</v>
      </c>
      <c r="BT3" s="8">
        <f>Confirmed!BT3/'By Population Size'!$B3*100000</f>
        <v>0.3568418333272127</v>
      </c>
      <c r="BU3" s="8">
        <f>Confirmed!BU3/'By Population Size'!$B3*100000</f>
        <v>0.3964992241804462</v>
      </c>
      <c r="BV3" s="8">
        <f>Confirmed!BV3/'By Population Size'!$B3*100000</f>
        <v>0.44063767614703953</v>
      </c>
      <c r="BW3" s="8">
        <f>Confirmed!BW3/'By Population Size'!$B3*100000</f>
        <v>0.49627751830458944</v>
      </c>
      <c r="BX3" s="8">
        <f>Confirmed!BX3/'By Population Size'!$B3*100000</f>
        <v>0.5345905908238151</v>
      </c>
      <c r="BY3" s="8">
        <f>Confirmed!BY3/'By Population Size'!$B3*100000</f>
        <v>0.57477077214027394</v>
      </c>
      <c r="BZ3" s="8">
        <f>Confirmed!BZ3/'By Population Size'!$B3*100000</f>
        <v>0.61076862975093038</v>
      </c>
      <c r="CA3" s="8">
        <f>Confirmed!CA3/'By Population Size'!$B3*100000</f>
        <v>0.64758801523236942</v>
      </c>
      <c r="CB3" s="8">
        <f>Confirmed!CB3/'By Population Size'!$B3*100000</f>
        <v>0.69605815960854378</v>
      </c>
      <c r="CC3" s="8">
        <f>Confirmed!CC3/'By Population Size'!$B3*100000</f>
        <v>0.74101813944591977</v>
      </c>
      <c r="CD3" s="8">
        <f>Confirmed!CD3/'By Population Size'!$B3*100000</f>
        <v>0.78433506354173033</v>
      </c>
      <c r="CE3" s="8">
        <f>Confirmed!CE3/'By Population Size'!$B3*100000</f>
        <v>0.82130381772694805</v>
      </c>
      <c r="CF3" s="8">
        <f>Confirmed!CF3/'By Population Size'!$B3*100000</f>
        <v>0.87261196747491698</v>
      </c>
      <c r="CG3" s="8">
        <f>Confirmed!CG3/'By Population Size'!$B3*100000</f>
        <v>0.91936437175763674</v>
      </c>
      <c r="CH3" s="8">
        <f>Confirmed!CH3/'By Population Size'!$B3*100000</f>
        <v>0.97739411317564517</v>
      </c>
      <c r="CI3" s="8">
        <f>Confirmed!CI3/'By Population Size'!$B3*100000</f>
        <v>1.033930167555867</v>
      </c>
      <c r="CJ3" s="8">
        <f>Confirmed!CJ3/'By Population Size'!$B3*100000</f>
        <v>1.0997270815703657</v>
      </c>
      <c r="CK3" s="8">
        <f>Confirmed!CK3/'By Population Size'!$B3*100000</f>
        <v>1.1803861816108407</v>
      </c>
      <c r="CL3" s="8">
        <f>Confirmed!CL3/'By Population Size'!$B3*100000</f>
        <v>1.2563401674822881</v>
      </c>
      <c r="CM3" s="8">
        <f>Confirmed!CM3/'By Population Size'!$B3*100000</f>
        <v>1.3289333575187157</v>
      </c>
      <c r="CN3" s="8">
        <f>Confirmed!CN3/'By Population Size'!$B3*100000</f>
        <v>1.3985391734795698</v>
      </c>
      <c r="CO3" s="8">
        <f>Confirmed!CO3/'By Population Size'!$B3*100000</f>
        <v>1.4579879175834756</v>
      </c>
      <c r="CP3" s="8">
        <f>Confirmed!CP3/'By Population Size'!$B3*100000</f>
        <v>1.5393191767909546</v>
      </c>
      <c r="CQ3" s="8">
        <f>Confirmed!CQ3/'By Population Size'!$B3*100000</f>
        <v>1.6324505635969473</v>
      </c>
      <c r="CR3" s="8">
        <f>Confirmed!CR3/'By Population Size'!$B3*100000</f>
        <v>1.7375314467052332</v>
      </c>
      <c r="CS3" s="8">
        <f>Confirmed!CS3/'By Population Size'!$B3*100000</f>
        <v>1.8155019100776923</v>
      </c>
      <c r="CT3" s="8">
        <f>Confirmed!CT3/'By Population Size'!$B3*100000</f>
        <v>1.9083345594761278</v>
      </c>
      <c r="CU3" s="8">
        <f>Confirmed!CU3/'By Population Size'!$B3*100000</f>
        <v>2.0006444184113379</v>
      </c>
      <c r="CV3" s="8">
        <f>Confirmed!CV3/'By Population Size'!$B3*100000</f>
        <v>2.1093101504103116</v>
      </c>
      <c r="CW3" s="8">
        <f>Confirmed!CW3/'By Population Size'!$B3*100000</f>
        <v>2.2457584613121151</v>
      </c>
      <c r="CX3" s="8">
        <f>Confirmed!CX3/'By Population Size'!$B3*100000</f>
        <v>2.3837751436035948</v>
      </c>
      <c r="CY3" s="8">
        <f>Confirmed!CY3/'By Population Size'!$B3*100000</f>
        <v>2.4950548279186946</v>
      </c>
      <c r="CZ3" s="8">
        <f>Confirmed!CZ3/'By Population Size'!$B3*100000</f>
        <v>2.6401665236396603</v>
      </c>
      <c r="DA3" s="8">
        <f>Confirmed!DA3/'By Population Size'!$B3*100000</f>
        <v>2.7353143879466648</v>
      </c>
      <c r="DB3" s="8">
        <f>Confirmed!DB3/'By Population Size'!$B3*100000</f>
        <v>2.9164239412782869</v>
      </c>
      <c r="DC3" s="8">
        <f>Confirmed!DC3/'By Population Size'!$B3*100000</f>
        <v>3.0388315940248969</v>
      </c>
      <c r="DD3" s="8">
        <f>Confirmed!DD3/'By Population Size'!$B3*100000</f>
        <v>3.206049857905104</v>
      </c>
      <c r="DE3" s="8">
        <f>Confirmed!DE3/'By Population Size'!$B3*100000</f>
        <v>3.3663971614114927</v>
      </c>
      <c r="DF3" s="8">
        <f>Confirmed!DF3/'By Population Size'!$B3*100000</f>
        <v>3.6239088067258982</v>
      </c>
      <c r="DG3" s="8">
        <f>Confirmed!DG3/'By Population Size'!$B3*100000</f>
        <v>3.8017322485743898</v>
      </c>
      <c r="DH3" s="8">
        <f>Confirmed!DH3/'By Population Size'!$B3*100000</f>
        <v>3.9863519664448104</v>
      </c>
      <c r="DI3" s="8">
        <f>Confirmed!DI3/'By Population Size'!$B3*100000</f>
        <v>4.1921820402518009</v>
      </c>
      <c r="DJ3" s="8">
        <f>Confirmed!DJ3/'By Population Size'!$B3*100000</f>
        <v>4.4024184908202608</v>
      </c>
      <c r="DK3" s="8">
        <f>Confirmed!DK3/'By Population Size'!$B3*100000</f>
        <v>4.6024978695317724</v>
      </c>
      <c r="DL3" s="8">
        <f>Confirmed!DL3/'By Population Size'!$B3*100000</f>
        <v>4.8045937257442963</v>
      </c>
      <c r="DM3" s="8">
        <f>Confirmed!DM3/'By Population Size'!$B3*100000</f>
        <v>5.0109465900145116</v>
      </c>
      <c r="DN3" s="8">
        <f>Confirmed!DN3/'By Population Size'!$B3*100000</f>
        <v>5.2410490781855339</v>
      </c>
      <c r="DO3" s="8">
        <f>Confirmed!DO3/'By Population Size'!$B3*100000</f>
        <v>5.4453854649547369</v>
      </c>
      <c r="DP3" s="8">
        <f>Confirmed!DP3/'By Population Size'!$B3*100000</f>
        <v>5.7058844843447156</v>
      </c>
      <c r="DQ3" s="8">
        <f>Confirmed!DQ3/'By Population Size'!$B3*100000</f>
        <v>5.9424845111301092</v>
      </c>
      <c r="DR3" s="8">
        <f>Confirmed!DR3/'By Population Size'!$B3*100000</f>
        <v>6.1940214082933682</v>
      </c>
      <c r="DS3" s="8">
        <f>Confirmed!DS3/'By Population Size'!$B3*100000</f>
        <v>6.5255452463300978</v>
      </c>
      <c r="DT3" s="8">
        <f>Confirmed!DT3/'By Population Size'!$B3*100000</f>
        <v>6.8133040541596817</v>
      </c>
      <c r="DU3" s="8">
        <f>Confirmed!DU3/'By Population Size'!$B3*100000</f>
        <v>7.0857525698519535</v>
      </c>
      <c r="DV3" s="8">
        <f>Confirmed!DV3/'By Population Size'!$B3*100000</f>
        <v>7.377096226572224</v>
      </c>
      <c r="DW3" s="8">
        <f>Confirmed!DW3/'By Population Size'!$B3*100000</f>
        <v>7.6612701855111212</v>
      </c>
      <c r="DX3" s="8">
        <f>Confirmed!DX3/'By Population Size'!$B3*100000</f>
        <v>7.9029487482249881</v>
      </c>
      <c r="DY3" s="8">
        <f>Confirmed!DY3/'By Population Size'!$B3*100000</f>
        <v>8.2833908367492288</v>
      </c>
      <c r="DZ3" s="8">
        <f>Confirmed!DZ3/'By Population Size'!$B3*100000</f>
        <v>8.6111057728396023</v>
      </c>
      <c r="EA3" s="8">
        <f>Confirmed!EA3/'By Population Size'!$B3*100000</f>
        <v>9.0273216659188318</v>
      </c>
      <c r="EB3" s="8">
        <f>Confirmed!EB3/'By Population Size'!$B3*100000</f>
        <v>9.4719176127160072</v>
      </c>
      <c r="EC3" s="8">
        <f>Confirmed!EC3/'By Population Size'!$B3*100000</f>
        <v>9.8478039557749977</v>
      </c>
      <c r="ED3" s="8">
        <f>Confirmed!ED3/'By Population Size'!$B3*100000</f>
        <v>10.25042729681037</v>
      </c>
      <c r="EE3" s="8">
        <f>Confirmed!EE3/'By Population Size'!$B3*100000</f>
        <v>10.594722159020176</v>
      </c>
      <c r="EF3" s="8">
        <f>Confirmed!EF3/'By Population Size'!$B3*100000</f>
        <v>10.957165318739087</v>
      </c>
      <c r="EG3" s="8">
        <f>Confirmed!EG3/'By Population Size'!$B3*100000</f>
        <v>11.45874542602782</v>
      </c>
      <c r="EH3" s="8">
        <f>Confirmed!EH3/'By Population Size'!$B3*100000</f>
        <v>11.960250848964661</v>
      </c>
      <c r="EI3" s="8">
        <f>Confirmed!EI3/'By Population Size'!$B3*100000</f>
        <v>12.432778743368445</v>
      </c>
      <c r="EJ3" s="8">
        <f>Confirmed!EJ3/'By Population Size'!$B3*100000</f>
        <v>12.862139082380194</v>
      </c>
      <c r="EK3" s="8">
        <f>Confirmed!EK3/'By Population Size'!$B3*100000</f>
        <v>13.344525311233369</v>
      </c>
      <c r="EL3" s="8">
        <f>Confirmed!EL3/'By Population Size'!$B3*100000</f>
        <v>13.799950489054496</v>
      </c>
      <c r="EM3" s="8">
        <f>Confirmed!EM3/'By Population Size'!$B3*100000</f>
        <v>14.245890754185679</v>
      </c>
      <c r="EN3" s="8">
        <f>Confirmed!EN3/'By Population Size'!$B3*100000</f>
        <v>14.761362150925825</v>
      </c>
      <c r="EO3" s="8">
        <f>Confirmed!EO3/'By Population Size'!$B3*100000</f>
        <v>15.31910489083533</v>
      </c>
      <c r="EP3" s="8">
        <f>Confirmed!EP3/'By Population Size'!$B3*100000</f>
        <v>15.891187026307589</v>
      </c>
      <c r="EQ3" s="8">
        <f>Confirmed!EQ3/'By Population Size'!$B3*100000</f>
        <v>16.515249470694823</v>
      </c>
      <c r="ER3" s="8">
        <f>Confirmed!ER3/'By Population Size'!$B3*100000</f>
        <v>17.185840266309103</v>
      </c>
      <c r="ES3" s="8">
        <f>Confirmed!ES3/'By Population Size'!$B3*100000</f>
        <v>17.720654910188589</v>
      </c>
      <c r="ET3" s="8">
        <f>Confirmed!ET3/'By Population Size'!$B3*100000</f>
        <v>18.320071518452341</v>
      </c>
      <c r="EU3" s="8">
        <f>Confirmed!EU3/'By Population Size'!$B3*100000</f>
        <v>18.863624231502875</v>
      </c>
      <c r="EV3" s="8">
        <f>Confirmed!EV3/'By Population Size'!$B3*100000</f>
        <v>19.530256756467022</v>
      </c>
      <c r="EW3" s="8">
        <f>Confirmed!EW3/'By Population Size'!$B3*100000</f>
        <v>20.303239798521574</v>
      </c>
      <c r="EX3" s="8">
        <f>Confirmed!EX3/'By Population Size'!$B3*100000</f>
        <v>20.945077118658467</v>
      </c>
      <c r="EY3" s="8">
        <f>Confirmed!EY3/'By Population Size'!$B3*100000</f>
        <v>21.569587669157031</v>
      </c>
      <c r="EZ3" s="8">
        <f>Confirmed!EZ3/'By Population Size'!$B3*100000</f>
        <v>22.201940076603979</v>
      </c>
      <c r="FA3" s="8">
        <f>Confirmed!FA3/'By Population Size'!$B3*100000</f>
        <v>22.962376147541125</v>
      </c>
      <c r="FB3" s="8">
        <f>Confirmed!FB3/'By Population Size'!$B3*100000</f>
        <v>23.797123148608151</v>
      </c>
      <c r="FC3" s="8">
        <f>Confirmed!FC3/'By Population Size'!$B3*100000</f>
        <v>24.607747104014926</v>
      </c>
      <c r="FD3" s="8">
        <f>Confirmed!FD3/'By Population Size'!$B3*100000</f>
        <v>25.449813171567104</v>
      </c>
      <c r="FE3" s="8">
        <f>Confirmed!FE3/'By Population Size'!$B3*100000</f>
        <v>26.196582006108503</v>
      </c>
      <c r="FF3" s="8">
        <f>Confirmed!FF3/'By Population Size'!$B3*100000</f>
        <v>26.988236136135392</v>
      </c>
      <c r="FG3" s="8">
        <f>Confirmed!FG3/'By Population Size'!$B3*100000</f>
        <v>27.804312049230081</v>
      </c>
      <c r="FH3" s="8">
        <f>Confirmed!FH3/'By Population Size'!$B3*100000</f>
        <v>28.785066958240751</v>
      </c>
      <c r="FI3" s="8">
        <f>Confirmed!FI3/'By Population Size'!$B3*100000</f>
        <v>29.787928435410659</v>
      </c>
      <c r="FJ3" s="8">
        <f>Confirmed!FJ3/'By Population Size'!$B3*100000</f>
        <v>30.872121171788041</v>
      </c>
      <c r="FK3" s="8">
        <f>Confirmed!FK3/'By Population Size'!$B3*100000</f>
        <v>31.974611574378315</v>
      </c>
      <c r="FL3" s="8">
        <f>Confirmed!FL3/'By Population Size'!$B3*100000</f>
        <v>32.938562504213877</v>
      </c>
      <c r="FM3" s="8">
        <f>Confirmed!FM3/'By Population Size'!$B3*100000</f>
        <v>33.933731493139184</v>
      </c>
    </row>
    <row r="4" spans="1:169" x14ac:dyDescent="0.35">
      <c r="A4" t="s">
        <v>376</v>
      </c>
      <c r="B4" s="4">
        <v>430725624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0</v>
      </c>
      <c r="M4" s="8">
        <f>Confirmed!M4/'By Population Size'!$B4*100000</f>
        <v>0</v>
      </c>
      <c r="N4" s="8">
        <f>Confirmed!N4/'By Population Size'!$B4*100000</f>
        <v>0</v>
      </c>
      <c r="O4" s="8">
        <f>Confirmed!O4/'By Population Size'!$B4*100000</f>
        <v>0</v>
      </c>
      <c r="P4" s="8">
        <f>Confirmed!P4/'By Population Size'!$B4*100000</f>
        <v>0</v>
      </c>
      <c r="Q4" s="8">
        <f>Confirmed!Q4/'By Population Size'!$B4*100000</f>
        <v>0</v>
      </c>
      <c r="R4" s="8">
        <f>Confirmed!R4/'By Population Size'!$B4*100000</f>
        <v>0</v>
      </c>
      <c r="S4" s="8">
        <f>Confirmed!S4/'By Population Size'!$B4*100000</f>
        <v>0</v>
      </c>
      <c r="T4" s="8">
        <f>Confirmed!T4/'By Population Size'!$B4*100000</f>
        <v>0</v>
      </c>
      <c r="U4" s="8">
        <f>Confirmed!U4/'By Population Size'!$B4*100000</f>
        <v>0</v>
      </c>
      <c r="V4" s="8">
        <f>Confirmed!V4/'By Population Size'!$B4*100000</f>
        <v>0</v>
      </c>
      <c r="W4" s="8">
        <f>Confirmed!W4/'By Population Size'!$B4*100000</f>
        <v>0</v>
      </c>
      <c r="X4" s="8">
        <f>Confirmed!X4/'By Population Size'!$B4*100000</f>
        <v>0</v>
      </c>
      <c r="Y4" s="8">
        <f>Confirmed!Y4/'By Population Size'!$B4*100000</f>
        <v>0</v>
      </c>
      <c r="Z4" s="8">
        <f>Confirmed!Z4/'By Population Size'!$B4*100000</f>
        <v>0</v>
      </c>
      <c r="AA4" s="8">
        <f>Confirmed!AA4/'By Population Size'!$B4*100000</f>
        <v>0</v>
      </c>
      <c r="AB4" s="8">
        <f>Confirmed!AB4/'By Population Size'!$B4*100000</f>
        <v>0</v>
      </c>
      <c r="AC4" s="8">
        <f>Confirmed!AC4/'By Population Size'!$B4*100000</f>
        <v>0</v>
      </c>
      <c r="AD4" s="8">
        <f>Confirmed!AD4/'By Population Size'!$B4*100000</f>
        <v>0</v>
      </c>
      <c r="AE4" s="8">
        <f>Confirmed!AE4/'By Population Size'!$B4*100000</f>
        <v>0</v>
      </c>
      <c r="AF4" s="8">
        <f>Confirmed!AF4/'By Population Size'!$B4*100000</f>
        <v>0</v>
      </c>
      <c r="AG4" s="8">
        <f>Confirmed!AG4/'By Population Size'!$B4*100000</f>
        <v>0</v>
      </c>
      <c r="AH4" s="8">
        <f>Confirmed!AH4/'By Population Size'!$B4*100000</f>
        <v>0</v>
      </c>
      <c r="AI4" s="8">
        <f>Confirmed!AI4/'By Population Size'!$B4*100000</f>
        <v>0</v>
      </c>
      <c r="AJ4" s="8">
        <f>Confirmed!AJ4/'By Population Size'!$B4*100000</f>
        <v>0</v>
      </c>
      <c r="AK4" s="8">
        <f>Confirmed!AK4/'By Population Size'!$B4*100000</f>
        <v>0</v>
      </c>
      <c r="AL4" s="8">
        <f>Confirmed!AL4/'By Population Size'!$B4*100000</f>
        <v>2.3216635934341346E-4</v>
      </c>
      <c r="AM4" s="8">
        <f>Confirmed!AM4/'By Population Size'!$B4*100000</f>
        <v>2.3216635934341346E-4</v>
      </c>
      <c r="AN4" s="8">
        <f>Confirmed!AN4/'By Population Size'!$B4*100000</f>
        <v>4.6433271868682693E-4</v>
      </c>
      <c r="AO4" s="8">
        <f>Confirmed!AO4/'By Population Size'!$B4*100000</f>
        <v>1.3929981560604808E-3</v>
      </c>
      <c r="AP4" s="8">
        <f>Confirmed!AP4/'By Population Size'!$B4*100000</f>
        <v>3.0181626714643754E-3</v>
      </c>
      <c r="AQ4" s="8">
        <f>Confirmed!AQ4/'By Population Size'!$B4*100000</f>
        <v>3.0181626714643754E-3</v>
      </c>
      <c r="AR4" s="8">
        <f>Confirmed!AR4/'By Population Size'!$B4*100000</f>
        <v>3.7146617494946154E-3</v>
      </c>
      <c r="AS4" s="8">
        <f>Confirmed!AS4/'By Population Size'!$B4*100000</f>
        <v>4.8754935462116825E-3</v>
      </c>
      <c r="AT4" s="8">
        <f>Confirmed!AT4/'By Population Size'!$B4*100000</f>
        <v>6.2684917022721642E-3</v>
      </c>
      <c r="AU4" s="8">
        <f>Confirmed!AU4/'By Population Size'!$B4*100000</f>
        <v>9.5188207330799517E-3</v>
      </c>
      <c r="AV4" s="8">
        <f>Confirmed!AV4/'By Population Size'!$B4*100000</f>
        <v>1.0911818889140433E-2</v>
      </c>
      <c r="AW4" s="8">
        <f>Confirmed!AW4/'By Population Size'!$B4*100000</f>
        <v>1.7180310591412597E-2</v>
      </c>
      <c r="AX4" s="8">
        <f>Confirmed!AX4/'By Population Size'!$B4*100000</f>
        <v>1.9734140544190145E-2</v>
      </c>
      <c r="AY4" s="8">
        <f>Confirmed!AY4/'By Population Size'!$B4*100000</f>
        <v>2.5073966809088657E-2</v>
      </c>
      <c r="AZ4" s="8">
        <f>Confirmed!AZ4/'By Population Size'!$B4*100000</f>
        <v>3.5985785698229085E-2</v>
      </c>
      <c r="BA4" s="8">
        <f>Confirmed!BA4/'By Population Size'!$B4*100000</f>
        <v>4.4111608275248557E-2</v>
      </c>
      <c r="BB4" s="8">
        <f>Confirmed!BB4/'By Population Size'!$B4*100000</f>
        <v>8.7062384753780059E-2</v>
      </c>
      <c r="BC4" s="8">
        <f>Confirmed!BC4/'By Population Size'!$B4*100000</f>
        <v>0.10818952345403068</v>
      </c>
      <c r="BD4" s="8">
        <f>Confirmed!BD4/'By Population Size'!$B4*100000</f>
        <v>0.12815583035756423</v>
      </c>
      <c r="BE4" s="8">
        <f>Confirmed!BE4/'By Population Size'!$B4*100000</f>
        <v>0.1945554091297805</v>
      </c>
      <c r="BF4" s="8">
        <f>Confirmed!BF4/'By Population Size'!$B4*100000</f>
        <v>0.2688486441196728</v>
      </c>
      <c r="BG4" s="8">
        <f>Confirmed!BG4/'By Population Size'!$B4*100000</f>
        <v>0.33733772012597979</v>
      </c>
      <c r="BH4" s="8">
        <f>Confirmed!BH4/'By Population Size'!$B4*100000</f>
        <v>0.4696725449517255</v>
      </c>
      <c r="BI4" s="8">
        <f>Confirmed!BI4/'By Population Size'!$B4*100000</f>
        <v>0.6366001573196397</v>
      </c>
      <c r="BJ4" s="8">
        <f>Confirmed!BJ4/'By Population Size'!$B4*100000</f>
        <v>0.83649539271431872</v>
      </c>
      <c r="BK4" s="8">
        <f>Confirmed!BK4/'By Population Size'!$B4*100000</f>
        <v>1.1464374824377757</v>
      </c>
      <c r="BL4" s="8">
        <f>Confirmed!BL4/'By Population Size'!$B4*100000</f>
        <v>1.3609591984710898</v>
      </c>
      <c r="BM4" s="8">
        <f>Confirmed!BM4/'By Population Size'!$B4*100000</f>
        <v>1.5689802564427884</v>
      </c>
      <c r="BN4" s="8">
        <f>Confirmed!BN4/'By Population Size'!$B4*100000</f>
        <v>1.8076472738478173</v>
      </c>
      <c r="BO4" s="8">
        <f>Confirmed!BO4/'By Population Size'!$B4*100000</f>
        <v>2.1301263469758185</v>
      </c>
      <c r="BP4" s="8">
        <f>Confirmed!BP4/'By Population Size'!$B4*100000</f>
        <v>2.4741968915227575</v>
      </c>
      <c r="BQ4" s="8">
        <f>Confirmed!BQ4/'By Population Size'!$B4*100000</f>
        <v>2.8449665673941888</v>
      </c>
      <c r="BR4" s="8">
        <f>Confirmed!BR4/'By Population Size'!$B4*100000</f>
        <v>3.1532834926022417</v>
      </c>
      <c r="BS4" s="8">
        <f>Confirmed!BS4/'By Population Size'!$B4*100000</f>
        <v>3.4388481145946406</v>
      </c>
      <c r="BT4" s="8">
        <f>Confirmed!BT4/'By Population Size'!$B4*100000</f>
        <v>4.0269255028115065</v>
      </c>
      <c r="BU4" s="8">
        <f>Confirmed!BU4/'By Population Size'!$B4*100000</f>
        <v>4.6305580371043815</v>
      </c>
      <c r="BV4" s="8">
        <f>Confirmed!BV4/'By Population Size'!$B4*100000</f>
        <v>5.2464953884424581</v>
      </c>
      <c r="BW4" s="8">
        <f>Confirmed!BW4/'By Population Size'!$B4*100000</f>
        <v>5.8009086545545294</v>
      </c>
      <c r="BX4" s="8">
        <f>Confirmed!BX4/'By Population Size'!$B4*100000</f>
        <v>6.4532961243095208</v>
      </c>
      <c r="BY4" s="8">
        <f>Confirmed!BY4/'By Population Size'!$B4*100000</f>
        <v>6.9926185770642704</v>
      </c>
      <c r="BZ4" s="8">
        <f>Confirmed!BZ4/'By Population Size'!$B4*100000</f>
        <v>7.585107126108662</v>
      </c>
      <c r="CA4" s="8">
        <f>Confirmed!CA4/'By Population Size'!$B4*100000</f>
        <v>8.3658825925805615</v>
      </c>
      <c r="CB4" s="8">
        <f>Confirmed!CB4/'By Population Size'!$B4*100000</f>
        <v>9.6827301827764014</v>
      </c>
      <c r="CC4" s="8">
        <f>Confirmed!CC4/'By Population Size'!$B4*100000</f>
        <v>10.781341395189434</v>
      </c>
      <c r="CD4" s="8">
        <f>Confirmed!CD4/'By Population Size'!$B4*100000</f>
        <v>12.198020519902943</v>
      </c>
      <c r="CE4" s="8">
        <f>Confirmed!CE4/'By Population Size'!$B4*100000</f>
        <v>13.002941287746561</v>
      </c>
      <c r="CF4" s="8">
        <f>Confirmed!CF4/'By Population Size'!$B4*100000</f>
        <v>13.844080007647747</v>
      </c>
      <c r="CG4" s="8">
        <f>Confirmed!CG4/'By Population Size'!$B4*100000</f>
        <v>14.91831375232972</v>
      </c>
      <c r="CH4" s="8">
        <f>Confirmed!CH4/'By Population Size'!$B4*100000</f>
        <v>15.743897326154897</v>
      </c>
      <c r="CI4" s="8">
        <f>Confirmed!CI4/'By Population Size'!$B4*100000</f>
        <v>17.087676214034573</v>
      </c>
      <c r="CJ4" s="8">
        <f>Confirmed!CJ4/'By Population Size'!$B4*100000</f>
        <v>18.253615670657197</v>
      </c>
      <c r="CK4" s="8">
        <f>Confirmed!CK4/'By Population Size'!$B4*100000</f>
        <v>19.690493268633585</v>
      </c>
      <c r="CL4" s="8">
        <f>Confirmed!CL4/'By Population Size'!$B4*100000</f>
        <v>21.078848097507198</v>
      </c>
      <c r="CM4" s="8">
        <f>Confirmed!CM4/'By Population Size'!$B4*100000</f>
        <v>22.331617772524254</v>
      </c>
      <c r="CN4" s="8">
        <f>Confirmed!CN4/'By Population Size'!$B4*100000</f>
        <v>23.484555913023645</v>
      </c>
      <c r="CO4" s="8">
        <f>Confirmed!CO4/'By Population Size'!$B4*100000</f>
        <v>24.815565651139437</v>
      </c>
      <c r="CP4" s="8">
        <f>Confirmed!CP4/'By Population Size'!$B4*100000</f>
        <v>26.352739116352176</v>
      </c>
      <c r="CQ4" s="8">
        <f>Confirmed!CQ4/'By Population Size'!$B4*100000</f>
        <v>28.429699367038353</v>
      </c>
      <c r="CR4" s="8">
        <f>Confirmed!CR4/'By Population Size'!$B4*100000</f>
        <v>32.828555377518008</v>
      </c>
      <c r="CS4" s="8">
        <f>Confirmed!CS4/'By Population Size'!$B4*100000</f>
        <v>35.45389256897333</v>
      </c>
      <c r="CT4" s="8">
        <f>Confirmed!CT4/'By Population Size'!$B4*100000</f>
        <v>37.313777273673416</v>
      </c>
      <c r="CU4" s="8">
        <f>Confirmed!CU4/'By Population Size'!$B4*100000</f>
        <v>39.200593276057333</v>
      </c>
      <c r="CV4" s="8">
        <f>Confirmed!CV4/'By Population Size'!$B4*100000</f>
        <v>41.911135521391685</v>
      </c>
      <c r="CW4" s="8">
        <f>Confirmed!CW4/'By Population Size'!$B4*100000</f>
        <v>44.724759630274512</v>
      </c>
      <c r="CX4" s="8">
        <f>Confirmed!CX4/'By Population Size'!$B4*100000</f>
        <v>48.014324775811346</v>
      </c>
      <c r="CY4" s="8">
        <f>Confirmed!CY4/'By Population Size'!$B4*100000</f>
        <v>51.134640645386817</v>
      </c>
      <c r="CZ4" s="8">
        <f>Confirmed!CZ4/'By Population Size'!$B4*100000</f>
        <v>53.977982048265602</v>
      </c>
      <c r="DA4" s="8">
        <f>Confirmed!DA4/'By Population Size'!$B4*100000</f>
        <v>57.127550879118353</v>
      </c>
      <c r="DB4" s="8">
        <f>Confirmed!DB4/'By Population Size'!$B4*100000</f>
        <v>60.342358456946592</v>
      </c>
      <c r="DC4" s="8">
        <f>Confirmed!DC4/'By Population Size'!$B4*100000</f>
        <v>63.72502231258013</v>
      </c>
      <c r="DD4" s="8">
        <f>Confirmed!DD4/'By Population Size'!$B4*100000</f>
        <v>68.03379777563454</v>
      </c>
      <c r="DE4" s="8">
        <f>Confirmed!DE4/'By Population Size'!$B4*100000</f>
        <v>71.78421314446804</v>
      </c>
      <c r="DF4" s="8">
        <f>Confirmed!DF4/'By Population Size'!$B4*100000</f>
        <v>75.918863838014886</v>
      </c>
      <c r="DG4" s="8">
        <f>Confirmed!DG4/'By Population Size'!$B4*100000</f>
        <v>79.886122586475153</v>
      </c>
      <c r="DH4" s="8">
        <f>Confirmed!DH4/'By Population Size'!$B4*100000</f>
        <v>83.167329743075598</v>
      </c>
      <c r="DI4" s="8">
        <f>Confirmed!DI4/'By Population Size'!$B4*100000</f>
        <v>86.045031767137218</v>
      </c>
      <c r="DJ4" s="8">
        <f>Confirmed!DJ4/'By Population Size'!$B4*100000</f>
        <v>90.179218127965385</v>
      </c>
      <c r="DK4" s="8">
        <f>Confirmed!DK4/'By Population Size'!$B4*100000</f>
        <v>95.391585061584351</v>
      </c>
      <c r="DL4" s="8">
        <f>Confirmed!DL4/'By Population Size'!$B4*100000</f>
        <v>100.99213414802551</v>
      </c>
      <c r="DM4" s="8">
        <f>Confirmed!DM4/'By Population Size'!$B4*100000</f>
        <v>107.63789618423073</v>
      </c>
      <c r="DN4" s="8">
        <f>Confirmed!DN4/'By Population Size'!$B4*100000</f>
        <v>113.3015945204133</v>
      </c>
      <c r="DO4" s="8">
        <f>Confirmed!DO4/'By Population Size'!$B4*100000</f>
        <v>117.40513492180813</v>
      </c>
      <c r="DP4" s="8">
        <f>Confirmed!DP4/'By Population Size'!$B4*100000</f>
        <v>122.93719493224299</v>
      </c>
      <c r="DQ4" s="8">
        <f>Confirmed!DQ4/'By Population Size'!$B4*100000</f>
        <v>129.94583298810196</v>
      </c>
      <c r="DR4" s="8">
        <f>Confirmed!DR4/'By Population Size'!$B4*100000</f>
        <v>137.67720492059698</v>
      </c>
      <c r="DS4" s="8">
        <f>Confirmed!DS4/'By Population Size'!$B4*100000</f>
        <v>145.34008777708567</v>
      </c>
      <c r="DT4" s="8">
        <f>Confirmed!DT4/'By Population Size'!$B4*100000</f>
        <v>153.28412409473924</v>
      </c>
      <c r="DU4" s="8">
        <f>Confirmed!DU4/'By Population Size'!$B4*100000</f>
        <v>160.42463264270529</v>
      </c>
      <c r="DV4" s="8">
        <f>Confirmed!DV4/'By Population Size'!$B4*100000</f>
        <v>167.50431360452333</v>
      </c>
      <c r="DW4" s="8">
        <f>Confirmed!DW4/'By Population Size'!$B4*100000</f>
        <v>173.64302431192252</v>
      </c>
      <c r="DX4" s="8">
        <f>Confirmed!DX4/'By Population Size'!$B4*100000</f>
        <v>181.27595770805593</v>
      </c>
      <c r="DY4" s="8">
        <f>Confirmed!DY4/'By Population Size'!$B4*100000</f>
        <v>190.23572184783694</v>
      </c>
      <c r="DZ4" s="8">
        <f>Confirmed!DZ4/'By Population Size'!$B4*100000</f>
        <v>200.23025145121153</v>
      </c>
      <c r="EA4" s="8">
        <f>Confirmed!EA4/'By Population Size'!$B4*100000</f>
        <v>210.35595504761517</v>
      </c>
      <c r="EB4" s="8">
        <f>Confirmed!EB4/'By Population Size'!$B4*100000</f>
        <v>222.42790923439466</v>
      </c>
      <c r="EC4" s="8">
        <f>Confirmed!EC4/'By Population Size'!$B4*100000</f>
        <v>230.86762072924645</v>
      </c>
      <c r="ED4" s="8">
        <f>Confirmed!ED4/'By Population Size'!$B4*100000</f>
        <v>237.77224825611955</v>
      </c>
      <c r="EE4" s="8">
        <f>Confirmed!EE4/'By Population Size'!$B4*100000</f>
        <v>247.41968915227571</v>
      </c>
      <c r="EF4" s="8">
        <f>Confirmed!EF4/'By Population Size'!$B4*100000</f>
        <v>259.26458463961734</v>
      </c>
      <c r="EG4" s="8">
        <f>Confirmed!EG4/'By Population Size'!$B4*100000</f>
        <v>270.56574651337667</v>
      </c>
      <c r="EH4" s="8">
        <f>Confirmed!EH4/'By Population Size'!$B4*100000</f>
        <v>282.13273886858423</v>
      </c>
      <c r="EI4" s="8">
        <f>Confirmed!EI4/'By Population Size'!$B4*100000</f>
        <v>292.43767489440097</v>
      </c>
      <c r="EJ4" s="8">
        <f>Confirmed!EJ4/'By Population Size'!$B4*100000</f>
        <v>301.14832453060649</v>
      </c>
      <c r="EK4" s="8">
        <f>Confirmed!EK4/'By Population Size'!$B4*100000</f>
        <v>308.54096574481946</v>
      </c>
      <c r="EL4" s="8">
        <f>Confirmed!EL4/'By Population Size'!$B4*100000</f>
        <v>319.8068383319586</v>
      </c>
      <c r="EM4" s="8">
        <f>Confirmed!EM4/'By Population Size'!$B4*100000</f>
        <v>332.35751955170423</v>
      </c>
      <c r="EN4" s="8">
        <f>Confirmed!EN4/'By Population Size'!$B4*100000</f>
        <v>344.50655296978567</v>
      </c>
      <c r="EO4" s="8">
        <f>Confirmed!EO4/'By Population Size'!$B4*100000</f>
        <v>354.90412337298045</v>
      </c>
      <c r="EP4" s="8">
        <f>Confirmed!EP4/'By Population Size'!$B4*100000</f>
        <v>365.17353794581766</v>
      </c>
      <c r="EQ4" s="8">
        <f>Confirmed!EQ4/'By Population Size'!$B4*100000</f>
        <v>375.33754899151302</v>
      </c>
      <c r="ER4" s="8">
        <f>Confirmed!ER4/'By Population Size'!$B4*100000</f>
        <v>384.65577799012021</v>
      </c>
      <c r="ES4" s="8">
        <f>Confirmed!ES4/'By Population Size'!$B4*100000</f>
        <v>397.10802067350426</v>
      </c>
      <c r="ET4" s="8">
        <f>Confirmed!ET4/'By Population Size'!$B4*100000</f>
        <v>416.59885087310244</v>
      </c>
      <c r="EU4" s="8">
        <f>Confirmed!EU4/'By Population Size'!$B4*100000</f>
        <v>426.82368950494572</v>
      </c>
      <c r="EV4" s="8">
        <f>Confirmed!EV4/'By Population Size'!$B4*100000</f>
        <v>445.15275924238949</v>
      </c>
      <c r="EW4" s="8">
        <f>Confirmed!EW4/'By Population Size'!$B4*100000</f>
        <v>458.28989268583661</v>
      </c>
      <c r="EX4" s="8">
        <f>Confirmed!EX4/'By Population Size'!$B4*100000</f>
        <v>467.8388950456312</v>
      </c>
      <c r="EY4" s="8">
        <f>Confirmed!EY4/'By Population Size'!$B4*100000</f>
        <v>477.8132261757429</v>
      </c>
      <c r="EZ4" s="8">
        <f>Confirmed!EZ4/'By Population Size'!$B4*100000</f>
        <v>492.24259757529546</v>
      </c>
      <c r="FA4" s="8">
        <f>Confirmed!FA4/'By Population Size'!$B4*100000</f>
        <v>506.57329827212698</v>
      </c>
      <c r="FB4" s="8">
        <f>Confirmed!FB4/'By Population Size'!$B4*100000</f>
        <v>521.90974363763416</v>
      </c>
      <c r="FC4" s="8">
        <f>Confirmed!FC4/'By Population Size'!$B4*100000</f>
        <v>538.34410371647641</v>
      </c>
      <c r="FD4" s="8">
        <f>Confirmed!FD4/'By Population Size'!$B4*100000</f>
        <v>552.90627427357322</v>
      </c>
      <c r="FE4" s="8">
        <f>Confirmed!FE4/'By Population Size'!$B4*100000</f>
        <v>566.04665804605111</v>
      </c>
      <c r="FF4" s="8">
        <f>Confirmed!FF4/'By Population Size'!$B4*100000</f>
        <v>575.60587572565692</v>
      </c>
      <c r="FG4" s="8">
        <f>Confirmed!FG4/'By Population Size'!$B4*100000</f>
        <v>588.67057326498878</v>
      </c>
      <c r="FH4" s="8">
        <f>Confirmed!FH4/'By Population Size'!$B4*100000</f>
        <v>604.93405890335418</v>
      </c>
      <c r="FI4" s="8">
        <f>Confirmed!FI4/'By Population Size'!$B4*100000</f>
        <v>622.06723972382008</v>
      </c>
      <c r="FJ4" s="8">
        <f>Confirmed!FJ4/'By Population Size'!$B4*100000</f>
        <v>638.18562138759592</v>
      </c>
      <c r="FK4" s="8">
        <f>Confirmed!FK4/'By Population Size'!$B4*100000</f>
        <v>653.04914387912061</v>
      </c>
      <c r="FL4" s="8">
        <f>Confirmed!FL4/'By Population Size'!$B4*100000</f>
        <v>664.68276797945975</v>
      </c>
      <c r="FM4" s="8">
        <f>Confirmed!FM4/'By Population Size'!$B4*100000</f>
        <v>674.56260740131859</v>
      </c>
    </row>
    <row r="5" spans="1:169" x14ac:dyDescent="0.35">
      <c r="A5" s="4" t="s">
        <v>381</v>
      </c>
      <c r="B5" s="4">
        <v>747635889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2.6750989745490935E-4</v>
      </c>
      <c r="F5" s="8">
        <f>Confirmed!F5/'By Population Size'!$B5*100000</f>
        <v>4.0126484618236406E-4</v>
      </c>
      <c r="G5" s="8">
        <f>Confirmed!G5/'By Population Size'!$B5*100000</f>
        <v>4.0126484618236406E-4</v>
      </c>
      <c r="H5" s="8">
        <f>Confirmed!H5/'By Population Size'!$B5*100000</f>
        <v>5.3501979490981871E-4</v>
      </c>
      <c r="I5" s="8">
        <f>Confirmed!I5/'By Population Size'!$B5*100000</f>
        <v>1.0700395898196374E-3</v>
      </c>
      <c r="J5" s="8">
        <f>Confirmed!J5/'By Population Size'!$B5*100000</f>
        <v>1.3375494872745468E-3</v>
      </c>
      <c r="K5" s="8">
        <f>Confirmed!K5/'By Population Size'!$B5*100000</f>
        <v>1.3375494872745468E-3</v>
      </c>
      <c r="L5" s="8">
        <f>Confirmed!L5/'By Population Size'!$B5*100000</f>
        <v>2.1400791796392748E-3</v>
      </c>
      <c r="M5" s="8">
        <f>Confirmed!M5/'By Population Size'!$B5*100000</f>
        <v>2.8088539232765486E-3</v>
      </c>
      <c r="N5" s="8">
        <f>Confirmed!N5/'By Population Size'!$B5*100000</f>
        <v>3.0763638207314575E-3</v>
      </c>
      <c r="O5" s="8">
        <f>Confirmed!O5/'By Population Size'!$B5*100000</f>
        <v>4.1464034105510956E-3</v>
      </c>
      <c r="P5" s="8">
        <f>Confirmed!P5/'By Population Size'!$B5*100000</f>
        <v>4.2801583592785497E-3</v>
      </c>
      <c r="Q5" s="8">
        <f>Confirmed!Q5/'By Population Size'!$B5*100000</f>
        <v>4.4139133080060046E-3</v>
      </c>
      <c r="R5" s="8">
        <f>Confirmed!R5/'By Population Size'!$B5*100000</f>
        <v>4.4139133080060046E-3</v>
      </c>
      <c r="S5" s="8">
        <f>Confirmed!S5/'By Population Size'!$B5*100000</f>
        <v>4.6814232054609136E-3</v>
      </c>
      <c r="T5" s="8">
        <f>Confirmed!T5/'By Population Size'!$B5*100000</f>
        <v>5.8852177440080061E-3</v>
      </c>
      <c r="U5" s="8">
        <f>Confirmed!U5/'By Population Size'!$B5*100000</f>
        <v>6.28648259019037E-3</v>
      </c>
      <c r="V5" s="8">
        <f>Confirmed!V5/'By Population Size'!$B5*100000</f>
        <v>6.28648259019037E-3</v>
      </c>
      <c r="W5" s="8">
        <f>Confirmed!W5/'By Population Size'!$B5*100000</f>
        <v>6.6877474363727339E-3</v>
      </c>
      <c r="X5" s="8">
        <f>Confirmed!X5/'By Population Size'!$B5*100000</f>
        <v>6.8215023851001888E-3</v>
      </c>
      <c r="Y5" s="8">
        <f>Confirmed!Y5/'By Population Size'!$B5*100000</f>
        <v>6.9552573338276438E-3</v>
      </c>
      <c r="Z5" s="8">
        <f>Confirmed!Z5/'By Population Size'!$B5*100000</f>
        <v>7.0890122825550987E-3</v>
      </c>
      <c r="AA5" s="8">
        <f>Confirmed!AA5/'By Population Size'!$B5*100000</f>
        <v>7.2227672312825527E-3</v>
      </c>
      <c r="AB5" s="8">
        <f>Confirmed!AB5/'By Population Size'!$B5*100000</f>
        <v>7.2227672312825527E-3</v>
      </c>
      <c r="AC5" s="8">
        <f>Confirmed!AC5/'By Population Size'!$B5*100000</f>
        <v>7.3565221800100077E-3</v>
      </c>
      <c r="AD5" s="8">
        <f>Confirmed!AD5/'By Population Size'!$B5*100000</f>
        <v>7.3565221800100077E-3</v>
      </c>
      <c r="AE5" s="8">
        <f>Confirmed!AE5/'By Population Size'!$B5*100000</f>
        <v>7.4902771287374626E-3</v>
      </c>
      <c r="AF5" s="8">
        <f>Confirmed!AF5/'By Population Size'!$B5*100000</f>
        <v>7.7577870261923707E-3</v>
      </c>
      <c r="AG5" s="8">
        <f>Confirmed!AG5/'By Population Size'!$B5*100000</f>
        <v>1.0165376103286557E-2</v>
      </c>
      <c r="AH5" s="8">
        <f>Confirmed!AH5/'By Population Size'!$B5*100000</f>
        <v>1.5783083949839651E-2</v>
      </c>
      <c r="AI5" s="8">
        <f>Confirmed!AI5/'By Population Size'!$B5*100000</f>
        <v>2.8891068925130211E-2</v>
      </c>
      <c r="AJ5" s="8">
        <f>Confirmed!AJ5/'By Population Size'!$B5*100000</f>
        <v>3.9056445028416764E-2</v>
      </c>
      <c r="AK5" s="8">
        <f>Confirmed!AK5/'By Population Size'!$B5*100000</f>
        <v>5.3368224542254421E-2</v>
      </c>
      <c r="AL5" s="8">
        <f>Confirmed!AL5/'By Population Size'!$B5*100000</f>
        <v>7.4635261389919716E-2</v>
      </c>
      <c r="AM5" s="8">
        <f>Confirmed!AM5/'By Population Size'!$B5*100000</f>
        <v>0.11048158764887757</v>
      </c>
      <c r="AN5" s="8">
        <f>Confirmed!AN5/'By Population Size'!$B5*100000</f>
        <v>0.14940427772856688</v>
      </c>
      <c r="AO5" s="8">
        <f>Confirmed!AO5/'By Population Size'!$B5*100000</f>
        <v>0.19929487360390746</v>
      </c>
      <c r="AP5" s="8">
        <f>Confirmed!AP5/'By Population Size'!$B5*100000</f>
        <v>0.3001461049444083</v>
      </c>
      <c r="AQ5" s="8">
        <f>Confirmed!AQ5/'By Population Size'!$B5*100000</f>
        <v>0.37478136633432801</v>
      </c>
      <c r="AR5" s="8">
        <f>Confirmed!AR5/'By Population Size'!$B5*100000</f>
        <v>0.46359465228935792</v>
      </c>
      <c r="AS5" s="8">
        <f>Confirmed!AS5/'By Population Size'!$B5*100000</f>
        <v>0.59494201193971841</v>
      </c>
      <c r="AT5" s="8">
        <f>Confirmed!AT5/'By Population Size'!$B5*100000</f>
        <v>0.78300146985051977</v>
      </c>
      <c r="AU5" s="8">
        <f>Confirmed!AU5/'By Population Size'!$B5*100000</f>
        <v>1.0201489939442969</v>
      </c>
      <c r="AV5" s="8">
        <f>Confirmed!AV5/'By Population Size'!$B5*100000</f>
        <v>1.30638458422105</v>
      </c>
      <c r="AW5" s="8">
        <f>Confirmed!AW5/'By Population Size'!$B5*100000</f>
        <v>1.6430457901680531</v>
      </c>
      <c r="AX5" s="8">
        <f>Confirmed!AX5/'By Population Size'!$B5*100000</f>
        <v>2.0273237578620309</v>
      </c>
      <c r="AY5" s="8">
        <f>Confirmed!AY5/'By Population Size'!$B5*100000</f>
        <v>2.5038926401779515</v>
      </c>
      <c r="AZ5" s="8">
        <f>Confirmed!AZ5/'By Population Size'!$B5*100000</f>
        <v>3.2180103114338325</v>
      </c>
      <c r="BA5" s="8">
        <f>Confirmed!BA5/'By Population Size'!$B5*100000</f>
        <v>3.730960539803621</v>
      </c>
      <c r="BB5" s="8">
        <f>Confirmed!BB5/'By Population Size'!$B5*100000</f>
        <v>5.2544294058093293</v>
      </c>
      <c r="BC5" s="8">
        <f>Confirmed!BC5/'By Population Size'!$B5*100000</f>
        <v>6.3327618024500687</v>
      </c>
      <c r="BD5" s="8">
        <f>Confirmed!BD5/'By Population Size'!$B5*100000</f>
        <v>7.4981686707123814</v>
      </c>
      <c r="BE5" s="8">
        <f>Confirmed!BE5/'By Population Size'!$B5*100000</f>
        <v>8.9494098644052649</v>
      </c>
      <c r="BF5" s="8">
        <f>Confirmed!BF5/'By Population Size'!$B5*100000</f>
        <v>10.462178334512778</v>
      </c>
      <c r="BG5" s="8">
        <f>Confirmed!BG5/'By Population Size'!$B5*100000</f>
        <v>12.298767535489459</v>
      </c>
      <c r="BH5" s="8">
        <f>Confirmed!BH5/'By Population Size'!$B5*100000</f>
        <v>14.864321207030766</v>
      </c>
      <c r="BI5" s="8">
        <f>Confirmed!BI5/'By Population Size'!$B5*100000</f>
        <v>17.571387614325719</v>
      </c>
      <c r="BJ5" s="8">
        <f>Confirmed!BJ5/'By Population Size'!$B5*100000</f>
        <v>20.445781462478724</v>
      </c>
      <c r="BK5" s="8">
        <f>Confirmed!BK5/'By Population Size'!$B5*100000</f>
        <v>23.103091028847064</v>
      </c>
      <c r="BL5" s="8">
        <f>Confirmed!BL5/'By Population Size'!$B5*100000</f>
        <v>26.667660412433733</v>
      </c>
      <c r="BM5" s="8">
        <f>Confirmed!BM5/'By Population Size'!$B5*100000</f>
        <v>29.916166852177422</v>
      </c>
      <c r="BN5" s="8">
        <f>Confirmed!BN5/'By Population Size'!$B5*100000</f>
        <v>34.032609154213567</v>
      </c>
      <c r="BO5" s="8">
        <f>Confirmed!BO5/'By Population Size'!$B5*100000</f>
        <v>38.888850077661267</v>
      </c>
      <c r="BP5" s="8">
        <f>Confirmed!BP5/'By Population Size'!$B5*100000</f>
        <v>43.825343970345436</v>
      </c>
      <c r="BQ5" s="8">
        <f>Confirmed!BQ5/'By Population Size'!$B5*100000</f>
        <v>48.841555812471164</v>
      </c>
      <c r="BR5" s="8">
        <f>Confirmed!BR5/'By Population Size'!$B5*100000</f>
        <v>52.926699456505091</v>
      </c>
      <c r="BS5" s="8">
        <f>Confirmed!BS5/'By Population Size'!$B5*100000</f>
        <v>57.3518481802042</v>
      </c>
      <c r="BT5" s="8">
        <f>Confirmed!BT5/'By Population Size'!$B5*100000</f>
        <v>62.455535758797687</v>
      </c>
      <c r="BU5" s="8">
        <f>Confirmed!BU5/'By Population Size'!$B5*100000</f>
        <v>67.525383335363131</v>
      </c>
      <c r="BV5" s="8">
        <f>Confirmed!BV5/'By Population Size'!$B5*100000</f>
        <v>72.45920212907275</v>
      </c>
      <c r="BW5" s="8">
        <f>Confirmed!BW5/'By Population Size'!$B5*100000</f>
        <v>77.593653345873562</v>
      </c>
      <c r="BX5" s="8">
        <f>Confirmed!BX5/'By Population Size'!$B5*100000</f>
        <v>82.288050781361022</v>
      </c>
      <c r="BY5" s="8">
        <f>Confirmed!BY5/'By Population Size'!$B5*100000</f>
        <v>86.160390301969571</v>
      </c>
      <c r="BZ5" s="8">
        <f>Confirmed!BZ5/'By Population Size'!$B5*100000</f>
        <v>90.177586432049949</v>
      </c>
      <c r="CA5" s="8">
        <f>Confirmed!CA5/'By Population Size'!$B5*100000</f>
        <v>94.518870802896942</v>
      </c>
      <c r="CB5" s="8">
        <f>Confirmed!CB5/'By Population Size'!$B5*100000</f>
        <v>99.343411803496224</v>
      </c>
      <c r="CC5" s="8">
        <f>Confirmed!CC5/'By Population Size'!$B5*100000</f>
        <v>104.06148386490847</v>
      </c>
      <c r="CD5" s="8">
        <f>Confirmed!CD5/'By Population Size'!$B5*100000</f>
        <v>108.87224810578883</v>
      </c>
      <c r="CE5" s="8">
        <f>Confirmed!CE5/'By Population Size'!$B5*100000</f>
        <v>113.01290005354464</v>
      </c>
      <c r="CF5" s="8">
        <f>Confirmed!CF5/'By Population Size'!$B5*100000</f>
        <v>120.02379944604291</v>
      </c>
      <c r="CG5" s="8">
        <f>Confirmed!CG5/'By Population Size'!$B5*100000</f>
        <v>123.48216740033999</v>
      </c>
      <c r="CH5" s="8">
        <f>Confirmed!CH5/'By Population Size'!$B5*100000</f>
        <v>126.84543558609182</v>
      </c>
      <c r="CI5" s="8">
        <f>Confirmed!CI5/'By Population Size'!$B5*100000</f>
        <v>131.0311629515688</v>
      </c>
      <c r="CJ5" s="8">
        <f>Confirmed!CJ5/'By Population Size'!$B5*100000</f>
        <v>136.85953484236765</v>
      </c>
      <c r="CK5" s="8">
        <f>Confirmed!CK5/'By Population Size'!$B5*100000</f>
        <v>140.99697667135399</v>
      </c>
      <c r="CL5" s="8">
        <f>Confirmed!CL5/'By Population Size'!$B5*100000</f>
        <v>143.84542205945385</v>
      </c>
      <c r="CM5" s="8">
        <f>Confirmed!CM5/'By Population Size'!$B5*100000</f>
        <v>147.96360317582347</v>
      </c>
      <c r="CN5" s="8">
        <f>Confirmed!CN5/'By Population Size'!$B5*100000</f>
        <v>151.03715814263165</v>
      </c>
      <c r="CO5" s="8">
        <f>Confirmed!CO5/'By Population Size'!$B5*100000</f>
        <v>154.39520988538314</v>
      </c>
      <c r="CP5" s="8">
        <f>Confirmed!CP5/'By Population Size'!$B5*100000</f>
        <v>157.3338061089253</v>
      </c>
      <c r="CQ5" s="8">
        <f>Confirmed!CQ5/'By Population Size'!$B5*100000</f>
        <v>160.88112110412612</v>
      </c>
      <c r="CR5" s="8">
        <f>Confirmed!CR5/'By Population Size'!$B5*100000</f>
        <v>162.34761036197395</v>
      </c>
      <c r="CS5" s="8">
        <f>Confirmed!CS5/'By Population Size'!$B5*100000</f>
        <v>165.09854839245151</v>
      </c>
      <c r="CT5" s="8">
        <f>Confirmed!CT5/'By Population Size'!$B5*100000</f>
        <v>167.34817287509856</v>
      </c>
      <c r="CU5" s="8">
        <f>Confirmed!CU5/'By Population Size'!$B5*100000</f>
        <v>169.8568806934307</v>
      </c>
      <c r="CV5" s="8">
        <f>Confirmed!CV5/'By Population Size'!$B5*100000</f>
        <v>172.35555689060828</v>
      </c>
      <c r="CW5" s="8">
        <f>Confirmed!CW5/'By Population Size'!$B5*100000</f>
        <v>174.52760350299343</v>
      </c>
      <c r="CX5" s="8">
        <f>Confirmed!CX5/'By Population Size'!$B5*100000</f>
        <v>176.78819589143615</v>
      </c>
      <c r="CY5" s="8">
        <f>Confirmed!CY5/'By Population Size'!$B5*100000</f>
        <v>178.87035917827643</v>
      </c>
      <c r="CZ5" s="8">
        <f>Confirmed!CZ5/'By Population Size'!$B5*100000</f>
        <v>180.74627233417897</v>
      </c>
      <c r="DA5" s="8">
        <f>Confirmed!DA5/'By Population Size'!$B5*100000</f>
        <v>182.22346198792496</v>
      </c>
      <c r="DB5" s="8">
        <f>Confirmed!DB5/'By Population Size'!$B5*100000</f>
        <v>183.70279172085063</v>
      </c>
      <c r="DC5" s="8">
        <f>Confirmed!DC5/'By Population Size'!$B5*100000</f>
        <v>185.46487941538612</v>
      </c>
      <c r="DD5" s="8">
        <f>Confirmed!DD5/'By Population Size'!$B5*100000</f>
        <v>187.7520890386256</v>
      </c>
      <c r="DE5" s="8">
        <f>Confirmed!DE5/'By Population Size'!$B5*100000</f>
        <v>189.69434464909696</v>
      </c>
      <c r="DF5" s="8">
        <f>Confirmed!DF5/'By Population Size'!$B5*100000</f>
        <v>191.59219361659081</v>
      </c>
      <c r="DG5" s="8">
        <f>Confirmed!DG5/'By Population Size'!$B5*100000</f>
        <v>192.98685646697197</v>
      </c>
      <c r="DH5" s="8">
        <f>Confirmed!DH5/'By Population Size'!$B5*100000</f>
        <v>194.26689132629375</v>
      </c>
      <c r="DI5" s="8">
        <f>Confirmed!DI5/'By Population Size'!$B5*100000</f>
        <v>195.92772652464254</v>
      </c>
      <c r="DJ5" s="8">
        <f>Confirmed!DJ5/'By Population Size'!$B5*100000</f>
        <v>197.52917452575636</v>
      </c>
      <c r="DK5" s="8">
        <f>Confirmed!DK5/'By Population Size'!$B5*100000</f>
        <v>198.92905381913789</v>
      </c>
      <c r="DL5" s="8">
        <f>Confirmed!DL5/'By Population Size'!$B5*100000</f>
        <v>200.40544094319154</v>
      </c>
      <c r="DM5" s="8">
        <f>Confirmed!DM5/'By Population Size'!$B5*100000</f>
        <v>201.82672102836949</v>
      </c>
      <c r="DN5" s="8">
        <f>Confirmed!DN5/'By Population Size'!$B5*100000</f>
        <v>202.98677769868269</v>
      </c>
      <c r="DO5" s="8">
        <f>Confirmed!DO5/'By Population Size'!$B5*100000</f>
        <v>203.97429048513746</v>
      </c>
      <c r="DP5" s="8">
        <f>Confirmed!DP5/'By Population Size'!$B5*100000</f>
        <v>205.06292201283023</v>
      </c>
      <c r="DQ5" s="8">
        <f>Confirmed!DQ5/'By Population Size'!$B5*100000</f>
        <v>206.43685284615864</v>
      </c>
      <c r="DR5" s="8">
        <f>Confirmed!DR5/'By Population Size'!$B5*100000</f>
        <v>207.72076659899349</v>
      </c>
      <c r="DS5" s="8">
        <f>Confirmed!DS5/'By Population Size'!$B5*100000</f>
        <v>208.89312872458964</v>
      </c>
      <c r="DT5" s="8">
        <f>Confirmed!DT5/'By Population Size'!$B5*100000</f>
        <v>210.20593354634957</v>
      </c>
      <c r="DU5" s="8">
        <f>Confirmed!DU5/'By Population Size'!$B5*100000</f>
        <v>211.19170751847091</v>
      </c>
      <c r="DV5" s="8">
        <f>Confirmed!DV5/'By Population Size'!$B5*100000</f>
        <v>212.0421214824801</v>
      </c>
      <c r="DW5" s="8">
        <f>Confirmed!DW5/'By Population Size'!$B5*100000</f>
        <v>212.80051204176476</v>
      </c>
      <c r="DX5" s="8">
        <f>Confirmed!DX5/'By Population Size'!$B5*100000</f>
        <v>213.73973929172894</v>
      </c>
      <c r="DY5" s="8">
        <f>Confirmed!DY5/'By Population Size'!$B5*100000</f>
        <v>214.68351420994986</v>
      </c>
      <c r="DZ5" s="8">
        <f>Confirmed!DZ5/'By Population Size'!$B5*100000</f>
        <v>216.32134355711756</v>
      </c>
      <c r="EA5" s="8">
        <f>Confirmed!EA5/'By Population Size'!$B5*100000</f>
        <v>217.42963706227323</v>
      </c>
      <c r="EB5" s="8">
        <f>Confirmed!EB5/'By Population Size'!$B5*100000</f>
        <v>218.52669515173582</v>
      </c>
      <c r="EC5" s="8">
        <f>Confirmed!EC5/'By Population Size'!$B5*100000</f>
        <v>219.27411780522485</v>
      </c>
      <c r="ED5" s="8">
        <f>Confirmed!ED5/'By Population Size'!$B5*100000</f>
        <v>219.96415958570975</v>
      </c>
      <c r="EE5" s="8">
        <f>Confirmed!EE5/'By Population Size'!$B5*100000</f>
        <v>220.62945670068015</v>
      </c>
      <c r="EF5" s="8">
        <f>Confirmed!EF5/'By Population Size'!$B5*100000</f>
        <v>221.68826087480667</v>
      </c>
      <c r="EG5" s="8">
        <f>Confirmed!EG5/'By Population Size'!$B5*100000</f>
        <v>222.64942393636215</v>
      </c>
      <c r="EH5" s="8">
        <f>Confirmed!EH5/'By Population Size'!$B5*100000</f>
        <v>223.64362447025334</v>
      </c>
      <c r="EI5" s="8">
        <f>Confirmed!EI5/'By Population Size'!$B5*100000</f>
        <v>224.58231670042261</v>
      </c>
      <c r="EJ5" s="8">
        <f>Confirmed!EJ5/'By Population Size'!$B5*100000</f>
        <v>225.39795437776263</v>
      </c>
      <c r="EK5" s="8">
        <f>Confirmed!EK5/'By Population Size'!$B5*100000</f>
        <v>226.15741497663714</v>
      </c>
      <c r="EL5" s="8">
        <f>Confirmed!EL5/'By Population Size'!$B5*100000</f>
        <v>227.03203858636593</v>
      </c>
      <c r="EM5" s="8">
        <f>Confirmed!EM5/'By Population Size'!$B5*100000</f>
        <v>227.85891167939903</v>
      </c>
      <c r="EN5" s="8">
        <f>Confirmed!EN5/'By Population Size'!$B5*100000</f>
        <v>228.82141229044183</v>
      </c>
      <c r="EO5" s="8">
        <f>Confirmed!EO5/'By Population Size'!$B5*100000</f>
        <v>229.85881567277195</v>
      </c>
      <c r="EP5" s="8">
        <f>Confirmed!EP5/'By Population Size'!$B5*100000</f>
        <v>230.8147622913271</v>
      </c>
      <c r="EQ5" s="8">
        <f>Confirmed!EQ5/'By Population Size'!$B5*100000</f>
        <v>231.66878763895187</v>
      </c>
      <c r="ER5" s="8">
        <f>Confirmed!ER5/'By Population Size'!$B5*100000</f>
        <v>232.49392191765153</v>
      </c>
      <c r="ES5" s="8">
        <f>Confirmed!ES5/'By Population Size'!$B5*100000</f>
        <v>233.42686268502553</v>
      </c>
      <c r="ET5" s="8">
        <f>Confirmed!ET5/'By Population Size'!$B5*100000</f>
        <v>234.43417120389202</v>
      </c>
      <c r="EU5" s="8">
        <f>Confirmed!EU5/'By Population Size'!$B5*100000</f>
        <v>235.56226044145933</v>
      </c>
      <c r="EV5" s="8">
        <f>Confirmed!EV5/'By Population Size'!$B5*100000</f>
        <v>236.61504564289316</v>
      </c>
      <c r="EW5" s="8">
        <f>Confirmed!EW5/'By Population Size'!$B5*100000</f>
        <v>237.40834624379568</v>
      </c>
      <c r="EX5" s="8">
        <f>Confirmed!EX5/'By Population Size'!$B5*100000</f>
        <v>238.0748471533046</v>
      </c>
      <c r="EY5" s="8">
        <f>Confirmed!EY5/'By Population Size'!$B5*100000</f>
        <v>238.75191470376296</v>
      </c>
      <c r="EZ5" s="8">
        <f>Confirmed!EZ5/'By Population Size'!$B5*100000</f>
        <v>239.77460504173311</v>
      </c>
      <c r="FA5" s="8">
        <f>Confirmed!FA5/'By Population Size'!$B5*100000</f>
        <v>240.70232936610671</v>
      </c>
      <c r="FB5" s="8">
        <f>Confirmed!FB5/'By Population Size'!$B5*100000</f>
        <v>241.59220103999044</v>
      </c>
      <c r="FC5" s="8">
        <f>Confirmed!FC5/'By Population Size'!$B5*100000</f>
        <v>242.67066719157992</v>
      </c>
      <c r="FD5" s="8">
        <f>Confirmed!FD5/'By Population Size'!$B5*100000</f>
        <v>243.35000857616669</v>
      </c>
      <c r="FE5" s="8">
        <f>Confirmed!FE5/'By Population Size'!$B5*100000</f>
        <v>243.84209303253499</v>
      </c>
      <c r="FF5" s="8">
        <f>Confirmed!FF5/'By Population Size'!$B5*100000</f>
        <v>244.9743286735129</v>
      </c>
      <c r="FG5" s="8">
        <f>Confirmed!FG5/'By Population Size'!$B5*100000</f>
        <v>245.66918563215202</v>
      </c>
      <c r="FH5" s="8">
        <f>Confirmed!FH5/'By Population Size'!$B5*100000</f>
        <v>246.48201445556876</v>
      </c>
      <c r="FI5" s="8">
        <f>Confirmed!FI5/'By Population Size'!$B5*100000</f>
        <v>247.24174256434071</v>
      </c>
      <c r="FJ5" s="8">
        <f>Confirmed!FJ5/'By Population Size'!$B5*100000</f>
        <v>248.0411958928847</v>
      </c>
      <c r="FK5" s="8">
        <f>Confirmed!FK5/'By Population Size'!$B5*100000</f>
        <v>248.56966169530688</v>
      </c>
      <c r="FL5" s="8">
        <f>Confirmed!FL5/'By Population Size'!$B5*100000</f>
        <v>249.11645192570472</v>
      </c>
      <c r="FM5" s="8">
        <f>Confirmed!FM5/'By Population Size'!$B5*100000</f>
        <v>250.12643554354571</v>
      </c>
    </row>
    <row r="6" spans="1:169" x14ac:dyDescent="0.35">
      <c r="A6" s="9" t="s">
        <v>273</v>
      </c>
      <c r="B6" s="4">
        <v>67832005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2.9484606860728942E-3</v>
      </c>
      <c r="M6" s="8">
        <f>Confirmed!M6/'By Population Size'!$B6*100000</f>
        <v>2.9484606860728942E-3</v>
      </c>
      <c r="N6" s="8">
        <f>Confirmed!N6/'By Population Size'!$B6*100000</f>
        <v>2.9484606860728942E-3</v>
      </c>
      <c r="O6" s="8">
        <f>Confirmed!O6/'By Population Size'!$B6*100000</f>
        <v>1.1793842744291577E-2</v>
      </c>
      <c r="P6" s="8">
        <f>Confirmed!P6/'By Population Size'!$B6*100000</f>
        <v>1.1793842744291577E-2</v>
      </c>
      <c r="Q6" s="8">
        <f>Confirmed!Q6/'By Population Size'!$B6*100000</f>
        <v>1.3268073087328025E-2</v>
      </c>
      <c r="R6" s="8">
        <f>Confirmed!R6/'By Population Size'!$B6*100000</f>
        <v>1.3268073087328025E-2</v>
      </c>
      <c r="S6" s="8">
        <f>Confirmed!S6/'By Population Size'!$B6*100000</f>
        <v>1.3268073087328025E-2</v>
      </c>
      <c r="T6" s="8">
        <f>Confirmed!T6/'By Population Size'!$B6*100000</f>
        <v>1.9164994459473814E-2</v>
      </c>
      <c r="U6" s="8">
        <f>Confirmed!U6/'By Population Size'!$B6*100000</f>
        <v>2.0639224802510261E-2</v>
      </c>
      <c r="V6" s="8">
        <f>Confirmed!V6/'By Population Size'!$B6*100000</f>
        <v>2.0639224802510261E-2</v>
      </c>
      <c r="W6" s="8">
        <f>Confirmed!W6/'By Population Size'!$B6*100000</f>
        <v>2.2113455145546707E-2</v>
      </c>
      <c r="X6" s="8">
        <f>Confirmed!X6/'By Population Size'!$B6*100000</f>
        <v>2.3587685488583154E-2</v>
      </c>
      <c r="Y6" s="8">
        <f>Confirmed!Y6/'By Population Size'!$B6*100000</f>
        <v>2.5061915831619604E-2</v>
      </c>
      <c r="Z6" s="8">
        <f>Confirmed!Z6/'By Population Size'!$B6*100000</f>
        <v>2.653614617465605E-2</v>
      </c>
      <c r="AA6" s="8">
        <f>Confirmed!AA6/'By Population Size'!$B6*100000</f>
        <v>2.653614617465605E-2</v>
      </c>
      <c r="AB6" s="8">
        <f>Confirmed!AB6/'By Population Size'!$B6*100000</f>
        <v>2.653614617465605E-2</v>
      </c>
      <c r="AC6" s="8">
        <f>Confirmed!AC6/'By Population Size'!$B6*100000</f>
        <v>2.80103765176925E-2</v>
      </c>
      <c r="AD6" s="8">
        <f>Confirmed!AD6/'By Population Size'!$B6*100000</f>
        <v>2.80103765176925E-2</v>
      </c>
      <c r="AE6" s="8">
        <f>Confirmed!AE6/'By Population Size'!$B6*100000</f>
        <v>2.9484606860728943E-2</v>
      </c>
      <c r="AF6" s="8">
        <f>Confirmed!AF6/'By Population Size'!$B6*100000</f>
        <v>3.2433067546801836E-2</v>
      </c>
      <c r="AG6" s="8">
        <f>Confirmed!AG6/'By Population Size'!$B6*100000</f>
        <v>3.3907297889838289E-2</v>
      </c>
      <c r="AH6" s="8">
        <f>Confirmed!AH6/'By Population Size'!$B6*100000</f>
        <v>3.3907297889838289E-2</v>
      </c>
      <c r="AI6" s="8">
        <f>Confirmed!AI6/'By Population Size'!$B6*100000</f>
        <v>4.1278449605020522E-2</v>
      </c>
      <c r="AJ6" s="8">
        <f>Confirmed!AJ6/'By Population Size'!$B6*100000</f>
        <v>4.4226910291093414E-2</v>
      </c>
      <c r="AK6" s="8">
        <f>Confirmed!AK6/'By Population Size'!$B6*100000</f>
        <v>5.0123831663239207E-2</v>
      </c>
      <c r="AL6" s="8">
        <f>Confirmed!AL6/'By Population Size'!$B6*100000</f>
        <v>5.4546522692348547E-2</v>
      </c>
      <c r="AM6" s="8">
        <f>Confirmed!AM6/'By Population Size'!$B6*100000</f>
        <v>6.4866135093603672E-2</v>
      </c>
      <c r="AN6" s="8">
        <f>Confirmed!AN6/'By Population Size'!$B6*100000</f>
        <v>8.2556899210041043E-2</v>
      </c>
      <c r="AO6" s="8">
        <f>Confirmed!AO6/'By Population Size'!$B6*100000</f>
        <v>8.9928050925223282E-2</v>
      </c>
      <c r="AP6" s="8">
        <f>Confirmed!AP6/'By Population Size'!$B6*100000</f>
        <v>0.13857765224542604</v>
      </c>
      <c r="AQ6" s="8">
        <f>Confirmed!AQ6/'By Population Size'!$B6*100000</f>
        <v>0.19754686596688392</v>
      </c>
      <c r="AR6" s="8">
        <f>Confirmed!AR6/'By Population Size'!$B6*100000</f>
        <v>0.27862953483388853</v>
      </c>
      <c r="AS6" s="8">
        <f>Confirmed!AS6/'By Population Size'!$B6*100000</f>
        <v>0.36266066438696598</v>
      </c>
      <c r="AT6" s="8">
        <f>Confirmed!AT6/'By Population Size'!$B6*100000</f>
        <v>0.43489795119575192</v>
      </c>
      <c r="AU6" s="8">
        <f>Confirmed!AU6/'By Population Size'!$B6*100000</f>
        <v>0.55136214829563124</v>
      </c>
      <c r="AV6" s="8">
        <f>Confirmed!AV6/'By Population Size'!$B6*100000</f>
        <v>0.63244481716263579</v>
      </c>
      <c r="AW6" s="8">
        <f>Confirmed!AW6/'By Population Size'!$B6*100000</f>
        <v>0.71205325568660405</v>
      </c>
      <c r="AX6" s="8">
        <f>Confirmed!AX6/'By Population Size'!$B6*100000</f>
        <v>0.92876511611296175</v>
      </c>
      <c r="AY6" s="8">
        <f>Confirmed!AY6/'By Population Size'!$B6*100000</f>
        <v>1.3105907749594017</v>
      </c>
      <c r="AZ6" s="8">
        <f>Confirmed!AZ6/'By Population Size'!$B6*100000</f>
        <v>1.9179736762904178</v>
      </c>
      <c r="BA6" s="8">
        <f>Confirmed!BA6/'By Population Size'!$B6*100000</f>
        <v>2.6388723140352406</v>
      </c>
      <c r="BB6" s="8">
        <f>Confirmed!BB6/'By Population Size'!$B6*100000</f>
        <v>3.3465028786927351</v>
      </c>
      <c r="BC6" s="8">
        <f>Confirmed!BC6/'By Population Size'!$B6*100000</f>
        <v>3.8831227235580017</v>
      </c>
      <c r="BD6" s="8">
        <f>Confirmed!BD6/'By Population Size'!$B6*100000</f>
        <v>4.5362067655231479</v>
      </c>
      <c r="BE6" s="8">
        <f>Confirmed!BE6/'By Population Size'!$B6*100000</f>
        <v>5.4428584264905631</v>
      </c>
      <c r="BF6" s="8">
        <f>Confirmed!BF6/'By Population Size'!$B6*100000</f>
        <v>6.5780157906286272</v>
      </c>
      <c r="BG6" s="8">
        <f>Confirmed!BG6/'By Population Size'!$B6*100000</f>
        <v>8.0596172853802575</v>
      </c>
      <c r="BH6" s="8">
        <f>Confirmed!BH6/'By Population Size'!$B6*100000</f>
        <v>9.6311468310571087</v>
      </c>
      <c r="BI6" s="8">
        <f>Confirmed!BI6/'By Population Size'!$B6*100000</f>
        <v>11.485728602596959</v>
      </c>
      <c r="BJ6" s="8">
        <f>Confirmed!BJ6/'By Population Size'!$B6*100000</f>
        <v>13.276918469386242</v>
      </c>
      <c r="BK6" s="8">
        <f>Confirmed!BK6/'By Population Size'!$B6*100000</f>
        <v>15.324624415863868</v>
      </c>
      <c r="BL6" s="8">
        <f>Confirmed!BL6/'By Population Size'!$B6*100000</f>
        <v>18.787591491656482</v>
      </c>
      <c r="BM6" s="8">
        <f>Confirmed!BM6/'By Population Size'!$B6*100000</f>
        <v>22.299208168769301</v>
      </c>
      <c r="BN6" s="8">
        <f>Confirmed!BN6/'By Population Size'!$B6*100000</f>
        <v>26.304692010799329</v>
      </c>
      <c r="BO6" s="8">
        <f>Confirmed!BO6/'By Population Size'!$B6*100000</f>
        <v>30.914610293474297</v>
      </c>
      <c r="BP6" s="8">
        <f>Confirmed!BP6/'By Population Size'!$B6*100000</f>
        <v>35.704384677999712</v>
      </c>
      <c r="BQ6" s="8">
        <f>Confirmed!BQ6/'By Population Size'!$B6*100000</f>
        <v>39.895621543252332</v>
      </c>
      <c r="BR6" s="8">
        <f>Confirmed!BR6/'By Population Size'!$B6*100000</f>
        <v>44.159095695313738</v>
      </c>
      <c r="BS6" s="8">
        <f>Confirmed!BS6/'By Population Size'!$B6*100000</f>
        <v>50.538090389632451</v>
      </c>
      <c r="BT6" s="8">
        <f>Confirmed!BT6/'By Population Size'!$B6*100000</f>
        <v>57.222250764959696</v>
      </c>
      <c r="BU6" s="8">
        <f>Confirmed!BU6/'By Population Size'!$B6*100000</f>
        <v>64.565392103624248</v>
      </c>
      <c r="BV6" s="8">
        <f>Confirmed!BV6/'By Population Size'!$B6*100000</f>
        <v>71.830399234107858</v>
      </c>
      <c r="BW6" s="8">
        <f>Confirmed!BW6/'By Population Size'!$B6*100000</f>
        <v>79.173540572772396</v>
      </c>
      <c r="BX6" s="8">
        <f>Confirmed!BX6/'By Population Size'!$B6*100000</f>
        <v>85.176606529616805</v>
      </c>
      <c r="BY6" s="8">
        <f>Confirmed!BY6/'By Population Size'!$B6*100000</f>
        <v>90.55754728169984</v>
      </c>
      <c r="BZ6" s="8">
        <f>Confirmed!BZ6/'By Population Size'!$B6*100000</f>
        <v>98.394555785281597</v>
      </c>
      <c r="CA6" s="8">
        <f>Confirmed!CA6/'By Population Size'!$B6*100000</f>
        <v>106.48218344717954</v>
      </c>
      <c r="CB6" s="8">
        <f>Confirmed!CB6/'By Population Size'!$B6*100000</f>
        <v>114.0892120172476</v>
      </c>
      <c r="CC6" s="8">
        <f>Confirmed!CC6/'By Population Size'!$B6*100000</f>
        <v>121.32178608018442</v>
      </c>
      <c r="CD6" s="8">
        <f>Confirmed!CD6/'By Population Size'!$B6*100000</f>
        <v>127.7597499882246</v>
      </c>
      <c r="CE6" s="8">
        <f>Confirmed!CE6/'By Population Size'!$B6*100000</f>
        <v>133.08614421761527</v>
      </c>
      <c r="CF6" s="8">
        <f>Confirmed!CF6/'By Population Size'!$B6*100000</f>
        <v>138.30344540162127</v>
      </c>
      <c r="CG6" s="8">
        <f>Confirmed!CG6/'By Population Size'!$B6*100000</f>
        <v>144.50258399408952</v>
      </c>
      <c r="CH6" s="8">
        <f>Confirmed!CH6/'By Population Size'!$B6*100000</f>
        <v>150.90369214355377</v>
      </c>
      <c r="CI6" s="8">
        <f>Confirmed!CI6/'By Population Size'!$B6*100000</f>
        <v>158.42226689303965</v>
      </c>
      <c r="CJ6" s="8">
        <f>Confirmed!CJ6/'By Population Size'!$B6*100000</f>
        <v>166.29907961588339</v>
      </c>
      <c r="CK6" s="8">
        <f>Confirmed!CK6/'By Population Size'!$B6*100000</f>
        <v>173.65548902763527</v>
      </c>
      <c r="CL6" s="8">
        <f>Confirmed!CL6/'By Population Size'!$B6*100000</f>
        <v>180.63744393225588</v>
      </c>
      <c r="CM6" s="8">
        <f>Confirmed!CM6/'By Population Size'!$B6*100000</f>
        <v>186.32797305637655</v>
      </c>
      <c r="CN6" s="8">
        <f>Confirmed!CN6/'By Population Size'!$B6*100000</f>
        <v>193.50157790559192</v>
      </c>
      <c r="CO6" s="8">
        <f>Confirmed!CO6/'By Population Size'!$B6*100000</f>
        <v>200.54102779359096</v>
      </c>
      <c r="CP6" s="8">
        <f>Confirmed!CP6/'By Population Size'!$B6*100000</f>
        <v>208.65666583200658</v>
      </c>
      <c r="CQ6" s="8">
        <f>Confirmed!CQ6/'By Population Size'!$B6*100000</f>
        <v>216.27401401447594</v>
      </c>
      <c r="CR6" s="8">
        <f>Confirmed!CR6/'By Population Size'!$B6*100000</f>
        <v>223.61568112279741</v>
      </c>
      <c r="CS6" s="8">
        <f>Confirmed!CS6/'By Population Size'!$B6*100000</f>
        <v>229.16468413398658</v>
      </c>
      <c r="CT6" s="8">
        <f>Confirmed!CT6/'By Population Size'!$B6*100000</f>
        <v>234.28468611535217</v>
      </c>
      <c r="CU6" s="8">
        <f>Confirmed!CU6/'By Population Size'!$B6*100000</f>
        <v>241.21946564899565</v>
      </c>
      <c r="CV6" s="8">
        <f>Confirmed!CV6/'By Population Size'!$B6*100000</f>
        <v>248.18815248052891</v>
      </c>
      <c r="CW6" s="8">
        <f>Confirmed!CW6/'By Population Size'!$B6*100000</f>
        <v>256.22270785007754</v>
      </c>
      <c r="CX6" s="8">
        <f>Confirmed!CX6/'By Population Size'!$B6*100000</f>
        <v>263.54078727291051</v>
      </c>
      <c r="CY6" s="8">
        <f>Confirmed!CY6/'By Population Size'!$B6*100000</f>
        <v>270.51389679547287</v>
      </c>
      <c r="CZ6" s="8">
        <f>Confirmed!CZ6/'By Population Size'!$B6*100000</f>
        <v>275.2756608034806</v>
      </c>
      <c r="DA6" s="8">
        <f>Confirmed!DA6/'By Population Size'!$B6*100000</f>
        <v>279.66444453470012</v>
      </c>
      <c r="DB6" s="8">
        <f>Confirmed!DB6/'By Population Size'!$B6*100000</f>
        <v>284.65176578519242</v>
      </c>
      <c r="DC6" s="8">
        <f>Confirmed!DC6/'By Population Size'!$B6*100000</f>
        <v>290.09020152065386</v>
      </c>
      <c r="DD6" s="8">
        <f>Confirmed!DD6/'By Population Size'!$B6*100000</f>
        <v>295.74534911654166</v>
      </c>
      <c r="DE6" s="8">
        <f>Confirmed!DE6/'By Population Size'!$B6*100000</f>
        <v>301.30467174013211</v>
      </c>
      <c r="DF6" s="8">
        <f>Confirmed!DF6/'By Population Size'!$B6*100000</f>
        <v>305.80402274707939</v>
      </c>
      <c r="DG6" s="8">
        <f>Confirmed!DG6/'By Population Size'!$B6*100000</f>
        <v>308.9736179846077</v>
      </c>
      <c r="DH6" s="8">
        <f>Confirmed!DH6/'By Population Size'!$B6*100000</f>
        <v>312.39678084113837</v>
      </c>
      <c r="DI6" s="8">
        <f>Confirmed!DI6/'By Population Size'!$B6*100000</f>
        <v>317.68779354229616</v>
      </c>
      <c r="DJ6" s="8">
        <f>Confirmed!DJ6/'By Population Size'!$B6*100000</f>
        <v>322.69280555690489</v>
      </c>
      <c r="DK6" s="8">
        <f>Confirmed!DK6/'By Population Size'!$B6*100000</f>
        <v>327.5577656889252</v>
      </c>
      <c r="DL6" s="8">
        <f>Confirmed!DL6/'By Population Size'!$B6*100000</f>
        <v>331.41730072699454</v>
      </c>
      <c r="DM6" s="8">
        <f>Confirmed!DM6/'By Population Size'!$B6*100000</f>
        <v>335.13383542178946</v>
      </c>
      <c r="DN6" s="8">
        <f>Confirmed!DN6/'By Population Size'!$B6*100000</f>
        <v>338.18844069256102</v>
      </c>
      <c r="DO6" s="8">
        <f>Confirmed!DO6/'By Population Size'!$B6*100000</f>
        <v>340.88038529894555</v>
      </c>
      <c r="DP6" s="8">
        <f>Confirmed!DP6/'By Population Size'!$B6*100000</f>
        <v>344.67947689295045</v>
      </c>
      <c r="DQ6" s="8">
        <f>Confirmed!DQ6/'By Population Size'!$B6*100000</f>
        <v>349.18767328195588</v>
      </c>
      <c r="DR6" s="8">
        <f>Confirmed!DR6/'By Population Size'!$B6*100000</f>
        <v>353.18578597227076</v>
      </c>
      <c r="DS6" s="8">
        <f>Confirmed!DS6/'By Population Size'!$B6*100000</f>
        <v>356.95097026838584</v>
      </c>
      <c r="DT6" s="8">
        <f>Confirmed!DT6/'By Population Size'!$B6*100000</f>
        <v>359.9598743985232</v>
      </c>
      <c r="DU6" s="8">
        <f>Confirmed!DU6/'By Population Size'!$B6*100000</f>
        <v>362.18301375582223</v>
      </c>
      <c r="DV6" s="8">
        <f>Confirmed!DV6/'By Population Size'!$B6*100000</f>
        <v>364.18059587063658</v>
      </c>
      <c r="DW6" s="8">
        <f>Confirmed!DW6/'By Population Size'!$B6*100000</f>
        <v>366.55852941395437</v>
      </c>
      <c r="DX6" s="8">
        <f>Confirmed!DX6/'By Population Size'!$B6*100000</f>
        <v>369.00427755305185</v>
      </c>
      <c r="DY6" s="8">
        <f>Confirmed!DY6/'By Population Size'!$B6*100000</f>
        <v>371.67116024360479</v>
      </c>
      <c r="DZ6" s="8">
        <f>Confirmed!DZ6/'By Population Size'!$B6*100000</f>
        <v>374.23042411911604</v>
      </c>
      <c r="EA6" s="8">
        <f>Confirmed!EA6/'By Population Size'!$B6*100000</f>
        <v>376.45356347641501</v>
      </c>
      <c r="EB6" s="8">
        <f>Confirmed!EB6/'By Population Size'!$B6*100000</f>
        <v>378.08553646615638</v>
      </c>
      <c r="EC6" s="8">
        <f>Confirmed!EC6/'By Population Size'!$B6*100000</f>
        <v>379.66296293320534</v>
      </c>
      <c r="ED6" s="8">
        <f>Confirmed!ED6/'By Population Size'!$B6*100000</f>
        <v>381.79175154855</v>
      </c>
      <c r="EE6" s="8">
        <f>Confirmed!EE6/'By Population Size'!$B6*100000</f>
        <v>383.95887015281357</v>
      </c>
      <c r="EF6" s="8">
        <f>Confirmed!EF6/'By Population Size'!$B6*100000</f>
        <v>385.94760688556971</v>
      </c>
      <c r="EG6" s="8">
        <f>Confirmed!EG6/'By Population Size'!$B6*100000</f>
        <v>387.77270405024888</v>
      </c>
      <c r="EH6" s="8">
        <f>Confirmed!EH6/'By Population Size'!$B6*100000</f>
        <v>389.4090997310193</v>
      </c>
      <c r="EI6" s="8">
        <f>Confirmed!EI6/'By Population Size'!$B6*100000</f>
        <v>390.57963862339022</v>
      </c>
      <c r="EJ6" s="8">
        <f>Confirmed!EJ6/'By Population Size'!$B6*100000</f>
        <v>391.63813600969036</v>
      </c>
      <c r="EK6" s="8">
        <f>Confirmed!EK6/'By Population Size'!$B6*100000</f>
        <v>393.25094400497233</v>
      </c>
      <c r="EL6" s="8">
        <f>Confirmed!EL6/'By Population Size'!$B6*100000</f>
        <v>394.95957697255153</v>
      </c>
      <c r="EM6" s="8">
        <f>Confirmed!EM6/'By Population Size'!$B6*100000</f>
        <v>396.70801415939269</v>
      </c>
      <c r="EN6" s="8">
        <f>Confirmed!EN6/'By Population Size'!$B6*100000</f>
        <v>398.19256411483042</v>
      </c>
      <c r="EO6" s="8">
        <f>Confirmed!EO6/'By Population Size'!$B6*100000</f>
        <v>399.74640289639086</v>
      </c>
      <c r="EP6" s="8">
        <f>Confirmed!EP6/'By Population Size'!$B6*100000</f>
        <v>401.05551944100722</v>
      </c>
      <c r="EQ6" s="8">
        <f>Confirmed!EQ6/'By Population Size'!$B6*100000</f>
        <v>402.24522332783766</v>
      </c>
      <c r="ER6" s="8">
        <f>Confirmed!ER6/'By Population Size'!$B6*100000</f>
        <v>403.76515481150824</v>
      </c>
      <c r="ES6" s="8">
        <f>Confirmed!ES6/'By Population Size'!$B6*100000</f>
        <v>405.36174627301676</v>
      </c>
      <c r="ET6" s="8">
        <f>Confirmed!ET6/'By Population Size'!$B6*100000</f>
        <v>406.83450238571015</v>
      </c>
      <c r="EU6" s="8">
        <f>Confirmed!EU6/'By Population Size'!$B6*100000</f>
        <v>408.33821733560723</v>
      </c>
      <c r="EV6" s="8">
        <f>Confirmed!EV6/'By Population Size'!$B6*100000</f>
        <v>409.78885999315514</v>
      </c>
      <c r="EW6" s="8">
        <f>Confirmed!EW6/'By Population Size'!$B6*100000</f>
        <v>410.77069740161744</v>
      </c>
      <c r="EX6" s="8">
        <f>Confirmed!EX6/'By Population Size'!$B6*100000</f>
        <v>411.69061713567214</v>
      </c>
      <c r="EY6" s="8">
        <f>Confirmed!EY6/'By Population Size'!$B6*100000</f>
        <v>413.0056306016607</v>
      </c>
      <c r="EZ6" s="8">
        <f>Confirmed!EZ6/'By Population Size'!$B6*100000</f>
        <v>414.30590176421885</v>
      </c>
      <c r="FA6" s="8">
        <f>Confirmed!FA6/'By Population Size'!$B6*100000</f>
        <v>415.45137874075812</v>
      </c>
      <c r="FB6" s="8">
        <f>Confirmed!FB6/'By Population Size'!$B6*100000</f>
        <v>416.47891728985456</v>
      </c>
      <c r="FC6" s="8">
        <f>Confirmed!FC6/'By Population Size'!$B6*100000</f>
        <v>417.42095047905485</v>
      </c>
      <c r="FD6" s="8">
        <f>Confirmed!FD6/'By Population Size'!$B6*100000</f>
        <v>418.35561251653996</v>
      </c>
      <c r="FE6" s="8">
        <f>Confirmed!FE6/'By Population Size'!$B6*100000</f>
        <v>418.95562426615578</v>
      </c>
      <c r="FF6" s="8">
        <f>Confirmed!FF6/'By Population Size'!$B6*100000</f>
        <v>419.8696470788384</v>
      </c>
      <c r="FG6" s="8">
        <f>Confirmed!FG6/'By Population Size'!$B6*100000</f>
        <v>420.46523613742517</v>
      </c>
      <c r="FH6" s="8">
        <f>Confirmed!FH6/'By Population Size'!$B6*100000</f>
        <v>420.55811264903639</v>
      </c>
      <c r="FI6" s="8">
        <f>Confirmed!FI6/'By Population Size'!$B6*100000</f>
        <v>420.56695803109466</v>
      </c>
      <c r="FJ6" s="8">
        <f>Confirmed!FJ6/'By Population Size'!$B6*100000</f>
        <v>421.30702166329894</v>
      </c>
      <c r="FK6" s="8">
        <f>Confirmed!FK6/'By Population Size'!$B6*100000</f>
        <v>422.22841562769668</v>
      </c>
      <c r="FL6" s="8">
        <f>Confirmed!FL6/'By Population Size'!$B6*100000</f>
        <v>422.99354117573262</v>
      </c>
      <c r="FM6" s="8">
        <f>Confirmed!FM6/'By Population Size'!$B6*100000</f>
        <v>423.52278986888268</v>
      </c>
    </row>
    <row r="7" spans="1:169" x14ac:dyDescent="0.35">
      <c r="A7" s="9" t="s">
        <v>52</v>
      </c>
      <c r="B7" s="4">
        <v>60471114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0</v>
      </c>
      <c r="F7" s="8">
        <f>Confirmed!F7/'By Population Size'!$B7*100000</f>
        <v>0</v>
      </c>
      <c r="G7" s="8">
        <f>Confirmed!G7/'By Population Size'!$B7*100000</f>
        <v>0</v>
      </c>
      <c r="H7" s="8">
        <f>Confirmed!H7/'By Population Size'!$B7*100000</f>
        <v>0</v>
      </c>
      <c r="I7" s="8">
        <f>Confirmed!I7/'By Population Size'!$B7*100000</f>
        <v>0</v>
      </c>
      <c r="J7" s="8">
        <f>Confirmed!J7/'By Population Size'!$B7*100000</f>
        <v>0</v>
      </c>
      <c r="K7" s="8">
        <f>Confirmed!K7/'By Population Size'!$B7*100000</f>
        <v>0</v>
      </c>
      <c r="L7" s="8">
        <f>Confirmed!L7/'By Population Size'!$B7*100000</f>
        <v>3.3073642400568313E-3</v>
      </c>
      <c r="M7" s="8">
        <f>Confirmed!M7/'By Population Size'!$B7*100000</f>
        <v>3.3073642400568313E-3</v>
      </c>
      <c r="N7" s="8">
        <f>Confirmed!N7/'By Population Size'!$B7*100000</f>
        <v>3.3073642400568313E-3</v>
      </c>
      <c r="O7" s="8">
        <f>Confirmed!O7/'By Population Size'!$B7*100000</f>
        <v>3.3073642400568313E-3</v>
      </c>
      <c r="P7" s="8">
        <f>Confirmed!P7/'By Population Size'!$B7*100000</f>
        <v>3.3073642400568313E-3</v>
      </c>
      <c r="Q7" s="8">
        <f>Confirmed!Q7/'By Population Size'!$B7*100000</f>
        <v>3.3073642400568313E-3</v>
      </c>
      <c r="R7" s="8">
        <f>Confirmed!R7/'By Population Size'!$B7*100000</f>
        <v>3.3073642400568313E-3</v>
      </c>
      <c r="S7" s="8">
        <f>Confirmed!S7/'By Population Size'!$B7*100000</f>
        <v>4.9610463600852465E-3</v>
      </c>
      <c r="T7" s="8">
        <f>Confirmed!T7/'By Population Size'!$B7*100000</f>
        <v>4.9610463600852465E-3</v>
      </c>
      <c r="U7" s="8">
        <f>Confirmed!U7/'By Population Size'!$B7*100000</f>
        <v>4.9610463600852465E-3</v>
      </c>
      <c r="V7" s="8">
        <f>Confirmed!V7/'By Population Size'!$B7*100000</f>
        <v>4.9610463600852465E-3</v>
      </c>
      <c r="W7" s="8">
        <f>Confirmed!W7/'By Population Size'!$B7*100000</f>
        <v>4.9610463600852465E-3</v>
      </c>
      <c r="X7" s="8">
        <f>Confirmed!X7/'By Population Size'!$B7*100000</f>
        <v>4.9610463600852465E-3</v>
      </c>
      <c r="Y7" s="8">
        <f>Confirmed!Y7/'By Population Size'!$B7*100000</f>
        <v>4.9610463600852465E-3</v>
      </c>
      <c r="Z7" s="8">
        <f>Confirmed!Z7/'By Population Size'!$B7*100000</f>
        <v>4.9610463600852465E-3</v>
      </c>
      <c r="AA7" s="8">
        <f>Confirmed!AA7/'By Population Size'!$B7*100000</f>
        <v>4.9610463600852465E-3</v>
      </c>
      <c r="AB7" s="8">
        <f>Confirmed!AB7/'By Population Size'!$B7*100000</f>
        <v>4.9610463600852465E-3</v>
      </c>
      <c r="AC7" s="8">
        <f>Confirmed!AC7/'By Population Size'!$B7*100000</f>
        <v>4.9610463600852465E-3</v>
      </c>
      <c r="AD7" s="8">
        <f>Confirmed!AD7/'By Population Size'!$B7*100000</f>
        <v>4.9610463600852465E-3</v>
      </c>
      <c r="AE7" s="8">
        <f>Confirmed!AE7/'By Population Size'!$B7*100000</f>
        <v>4.9610463600852465E-3</v>
      </c>
      <c r="AF7" s="8">
        <f>Confirmed!AF7/'By Population Size'!$B7*100000</f>
        <v>4.9610463600852465E-3</v>
      </c>
      <c r="AG7" s="8">
        <f>Confirmed!AG7/'By Population Size'!$B7*100000</f>
        <v>3.3073642400568315E-2</v>
      </c>
      <c r="AH7" s="8">
        <f>Confirmed!AH7/'By Population Size'!$B7*100000</f>
        <v>0.10252829144176176</v>
      </c>
      <c r="AI7" s="8">
        <f>Confirmed!AI7/'By Population Size'!$B7*100000</f>
        <v>0.25632072860440441</v>
      </c>
      <c r="AJ7" s="8">
        <f>Confirmed!AJ7/'By Population Size'!$B7*100000</f>
        <v>0.37869320548650715</v>
      </c>
      <c r="AK7" s="8">
        <f>Confirmed!AK7/'By Population Size'!$B7*100000</f>
        <v>0.53248564264914977</v>
      </c>
      <c r="AL7" s="8">
        <f>Confirmed!AL7/'By Population Size'!$B7*100000</f>
        <v>0.74911800037287224</v>
      </c>
      <c r="AM7" s="8">
        <f>Confirmed!AM7/'By Population Size'!$B7*100000</f>
        <v>1.0831617886186122</v>
      </c>
      <c r="AN7" s="8">
        <f>Confirmed!AN7/'By Population Size'!$B7*100000</f>
        <v>1.468469722585233</v>
      </c>
      <c r="AO7" s="8">
        <f>Confirmed!AO7/'By Population Size'!$B7*100000</f>
        <v>1.8653534313920528</v>
      </c>
      <c r="AP7" s="8">
        <f>Confirmed!AP7/'By Population Size'!$B7*100000</f>
        <v>2.801337511328136</v>
      </c>
      <c r="AQ7" s="8">
        <f>Confirmed!AQ7/'By Population Size'!$B7*100000</f>
        <v>3.366896796377854</v>
      </c>
      <c r="AR7" s="8">
        <f>Confirmed!AR7/'By Population Size'!$B7*100000</f>
        <v>4.137512664311096</v>
      </c>
      <c r="AS7" s="8">
        <f>Confirmed!AS7/'By Population Size'!$B7*100000</f>
        <v>5.1082240687677762</v>
      </c>
      <c r="AT7" s="8">
        <f>Confirmed!AT7/'By Population Size'!$B7*100000</f>
        <v>6.3799056190696275</v>
      </c>
      <c r="AU7" s="8">
        <f>Confirmed!AU7/'By Population Size'!$B7*100000</f>
        <v>7.6664703084517347</v>
      </c>
      <c r="AV7" s="8">
        <f>Confirmed!AV7/'By Population Size'!$B7*100000</f>
        <v>9.7286119121271692</v>
      </c>
      <c r="AW7" s="8">
        <f>Confirmed!AW7/'By Population Size'!$B7*100000</f>
        <v>12.195905635209565</v>
      </c>
      <c r="AX7" s="8">
        <f>Confirmed!AX7/'By Population Size'!$B7*100000</f>
        <v>15.167572404900628</v>
      </c>
      <c r="AY7" s="8">
        <f>Confirmed!AY7/'By Population Size'!$B7*100000</f>
        <v>16.783219836168392</v>
      </c>
      <c r="AZ7" s="8">
        <f>Confirmed!AZ7/'By Population Size'!$B7*100000</f>
        <v>20.608186579794115</v>
      </c>
      <c r="BA7" s="8">
        <f>Confirmed!BA7/'By Population Size'!$B7*100000</f>
        <v>24.992097879989444</v>
      </c>
      <c r="BB7" s="8">
        <f>Confirmed!BB7/'By Population Size'!$B7*100000</f>
        <v>29.204026239701822</v>
      </c>
      <c r="BC7" s="8">
        <f>Confirmed!BC7/'By Population Size'!$B7*100000</f>
        <v>34.986952613441183</v>
      </c>
      <c r="BD7" s="8">
        <f>Confirmed!BD7/'By Population Size'!$B7*100000</f>
        <v>40.923671424343198</v>
      </c>
      <c r="BE7" s="8">
        <f>Confirmed!BE7/'By Population Size'!$B7*100000</f>
        <v>46.270025718395068</v>
      </c>
      <c r="BF7" s="8">
        <f>Confirmed!BF7/'By Population Size'!$B7*100000</f>
        <v>52.100908873615253</v>
      </c>
      <c r="BG7" s="8">
        <f>Confirmed!BG7/'By Population Size'!$B7*100000</f>
        <v>59.057949552574804</v>
      </c>
      <c r="BH7" s="8">
        <f>Confirmed!BH7/'By Population Size'!$B7*100000</f>
        <v>67.858845795366022</v>
      </c>
      <c r="BI7" s="8">
        <f>Confirmed!BI7/'By Population Size'!$B7*100000</f>
        <v>77.757786965856127</v>
      </c>
      <c r="BJ7" s="8">
        <f>Confirmed!BJ7/'By Population Size'!$B7*100000</f>
        <v>88.600980626882446</v>
      </c>
      <c r="BK7" s="8">
        <f>Confirmed!BK7/'By Population Size'!$B7*100000</f>
        <v>97.795453214240439</v>
      </c>
      <c r="BL7" s="8">
        <f>Confirmed!BL7/'By Population Size'!$B7*100000</f>
        <v>105.71493688705652</v>
      </c>
      <c r="BM7" s="8">
        <f>Confirmed!BM7/'By Population Size'!$B7*100000</f>
        <v>114.39511433508568</v>
      </c>
      <c r="BN7" s="8">
        <f>Confirmed!BN7/'By Population Size'!$B7*100000</f>
        <v>123.01079818043372</v>
      </c>
      <c r="BO7" s="8">
        <f>Confirmed!BO7/'By Population Size'!$B7*100000</f>
        <v>133.26858837096998</v>
      </c>
      <c r="BP7" s="8">
        <f>Confirmed!BP7/'By Population Size'!$B7*100000</f>
        <v>143.0401960182179</v>
      </c>
      <c r="BQ7" s="8">
        <f>Confirmed!BQ7/'By Population Size'!$B7*100000</f>
        <v>152.91929300326765</v>
      </c>
      <c r="BR7" s="8">
        <f>Confirmed!BR7/'By Population Size'!$B7*100000</f>
        <v>161.54655262345588</v>
      </c>
      <c r="BS7" s="8">
        <f>Confirmed!BS7/'By Population Size'!$B7*100000</f>
        <v>168.24396520957097</v>
      </c>
      <c r="BT7" s="8">
        <f>Confirmed!BT7/'By Population Size'!$B7*100000</f>
        <v>174.94633884204612</v>
      </c>
      <c r="BU7" s="8">
        <f>Confirmed!BU7/'By Population Size'!$B7*100000</f>
        <v>182.85424674002201</v>
      </c>
      <c r="BV7" s="8">
        <f>Confirmed!BV7/'By Population Size'!$B7*100000</f>
        <v>190.57363487631469</v>
      </c>
      <c r="BW7" s="8">
        <f>Confirmed!BW7/'By Population Size'!$B7*100000</f>
        <v>198.15576739664496</v>
      </c>
      <c r="BX7" s="8">
        <f>Confirmed!BX7/'By Population Size'!$B7*100000</f>
        <v>206.10170998338148</v>
      </c>
      <c r="BY7" s="8">
        <f>Confirmed!BY7/'By Population Size'!$B7*100000</f>
        <v>213.23900201342411</v>
      </c>
      <c r="BZ7" s="8">
        <f>Confirmed!BZ7/'By Population Size'!$B7*100000</f>
        <v>219.19060396340637</v>
      </c>
      <c r="CA7" s="8">
        <f>Confirmed!CA7/'By Population Size'!$B7*100000</f>
        <v>224.21614392617275</v>
      </c>
      <c r="CB7" s="8">
        <f>Confirmed!CB7/'By Population Size'!$B7*100000</f>
        <v>230.55966853860176</v>
      </c>
      <c r="CC7" s="8">
        <f>Confirmed!CC7/'By Population Size'!$B7*100000</f>
        <v>237.51174817120122</v>
      </c>
      <c r="CD7" s="8">
        <f>Confirmed!CD7/'By Population Size'!$B7*100000</f>
        <v>244.0454462274335</v>
      </c>
      <c r="CE7" s="8">
        <f>Confirmed!CE7/'By Population Size'!$B7*100000</f>
        <v>251.80783009884686</v>
      </c>
      <c r="CF7" s="8">
        <f>Confirmed!CF7/'By Population Size'!$B7*100000</f>
        <v>258.57469733400313</v>
      </c>
      <c r="CG7" s="8">
        <f>Confirmed!CG7/'By Population Size'!$B7*100000</f>
        <v>263.78875705845275</v>
      </c>
      <c r="CH7" s="8">
        <f>Confirmed!CH7/'By Population Size'!$B7*100000</f>
        <v>268.70350031917718</v>
      </c>
      <c r="CI7" s="8">
        <f>Confirmed!CI7/'By Population Size'!$B7*100000</f>
        <v>273.11387053329298</v>
      </c>
      <c r="CJ7" s="8">
        <f>Confirmed!CJ7/'By Population Size'!$B7*100000</f>
        <v>279.37471103972052</v>
      </c>
      <c r="CK7" s="8">
        <f>Confirmed!CK7/'By Population Size'!$B7*100000</f>
        <v>285.15102268497981</v>
      </c>
      <c r="CL7" s="8">
        <f>Confirmed!CL7/'By Population Size'!$B7*100000</f>
        <v>290.92402696599902</v>
      </c>
      <c r="CM7" s="8">
        <f>Confirmed!CM7/'By Population Size'!$B7*100000</f>
        <v>295.9627963857256</v>
      </c>
      <c r="CN7" s="8">
        <f>Confirmed!CN7/'By Population Size'!$B7*100000</f>
        <v>299.69350324850973</v>
      </c>
      <c r="CO7" s="8">
        <f>Confirmed!CO7/'By Population Size'!$B7*100000</f>
        <v>304.2064017540672</v>
      </c>
      <c r="CP7" s="8">
        <f>Confirmed!CP7/'By Population Size'!$B7*100000</f>
        <v>309.77931049856301</v>
      </c>
      <c r="CQ7" s="8">
        <f>Confirmed!CQ7/'By Population Size'!$B7*100000</f>
        <v>314.15495338815816</v>
      </c>
      <c r="CR7" s="8">
        <f>Confirmed!CR7/'By Population Size'!$B7*100000</f>
        <v>319.15072707276403</v>
      </c>
      <c r="CS7" s="8">
        <f>Confirmed!CS7/'By Population Size'!$B7*100000</f>
        <v>323.04845582967101</v>
      </c>
      <c r="CT7" s="8">
        <f>Confirmed!CT7/'By Population Size'!$B7*100000</f>
        <v>326.89161307661709</v>
      </c>
      <c r="CU7" s="8">
        <f>Confirmed!CU7/'By Population Size'!$B7*100000</f>
        <v>329.76736628334646</v>
      </c>
      <c r="CV7" s="8">
        <f>Confirmed!CV7/'By Population Size'!$B7*100000</f>
        <v>333.22521559632588</v>
      </c>
      <c r="CW7" s="8">
        <f>Confirmed!CW7/'By Population Size'!$B7*100000</f>
        <v>336.67479649870512</v>
      </c>
      <c r="CX7" s="8">
        <f>Confirmed!CX7/'By Population Size'!$B7*100000</f>
        <v>339.77048942739833</v>
      </c>
      <c r="CY7" s="8">
        <f>Confirmed!CY7/'By Population Size'!$B7*100000</f>
        <v>343.01997479325422</v>
      </c>
      <c r="CZ7" s="8">
        <f>Confirmed!CZ7/'By Population Size'!$B7*100000</f>
        <v>346.16197082130822</v>
      </c>
      <c r="DA7" s="8">
        <f>Confirmed!DA7/'By Population Size'!$B7*100000</f>
        <v>348.45893528602761</v>
      </c>
      <c r="DB7" s="8">
        <f>Confirmed!DB7/'By Population Size'!$B7*100000</f>
        <v>350.47808115458236</v>
      </c>
      <c r="DC7" s="8">
        <f>Confirmed!DC7/'By Population Size'!$B7*100000</f>
        <v>352.2557894336129</v>
      </c>
      <c r="DD7" s="8">
        <f>Confirmed!DD7/'By Population Size'!$B7*100000</f>
        <v>354.64370641493389</v>
      </c>
      <c r="DE7" s="8">
        <f>Confirmed!DE7/'By Population Size'!$B7*100000</f>
        <v>356.96051506509372</v>
      </c>
      <c r="DF7" s="8">
        <f>Confirmed!DF7/'By Population Size'!$B7*100000</f>
        <v>359.15495123837144</v>
      </c>
      <c r="DG7" s="8">
        <f>Confirmed!DG7/'By Population Size'!$B7*100000</f>
        <v>360.94588897436222</v>
      </c>
      <c r="DH7" s="8">
        <f>Confirmed!DH7/'By Population Size'!$B7*100000</f>
        <v>362.27214203462495</v>
      </c>
      <c r="DI7" s="8">
        <f>Confirmed!DI7/'By Population Size'!$B7*100000</f>
        <v>363.50248153192615</v>
      </c>
      <c r="DJ7" s="8">
        <f>Confirmed!DJ7/'By Population Size'!$B7*100000</f>
        <v>365.82094386420596</v>
      </c>
      <c r="DK7" s="8">
        <f>Confirmed!DK7/'By Population Size'!$B7*100000</f>
        <v>367.28941358679117</v>
      </c>
      <c r="DL7" s="8">
        <f>Confirmed!DL7/'By Population Size'!$B7*100000</f>
        <v>368.9298662498594</v>
      </c>
      <c r="DM7" s="8">
        <f>Confirmed!DM7/'By Population Size'!$B7*100000</f>
        <v>370.23462144256183</v>
      </c>
      <c r="DN7" s="8">
        <f>Confirmed!DN7/'By Population Size'!$B7*100000</f>
        <v>371.68159329758669</v>
      </c>
      <c r="DO7" s="8">
        <f>Confirmed!DO7/'By Population Size'!$B7*100000</f>
        <v>372.79782872860585</v>
      </c>
      <c r="DP7" s="8">
        <f>Confirmed!DP7/'By Population Size'!$B7*100000</f>
        <v>373.54363936473868</v>
      </c>
      <c r="DQ7" s="8">
        <f>Confirmed!DQ7/'By Population Size'!$B7*100000</f>
        <v>374.88808292832175</v>
      </c>
      <c r="DR7" s="8">
        <f>Confirmed!DR7/'By Population Size'!$B7*100000</f>
        <v>375.98778153814067</v>
      </c>
      <c r="DS7" s="8">
        <f>Confirmed!DS7/'By Population Size'!$B7*100000</f>
        <v>377.04944545919892</v>
      </c>
      <c r="DT7" s="8">
        <f>Confirmed!DT7/'By Population Size'!$B7*100000</f>
        <v>378.12764620145742</v>
      </c>
      <c r="DU7" s="8">
        <f>Confirmed!DU7/'By Population Size'!$B7*100000</f>
        <v>379.23395953975648</v>
      </c>
      <c r="DV7" s="8">
        <f>Confirmed!DV7/'By Population Size'!$B7*100000</f>
        <v>380.11206474549152</v>
      </c>
      <c r="DW7" s="8">
        <f>Confirmed!DW7/'By Population Size'!$B7*100000</f>
        <v>380.60816938150003</v>
      </c>
      <c r="DX7" s="8">
        <f>Confirmed!DX7/'By Population Size'!$B7*100000</f>
        <v>381.26468118315131</v>
      </c>
      <c r="DY7" s="8">
        <f>Confirmed!DY7/'By Population Size'!$B7*100000</f>
        <v>382.23043154124792</v>
      </c>
      <c r="DZ7" s="8">
        <f>Confirmed!DZ7/'By Population Size'!$B7*100000</f>
        <v>383.21106503842481</v>
      </c>
      <c r="EA7" s="8">
        <f>Confirmed!EA7/'By Population Size'!$B7*100000</f>
        <v>384.06436501235947</v>
      </c>
      <c r="EB7" s="8">
        <f>Confirmed!EB7/'By Population Size'!$B7*100000</f>
        <v>384.75229677429127</v>
      </c>
      <c r="EC7" s="8">
        <f>Confirmed!EC7/'By Population Size'!$B7*100000</f>
        <v>385.30297292026074</v>
      </c>
      <c r="ED7" s="8">
        <f>Confirmed!ED7/'By Population Size'!$B7*100000</f>
        <v>385.63370934426644</v>
      </c>
      <c r="EE7" s="8">
        <f>Confirmed!EE7/'By Population Size'!$B7*100000</f>
        <v>386.15958025843548</v>
      </c>
      <c r="EF7" s="8">
        <f>Confirmed!EF7/'By Population Size'!$B7*100000</f>
        <v>386.69041221896458</v>
      </c>
      <c r="EG7" s="8">
        <f>Confirmed!EG7/'By Population Size'!$B7*100000</f>
        <v>386.98311395420961</v>
      </c>
      <c r="EH7" s="8">
        <f>Confirmed!EH7/'By Population Size'!$B7*100000</f>
        <v>387.8397212923843</v>
      </c>
      <c r="EI7" s="8">
        <f>Confirmed!EI7/'By Population Size'!$B7*100000</f>
        <v>388.28621546479201</v>
      </c>
      <c r="EJ7" s="8">
        <f>Confirmed!EJ7/'By Population Size'!$B7*100000</f>
        <v>388.61199084243759</v>
      </c>
      <c r="EK7" s="8">
        <f>Confirmed!EK7/'By Population Size'!$B7*100000</f>
        <v>389.07502183604555</v>
      </c>
      <c r="EL7" s="8">
        <f>Confirmed!EL7/'By Population Size'!$B7*100000</f>
        <v>389.54301387601356</v>
      </c>
      <c r="EM7" s="8">
        <f>Confirmed!EM7/'By Population Size'!$B7*100000</f>
        <v>389.87705766425933</v>
      </c>
      <c r="EN7" s="8">
        <f>Confirmed!EN7/'By Population Size'!$B7*100000</f>
        <v>390.50380318775012</v>
      </c>
      <c r="EO7" s="8">
        <f>Confirmed!EO7/'By Population Size'!$B7*100000</f>
        <v>390.77335337331471</v>
      </c>
      <c r="EP7" s="8">
        <f>Confirmed!EP7/'By Population Size'!$B7*100000</f>
        <v>391.34552738684459</v>
      </c>
      <c r="EQ7" s="8">
        <f>Confirmed!EQ7/'By Population Size'!$B7*100000</f>
        <v>391.90447194341414</v>
      </c>
      <c r="ER7" s="8">
        <f>Confirmed!ER7/'By Population Size'!$B7*100000</f>
        <v>392.40223026154274</v>
      </c>
      <c r="ES7" s="8">
        <f>Confirmed!ES7/'By Population Size'!$B7*100000</f>
        <v>392.74950350674868</v>
      </c>
      <c r="ET7" s="8">
        <f>Confirmed!ET7/'By Population Size'!$B7*100000</f>
        <v>393.29191124211798</v>
      </c>
      <c r="EU7" s="8">
        <f>Confirmed!EU7/'By Population Size'!$B7*100000</f>
        <v>393.83928002384744</v>
      </c>
      <c r="EV7" s="8">
        <f>Confirmed!EV7/'By Population Size'!$B7*100000</f>
        <v>393.59453507008317</v>
      </c>
      <c r="EW7" s="8">
        <f>Confirmed!EW7/'By Population Size'!$B7*100000</f>
        <v>394.03110714977072</v>
      </c>
      <c r="EX7" s="8">
        <f>Confirmed!EX7/'By Population Size'!$B7*100000</f>
        <v>394.40153194465711</v>
      </c>
      <c r="EY7" s="8">
        <f>Confirmed!EY7/'By Population Size'!$B7*100000</f>
        <v>394.76699569318333</v>
      </c>
      <c r="EZ7" s="8">
        <f>Confirmed!EZ7/'By Population Size'!$B7*100000</f>
        <v>394.95386177274656</v>
      </c>
      <c r="FA7" s="8">
        <f>Confirmed!FA7/'By Population Size'!$B7*100000</f>
        <v>395.90803635600298</v>
      </c>
      <c r="FB7" s="8">
        <f>Confirmed!FB7/'By Population Size'!$B7*100000</f>
        <v>396.39752626353135</v>
      </c>
      <c r="FC7" s="8">
        <f>Confirmed!FC7/'By Population Size'!$B7*100000</f>
        <v>396.81921520413863</v>
      </c>
      <c r="FD7" s="8">
        <f>Confirmed!FD7/'By Population Size'!$B7*100000</f>
        <v>397.10860957514359</v>
      </c>
      <c r="FE7" s="8">
        <f>Confirmed!FE7/'By Population Size'!$B7*100000</f>
        <v>397.39635026402857</v>
      </c>
      <c r="FF7" s="8">
        <f>Confirmed!FF7/'By Population Size'!$B7*100000</f>
        <v>397.6047142111521</v>
      </c>
      <c r="FG7" s="8">
        <f>Confirmed!FG7/'By Population Size'!$B7*100000</f>
        <v>397.83953707219621</v>
      </c>
      <c r="FH7" s="8">
        <f>Confirmed!FH7/'By Population Size'!$B7*100000</f>
        <v>398.14050721804131</v>
      </c>
      <c r="FI7" s="8">
        <f>Confirmed!FI7/'By Population Size'!$B7*100000</f>
        <v>398.47289732416704</v>
      </c>
      <c r="FJ7" s="8">
        <f>Confirmed!FJ7/'By Population Size'!$B7*100000</f>
        <v>398.84166843693333</v>
      </c>
      <c r="FK7" s="8">
        <f>Confirmed!FK7/'By Population Size'!$B7*100000</f>
        <v>399.23028373514006</v>
      </c>
      <c r="FL7" s="8">
        <f>Confirmed!FL7/'By Population Size'!$B7*100000</f>
        <v>399.54779070218552</v>
      </c>
      <c r="FM7" s="8">
        <f>Confirmed!FM7/'By Population Size'!$B7*100000</f>
        <v>399.89175658315139</v>
      </c>
    </row>
    <row r="8" spans="1:169" x14ac:dyDescent="0.35">
      <c r="A8" s="9" t="s">
        <v>274</v>
      </c>
      <c r="B8" s="4">
        <v>59194450</v>
      </c>
      <c r="C8" s="8">
        <f>Confirmed!C8/'By Population Size'!$B8*100000</f>
        <v>0</v>
      </c>
      <c r="D8" s="8">
        <f>Confirmed!D8/'By Population Size'!$B8*100000</f>
        <v>0</v>
      </c>
      <c r="E8" s="8">
        <f>Confirmed!E8/'By Population Size'!$B8*100000</f>
        <v>0</v>
      </c>
      <c r="F8" s="8">
        <f>Confirmed!F8/'By Population Size'!$B8*100000</f>
        <v>0</v>
      </c>
      <c r="G8" s="8">
        <f>Confirmed!G8/'By Population Size'!$B8*100000</f>
        <v>0</v>
      </c>
      <c r="H8" s="8">
        <f>Confirmed!H8/'By Population Size'!$B8*100000</f>
        <v>0</v>
      </c>
      <c r="I8" s="8">
        <f>Confirmed!I8/'By Population Size'!$B8*100000</f>
        <v>0</v>
      </c>
      <c r="J8" s="8">
        <f>Confirmed!J8/'By Population Size'!$B8*100000</f>
        <v>0</v>
      </c>
      <c r="K8" s="8">
        <f>Confirmed!K8/'By Population Size'!$B8*100000</f>
        <v>0</v>
      </c>
      <c r="L8" s="8">
        <f>Confirmed!L8/'By Population Size'!$B8*100000</f>
        <v>0</v>
      </c>
      <c r="M8" s="8">
        <f>Confirmed!M8/'By Population Size'!$B8*100000</f>
        <v>0</v>
      </c>
      <c r="N8" s="8">
        <f>Confirmed!N8/'By Population Size'!$B8*100000</f>
        <v>0</v>
      </c>
      <c r="O8" s="8">
        <f>Confirmed!O8/'By Population Size'!$B8*100000</f>
        <v>0</v>
      </c>
      <c r="P8" s="8">
        <f>Confirmed!P8/'By Population Size'!$B8*100000</f>
        <v>0</v>
      </c>
      <c r="Q8" s="8">
        <f>Confirmed!Q8/'By Population Size'!$B8*100000</f>
        <v>0</v>
      </c>
      <c r="R8" s="8">
        <f>Confirmed!R8/'By Population Size'!$B8*100000</f>
        <v>0</v>
      </c>
      <c r="S8" s="8">
        <f>Confirmed!S8/'By Population Size'!$B8*100000</f>
        <v>0</v>
      </c>
      <c r="T8" s="8">
        <f>Confirmed!T8/'By Population Size'!$B8*100000</f>
        <v>0</v>
      </c>
      <c r="U8" s="8">
        <f>Confirmed!U8/'By Population Size'!$B8*100000</f>
        <v>0</v>
      </c>
      <c r="V8" s="8">
        <f>Confirmed!V8/'By Population Size'!$B8*100000</f>
        <v>0</v>
      </c>
      <c r="W8" s="8">
        <f>Confirmed!W8/'By Population Size'!$B8*100000</f>
        <v>0</v>
      </c>
      <c r="X8" s="8">
        <f>Confirmed!X8/'By Population Size'!$B8*100000</f>
        <v>0</v>
      </c>
      <c r="Y8" s="8">
        <f>Confirmed!Y8/'By Population Size'!$B8*100000</f>
        <v>0</v>
      </c>
      <c r="Z8" s="8">
        <f>Confirmed!Z8/'By Population Size'!$B8*100000</f>
        <v>0</v>
      </c>
      <c r="AA8" s="8">
        <f>Confirmed!AA8/'By Population Size'!$B8*100000</f>
        <v>0</v>
      </c>
      <c r="AB8" s="8">
        <f>Confirmed!AB8/'By Population Size'!$B8*100000</f>
        <v>0</v>
      </c>
      <c r="AC8" s="8">
        <f>Confirmed!AC8/'By Population Size'!$B8*100000</f>
        <v>0</v>
      </c>
      <c r="AD8" s="8">
        <f>Confirmed!AD8/'By Population Size'!$B8*100000</f>
        <v>0</v>
      </c>
      <c r="AE8" s="8">
        <f>Confirmed!AE8/'By Population Size'!$B8*100000</f>
        <v>0</v>
      </c>
      <c r="AF8" s="8">
        <f>Confirmed!AF8/'By Population Size'!$B8*100000</f>
        <v>0</v>
      </c>
      <c r="AG8" s="8">
        <f>Confirmed!AG8/'By Population Size'!$B8*100000</f>
        <v>0</v>
      </c>
      <c r="AH8" s="8">
        <f>Confirmed!AH8/'By Population Size'!$B8*100000</f>
        <v>0</v>
      </c>
      <c r="AI8" s="8">
        <f>Confirmed!AI8/'By Population Size'!$B8*100000</f>
        <v>0</v>
      </c>
      <c r="AJ8" s="8">
        <f>Confirmed!AJ8/'By Population Size'!$B8*100000</f>
        <v>0</v>
      </c>
      <c r="AK8" s="8">
        <f>Confirmed!AK8/'By Population Size'!$B8*100000</f>
        <v>0</v>
      </c>
      <c r="AL8" s="8">
        <f>Confirmed!AL8/'By Population Size'!$B8*100000</f>
        <v>0</v>
      </c>
      <c r="AM8" s="8">
        <f>Confirmed!AM8/'By Population Size'!$B8*100000</f>
        <v>0</v>
      </c>
      <c r="AN8" s="8">
        <f>Confirmed!AN8/'By Population Size'!$B8*100000</f>
        <v>0</v>
      </c>
      <c r="AO8" s="8">
        <f>Confirmed!AO8/'By Population Size'!$B8*100000</f>
        <v>0</v>
      </c>
      <c r="AP8" s="8">
        <f>Confirmed!AP8/'By Population Size'!$B8*100000</f>
        <v>0</v>
      </c>
      <c r="AQ8" s="8">
        <f>Confirmed!AQ8/'By Population Size'!$B8*100000</f>
        <v>0</v>
      </c>
      <c r="AR8" s="8">
        <f>Confirmed!AR8/'By Population Size'!$B8*100000</f>
        <v>0</v>
      </c>
      <c r="AS8" s="8">
        <f>Confirmed!AS8/'By Population Size'!$B8*100000</f>
        <v>0</v>
      </c>
      <c r="AT8" s="8">
        <f>Confirmed!AT8/'By Population Size'!$B8*100000</f>
        <v>1.689347565523457E-3</v>
      </c>
      <c r="AU8" s="8">
        <f>Confirmed!AU8/'By Population Size'!$B8*100000</f>
        <v>1.689347565523457E-3</v>
      </c>
      <c r="AV8" s="8">
        <f>Confirmed!AV8/'By Population Size'!$B8*100000</f>
        <v>1.689347565523457E-3</v>
      </c>
      <c r="AW8" s="8">
        <f>Confirmed!AW8/'By Population Size'!$B8*100000</f>
        <v>5.0680426965703709E-3</v>
      </c>
      <c r="AX8" s="8">
        <f>Confirmed!AX8/'By Population Size'!$B8*100000</f>
        <v>5.0680426965703709E-3</v>
      </c>
      <c r="AY8" s="8">
        <f>Confirmed!AY8/'By Population Size'!$B8*100000</f>
        <v>1.1825432958664199E-2</v>
      </c>
      <c r="AZ8" s="8">
        <f>Confirmed!AZ8/'By Population Size'!$B8*100000</f>
        <v>2.1961518351804939E-2</v>
      </c>
      <c r="BA8" s="8">
        <f>Confirmed!BA8/'By Population Size'!$B8*100000</f>
        <v>2.871890861389877E-2</v>
      </c>
      <c r="BB8" s="8">
        <f>Confirmed!BB8/'By Population Size'!$B8*100000</f>
        <v>4.0544341572562967E-2</v>
      </c>
      <c r="BC8" s="8">
        <f>Confirmed!BC8/'By Population Size'!$B8*100000</f>
        <v>6.4195207489891368E-2</v>
      </c>
      <c r="BD8" s="8">
        <f>Confirmed!BD8/'By Population Size'!$B8*100000</f>
        <v>8.6156725841696299E-2</v>
      </c>
      <c r="BE8" s="8">
        <f>Confirmed!BE8/'By Population Size'!$B8*100000</f>
        <v>0.10473954906245433</v>
      </c>
      <c r="BF8" s="8">
        <f>Confirmed!BF8/'By Population Size'!$B8*100000</f>
        <v>0.10473954906245433</v>
      </c>
      <c r="BG8" s="8">
        <f>Confirmed!BG8/'By Population Size'!$B8*100000</f>
        <v>0.195964317600721</v>
      </c>
      <c r="BH8" s="8">
        <f>Confirmed!BH8/'By Population Size'!$B8*100000</f>
        <v>0.25340213482851853</v>
      </c>
      <c r="BI8" s="8">
        <f>Confirmed!BI8/'By Population Size'!$B8*100000</f>
        <v>0.34124820823573832</v>
      </c>
      <c r="BJ8" s="8">
        <f>Confirmed!BJ8/'By Population Size'!$B8*100000</f>
        <v>0.4054434157256297</v>
      </c>
      <c r="BK8" s="8">
        <f>Confirmed!BK8/'By Population Size'!$B8*100000</f>
        <v>0.46288123295342726</v>
      </c>
      <c r="BL8" s="8">
        <f>Confirmed!BL8/'By Population Size'!$B8*100000</f>
        <v>0.67911772134042969</v>
      </c>
      <c r="BM8" s="8">
        <f>Confirmed!BM8/'By Population Size'!$B8*100000</f>
        <v>0.93589855129999522</v>
      </c>
      <c r="BN8" s="8">
        <f>Confirmed!BN8/'By Population Size'!$B8*100000</f>
        <v>1.197747423956131</v>
      </c>
      <c r="BO8" s="8">
        <f>Confirmed!BO8/'By Population Size'!$B8*100000</f>
        <v>1.5660251932402447</v>
      </c>
      <c r="BP8" s="8">
        <f>Confirmed!BP8/'By Population Size'!$B8*100000</f>
        <v>1.976536651662445</v>
      </c>
      <c r="BQ8" s="8">
        <f>Confirmed!BQ8/'By Population Size'!$B8*100000</f>
        <v>2.0052555602763431</v>
      </c>
      <c r="BR8" s="8">
        <f>Confirmed!BR8/'By Population Size'!$B8*100000</f>
        <v>2.1623648838700249</v>
      </c>
      <c r="BS8" s="8">
        <f>Confirmed!BS8/'By Population Size'!$B8*100000</f>
        <v>2.2400748718841044</v>
      </c>
      <c r="BT8" s="8">
        <f>Confirmed!BT8/'By Population Size'!$B8*100000</f>
        <v>2.2856872561532371</v>
      </c>
      <c r="BU8" s="8">
        <f>Confirmed!BU8/'By Population Size'!$B8*100000</f>
        <v>2.3312996404223707</v>
      </c>
      <c r="BV8" s="8">
        <f>Confirmed!BV8/'By Population Size'!$B8*100000</f>
        <v>2.4698261407952939</v>
      </c>
      <c r="BW8" s="8">
        <f>Confirmed!BW8/'By Population Size'!$B8*100000</f>
        <v>2.5424680861128031</v>
      </c>
      <c r="BX8" s="8">
        <f>Confirmed!BX8/'By Population Size'!$B8*100000</f>
        <v>2.6776158913546793</v>
      </c>
      <c r="BY8" s="8">
        <f>Confirmed!BY8/'By Population Size'!$B8*100000</f>
        <v>2.7958702209413215</v>
      </c>
      <c r="BZ8" s="8">
        <f>Confirmed!BZ8/'By Population Size'!$B8*100000</f>
        <v>2.8482399954725488</v>
      </c>
      <c r="CA8" s="8">
        <f>Confirmed!CA8/'By Population Size'!$B8*100000</f>
        <v>2.9546688921005262</v>
      </c>
      <c r="CB8" s="8">
        <f>Confirmed!CB8/'By Population Size'!$B8*100000</f>
        <v>3.1168462583907779</v>
      </c>
      <c r="CC8" s="8">
        <f>Confirmed!CC8/'By Population Size'!$B8*100000</f>
        <v>3.2671981917223656</v>
      </c>
      <c r="CD8" s="8">
        <f>Confirmed!CD8/'By Population Size'!$B8*100000</f>
        <v>3.3837631737434846</v>
      </c>
      <c r="CE8" s="8">
        <f>Confirmed!CE8/'By Population Size'!$B8*100000</f>
        <v>3.4259968628815711</v>
      </c>
      <c r="CF8" s="8">
        <f>Confirmed!CF8/'By Population Size'!$B8*100000</f>
        <v>3.6709522598824718</v>
      </c>
      <c r="CG8" s="8">
        <f>Confirmed!CG8/'By Population Size'!$B8*100000</f>
        <v>3.8381976688692947</v>
      </c>
      <c r="CH8" s="8">
        <f>Confirmed!CH8/'By Population Size'!$B8*100000</f>
        <v>4.0797743707391483</v>
      </c>
      <c r="CI8" s="8">
        <f>Confirmed!CI8/'By Population Size'!$B8*100000</f>
        <v>4.2335049992017826</v>
      </c>
      <c r="CJ8" s="8">
        <f>Confirmed!CJ8/'By Population Size'!$B8*100000</f>
        <v>4.400750408188606</v>
      </c>
      <c r="CK8" s="8">
        <f>Confirmed!CK8/'By Population Size'!$B8*100000</f>
        <v>4.7014542748517805</v>
      </c>
      <c r="CL8" s="8">
        <f>Confirmed!CL8/'By Population Size'!$B8*100000</f>
        <v>5.125480513798168</v>
      </c>
      <c r="CM8" s="8">
        <f>Confirmed!CM8/'By Population Size'!$B8*100000</f>
        <v>5.3349596119230771</v>
      </c>
      <c r="CN8" s="8">
        <f>Confirmed!CN8/'By Population Size'!$B8*100000</f>
        <v>5.5748469662274083</v>
      </c>
      <c r="CO8" s="8">
        <f>Confirmed!CO8/'By Population Size'!$B8*100000</f>
        <v>5.8535893145387785</v>
      </c>
      <c r="CP8" s="8">
        <f>Confirmed!CP8/'By Population Size'!$B8*100000</f>
        <v>6.1407784006777657</v>
      </c>
      <c r="CQ8" s="8">
        <f>Confirmed!CQ8/'By Population Size'!$B8*100000</f>
        <v>6.6779909265142257</v>
      </c>
      <c r="CR8" s="8">
        <f>Confirmed!CR8/'By Population Size'!$B8*100000</f>
        <v>7.1290467265089896</v>
      </c>
      <c r="CS8" s="8">
        <f>Confirmed!CS8/'By Population Size'!$B8*100000</f>
        <v>7.3672447332477971</v>
      </c>
      <c r="CT8" s="8">
        <f>Confirmed!CT8/'By Population Size'!$B8*100000</f>
        <v>7.6797740328696351</v>
      </c>
      <c r="CU8" s="8">
        <f>Confirmed!CU8/'By Population Size'!$B8*100000</f>
        <v>8.0970428815539286</v>
      </c>
      <c r="CV8" s="8">
        <f>Confirmed!CV8/'By Population Size'!$B8*100000</f>
        <v>8.4399804373551905</v>
      </c>
      <c r="CW8" s="8">
        <f>Confirmed!CW8/'By Population Size'!$B8*100000</f>
        <v>9.0380094755504956</v>
      </c>
      <c r="CX8" s="8">
        <f>Confirmed!CX8/'By Population Size'!$B8*100000</f>
        <v>9.5397457025109613</v>
      </c>
      <c r="CY8" s="8">
        <f>Confirmed!CY8/'By Population Size'!$B8*100000</f>
        <v>10.053307362430093</v>
      </c>
      <c r="CZ8" s="8">
        <f>Confirmed!CZ8/'By Population Size'!$B8*100000</f>
        <v>10.703706175156624</v>
      </c>
      <c r="DA8" s="8">
        <f>Confirmed!DA8/'By Population Size'!$B8*100000</f>
        <v>11.458844536945609</v>
      </c>
      <c r="DB8" s="8">
        <f>Confirmed!DB8/'By Population Size'!$B8*100000</f>
        <v>12.19708942307936</v>
      </c>
      <c r="DC8" s="8">
        <f>Confirmed!DC8/'By Population Size'!$B8*100000</f>
        <v>12.791739766143616</v>
      </c>
      <c r="DD8" s="8">
        <f>Confirmed!DD8/'By Population Size'!$B8*100000</f>
        <v>13.190425791607153</v>
      </c>
      <c r="DE8" s="8">
        <f>Confirmed!DE8/'By Population Size'!$B8*100000</f>
        <v>13.906709159389099</v>
      </c>
      <c r="DF8" s="8">
        <f>Confirmed!DF8/'By Population Size'!$B8*100000</f>
        <v>15.026746595331151</v>
      </c>
      <c r="DG8" s="8">
        <f>Confirmed!DG8/'By Population Size'!$B8*100000</f>
        <v>15.913654067230965</v>
      </c>
      <c r="DH8" s="8">
        <f>Confirmed!DH8/'By Population Size'!$B8*100000</f>
        <v>16.91881586871742</v>
      </c>
      <c r="DI8" s="8">
        <f>Confirmed!DI8/'By Population Size'!$B8*100000</f>
        <v>17.994930267955862</v>
      </c>
      <c r="DJ8" s="8">
        <f>Confirmed!DJ8/'By Population Size'!$B8*100000</f>
        <v>19.174094868691238</v>
      </c>
      <c r="DK8" s="8">
        <f>Confirmed!DK8/'By Population Size'!$B8*100000</f>
        <v>20.397182506130221</v>
      </c>
      <c r="DL8" s="8">
        <f>Confirmed!DL8/'By Population Size'!$B8*100000</f>
        <v>21.520598637203321</v>
      </c>
      <c r="DM8" s="8">
        <f>Confirmed!DM8/'By Population Size'!$B8*100000</f>
        <v>22.846736476139235</v>
      </c>
      <c r="DN8" s="8">
        <f>Confirmed!DN8/'By Population Size'!$B8*100000</f>
        <v>24.250584303089227</v>
      </c>
      <c r="DO8" s="8">
        <f>Confirmed!DO8/'By Population Size'!$B8*100000</f>
        <v>26.210227479096435</v>
      </c>
      <c r="DP8" s="8">
        <f>Confirmed!DP8/'By Population Size'!$B8*100000</f>
        <v>27.761048544246972</v>
      </c>
      <c r="DQ8" s="8">
        <f>Confirmed!DQ8/'By Population Size'!$B8*100000</f>
        <v>29.056778127003462</v>
      </c>
      <c r="DR8" s="8">
        <f>Confirmed!DR8/'By Population Size'!$B8*100000</f>
        <v>30.413324222118799</v>
      </c>
      <c r="DS8" s="8">
        <f>Confirmed!DS8/'By Population Size'!$B8*100000</f>
        <v>32.329044361422397</v>
      </c>
      <c r="DT8" s="8">
        <f>Confirmed!DT8/'By Population Size'!$B8*100000</f>
        <v>33.998119756159575</v>
      </c>
      <c r="DU8" s="8">
        <f>Confirmed!DU8/'By Population Size'!$B8*100000</f>
        <v>36.055745090967143</v>
      </c>
      <c r="DV8" s="8">
        <f>Confirmed!DV8/'By Population Size'!$B8*100000</f>
        <v>38.150536072216227</v>
      </c>
      <c r="DW8" s="8">
        <f>Confirmed!DW8/'By Population Size'!$B8*100000</f>
        <v>39.893942759836442</v>
      </c>
      <c r="DX8" s="8">
        <f>Confirmed!DX8/'By Population Size'!$B8*100000</f>
        <v>40.990329329861162</v>
      </c>
      <c r="DY8" s="8">
        <f>Confirmed!DY8/'By Population Size'!$B8*100000</f>
        <v>43.816607806981906</v>
      </c>
      <c r="DZ8" s="8">
        <f>Confirmed!DZ8/'By Population Size'!$B8*100000</f>
        <v>46.293191338039293</v>
      </c>
      <c r="EA8" s="8">
        <f>Confirmed!EA8/'By Population Size'!$B8*100000</f>
        <v>49.39652281590589</v>
      </c>
      <c r="EB8" s="8">
        <f>Confirmed!EB8/'By Population Size'!$B8*100000</f>
        <v>52.314026061564888</v>
      </c>
      <c r="EC8" s="8">
        <f>Confirmed!EC8/'By Population Size'!$B8*100000</f>
        <v>55.21294648400314</v>
      </c>
      <c r="ED8" s="8">
        <f>Confirmed!ED8/'By Population Size'!$B8*100000</f>
        <v>58.040914308689416</v>
      </c>
      <c r="EE8" s="8">
        <f>Confirmed!EE8/'By Population Size'!$B8*100000</f>
        <v>60.498915016526041</v>
      </c>
      <c r="EF8" s="8">
        <f>Confirmed!EF8/'By Population Size'!$B8*100000</f>
        <v>63.392767396267729</v>
      </c>
      <c r="EG8" s="8">
        <f>Confirmed!EG8/'By Population Size'!$B8*100000</f>
        <v>68.911865892832864</v>
      </c>
      <c r="EH8" s="8">
        <f>Confirmed!EH8/'By Population Size'!$B8*100000</f>
        <v>73.375122160945836</v>
      </c>
      <c r="EI8" s="8">
        <f>Confirmed!EI8/'By Population Size'!$B8*100000</f>
        <v>77.664375629809896</v>
      </c>
      <c r="EJ8" s="8">
        <f>Confirmed!EJ8/'By Population Size'!$B8*100000</f>
        <v>81.570147201300117</v>
      </c>
      <c r="EK8" s="8">
        <f>Confirmed!EK8/'By Population Size'!$B8*100000</f>
        <v>85.952314786267976</v>
      </c>
      <c r="EL8" s="8">
        <f>Confirmed!EL8/'By Population Size'!$B8*100000</f>
        <v>89.520216844653518</v>
      </c>
      <c r="EM8" s="8">
        <f>Confirmed!EM8/'By Population Size'!$B8*100000</f>
        <v>93.625331428875512</v>
      </c>
      <c r="EN8" s="8">
        <f>Confirmed!EN8/'By Population Size'!$B8*100000</f>
        <v>98.94170821757784</v>
      </c>
      <c r="EO8" s="8">
        <f>Confirmed!EO8/'By Population Size'!$B8*100000</f>
        <v>104.61622669017112</v>
      </c>
      <c r="EP8" s="8">
        <f>Confirmed!EP8/'By Population Size'!$B8*100000</f>
        <v>111.05095156724997</v>
      </c>
      <c r="EQ8" s="8">
        <f>Confirmed!EQ8/'By Population Size'!$B8*100000</f>
        <v>118.31852479413187</v>
      </c>
      <c r="ER8" s="8">
        <f>Confirmed!ER8/'By Population Size'!$B8*100000</f>
        <v>124.22279453563635</v>
      </c>
      <c r="ES8" s="8">
        <f>Confirmed!ES8/'By Population Size'!$B8*100000</f>
        <v>128.95465706666758</v>
      </c>
      <c r="ET8" s="8">
        <f>Confirmed!ET8/'By Population Size'!$B8*100000</f>
        <v>135.84381643887224</v>
      </c>
      <c r="EU8" s="8">
        <f>Confirmed!EU8/'By Population Size'!$B8*100000</f>
        <v>141.71936727176282</v>
      </c>
      <c r="EV8" s="8">
        <f>Confirmed!EV8/'By Population Size'!$B8*100000</f>
        <v>148.18112170989002</v>
      </c>
      <c r="EW8" s="8">
        <f>Confirmed!EW8/'By Population Size'!$B8*100000</f>
        <v>156.57042172027951</v>
      </c>
      <c r="EX8" s="8">
        <f>Confirmed!EX8/'By Population Size'!$B8*100000</f>
        <v>164.37689682056342</v>
      </c>
      <c r="EY8" s="8">
        <f>Confirmed!EY8/'By Population Size'!$B8*100000</f>
        <v>171.62081918152799</v>
      </c>
      <c r="EZ8" s="8">
        <f>Confirmed!EZ8/'By Population Size'!$B8*100000</f>
        <v>179.25329148256299</v>
      </c>
      <c r="FA8" s="8">
        <f>Confirmed!FA8/'By Population Size'!$B8*100000</f>
        <v>188.86230043526041</v>
      </c>
      <c r="FB8" s="8">
        <f>Confirmed!FB8/'By Population Size'!$B8*100000</f>
        <v>199.97651806883923</v>
      </c>
      <c r="FC8" s="8">
        <f>Confirmed!FC8/'By Population Size'!$B8*100000</f>
        <v>210.47581318856751</v>
      </c>
      <c r="FD8" s="8">
        <f>Confirmed!FD8/'By Population Size'!$B8*100000</f>
        <v>222.65600913599164</v>
      </c>
      <c r="FE8" s="8">
        <f>Confirmed!FE8/'By Population Size'!$B8*100000</f>
        <v>233.35633661601719</v>
      </c>
      <c r="FF8" s="8">
        <f>Confirmed!FF8/'By Population Size'!$B8*100000</f>
        <v>243.71203719267598</v>
      </c>
      <c r="FG8" s="8">
        <f>Confirmed!FG8/'By Population Size'!$B8*100000</f>
        <v>255.44455603523642</v>
      </c>
      <c r="FH8" s="8">
        <f>Confirmed!FH8/'By Population Size'!$B8*100000</f>
        <v>269.16881565754898</v>
      </c>
      <c r="FI8" s="8">
        <f>Confirmed!FI8/'By Population Size'!$B8*100000</f>
        <v>283.91344120943768</v>
      </c>
      <c r="FJ8" s="8">
        <f>Confirmed!FJ8/'By Population Size'!$B8*100000</f>
        <v>299.2239981957768</v>
      </c>
      <c r="FK8" s="8">
        <f>Confirmed!FK8/'By Population Size'!$B8*100000</f>
        <v>317.55848732440285</v>
      </c>
      <c r="FL8" s="8">
        <f>Confirmed!FL8/'By Population Size'!$B8*100000</f>
        <v>332.37913351674018</v>
      </c>
      <c r="FM8" s="8">
        <f>Confirmed!FM8/'By Population Size'!$B8*100000</f>
        <v>347.53427052705109</v>
      </c>
    </row>
    <row r="9" spans="1:169" x14ac:dyDescent="0.35">
      <c r="A9" s="9" t="s">
        <v>54</v>
      </c>
      <c r="B9" s="4">
        <v>46755390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0</v>
      </c>
      <c r="I9" s="8">
        <f>Confirmed!I9/'By Population Size'!$B9*100000</f>
        <v>0</v>
      </c>
      <c r="J9" s="8">
        <f>Confirmed!J9/'By Population Size'!$B9*100000</f>
        <v>0</v>
      </c>
      <c r="K9" s="8">
        <f>Confirmed!K9/'By Population Size'!$B9*100000</f>
        <v>0</v>
      </c>
      <c r="L9" s="8">
        <f>Confirmed!L9/'By Population Size'!$B9*100000</f>
        <v>0</v>
      </c>
      <c r="M9" s="8">
        <f>Confirmed!M9/'By Population Size'!$B9*100000</f>
        <v>2.1387908431519873E-3</v>
      </c>
      <c r="N9" s="8">
        <f>Confirmed!N9/'By Population Size'!$B9*100000</f>
        <v>2.1387908431519873E-3</v>
      </c>
      <c r="O9" s="8">
        <f>Confirmed!O9/'By Population Size'!$B9*100000</f>
        <v>2.1387908431519873E-3</v>
      </c>
      <c r="P9" s="8">
        <f>Confirmed!P9/'By Population Size'!$B9*100000</f>
        <v>2.1387908431519873E-3</v>
      </c>
      <c r="Q9" s="8">
        <f>Confirmed!Q9/'By Population Size'!$B9*100000</f>
        <v>2.1387908431519873E-3</v>
      </c>
      <c r="R9" s="8">
        <f>Confirmed!R9/'By Population Size'!$B9*100000</f>
        <v>2.1387908431519873E-3</v>
      </c>
      <c r="S9" s="8">
        <f>Confirmed!S9/'By Population Size'!$B9*100000</f>
        <v>2.1387908431519873E-3</v>
      </c>
      <c r="T9" s="8">
        <f>Confirmed!T9/'By Population Size'!$B9*100000</f>
        <v>2.1387908431519873E-3</v>
      </c>
      <c r="U9" s="8">
        <f>Confirmed!U9/'By Population Size'!$B9*100000</f>
        <v>4.2775816863039745E-3</v>
      </c>
      <c r="V9" s="8">
        <f>Confirmed!V9/'By Population Size'!$B9*100000</f>
        <v>4.2775816863039745E-3</v>
      </c>
      <c r="W9" s="8">
        <f>Confirmed!W9/'By Population Size'!$B9*100000</f>
        <v>4.2775816863039745E-3</v>
      </c>
      <c r="X9" s="8">
        <f>Confirmed!X9/'By Population Size'!$B9*100000</f>
        <v>4.2775816863039745E-3</v>
      </c>
      <c r="Y9" s="8">
        <f>Confirmed!Y9/'By Population Size'!$B9*100000</f>
        <v>4.2775816863039745E-3</v>
      </c>
      <c r="Z9" s="8">
        <f>Confirmed!Z9/'By Population Size'!$B9*100000</f>
        <v>4.2775816863039745E-3</v>
      </c>
      <c r="AA9" s="8">
        <f>Confirmed!AA9/'By Population Size'!$B9*100000</f>
        <v>4.2775816863039745E-3</v>
      </c>
      <c r="AB9" s="8">
        <f>Confirmed!AB9/'By Population Size'!$B9*100000</f>
        <v>4.2775816863039745E-3</v>
      </c>
      <c r="AC9" s="8">
        <f>Confirmed!AC9/'By Population Size'!$B9*100000</f>
        <v>4.2775816863039745E-3</v>
      </c>
      <c r="AD9" s="8">
        <f>Confirmed!AD9/'By Population Size'!$B9*100000</f>
        <v>4.2775816863039745E-3</v>
      </c>
      <c r="AE9" s="8">
        <f>Confirmed!AE9/'By Population Size'!$B9*100000</f>
        <v>4.2775816863039745E-3</v>
      </c>
      <c r="AF9" s="8">
        <f>Confirmed!AF9/'By Population Size'!$B9*100000</f>
        <v>4.2775816863039745E-3</v>
      </c>
      <c r="AG9" s="8">
        <f>Confirmed!AG9/'By Population Size'!$B9*100000</f>
        <v>4.2775816863039745E-3</v>
      </c>
      <c r="AH9" s="8">
        <f>Confirmed!AH9/'By Population Size'!$B9*100000</f>
        <v>4.2775816863039745E-3</v>
      </c>
      <c r="AI9" s="8">
        <f>Confirmed!AI9/'By Population Size'!$B9*100000</f>
        <v>4.2775816863039745E-3</v>
      </c>
      <c r="AJ9" s="8">
        <f>Confirmed!AJ9/'By Population Size'!$B9*100000</f>
        <v>4.2775816863039745E-3</v>
      </c>
      <c r="AK9" s="8">
        <f>Confirmed!AK9/'By Population Size'!$B9*100000</f>
        <v>1.2832745058911925E-2</v>
      </c>
      <c r="AL9" s="8">
        <f>Confirmed!AL9/'By Population Size'!$B9*100000</f>
        <v>2.7804280960975838E-2</v>
      </c>
      <c r="AM9" s="8">
        <f>Confirmed!AM9/'By Population Size'!$B9*100000</f>
        <v>3.2081862647279809E-2</v>
      </c>
      <c r="AN9" s="8">
        <f>Confirmed!AN9/'By Population Size'!$B9*100000</f>
        <v>6.8441306980863592E-2</v>
      </c>
      <c r="AO9" s="8">
        <f>Confirmed!AO9/'By Population Size'!$B9*100000</f>
        <v>9.6245587941839433E-2</v>
      </c>
      <c r="AP9" s="8">
        <f>Confirmed!AP9/'By Population Size'!$B9*100000</f>
        <v>0.17965843082476693</v>
      </c>
      <c r="AQ9" s="8">
        <f>Confirmed!AQ9/'By Population Size'!$B9*100000</f>
        <v>0.25665490117823847</v>
      </c>
      <c r="AR9" s="8">
        <f>Confirmed!AR9/'By Population Size'!$B9*100000</f>
        <v>0.35290048912007793</v>
      </c>
      <c r="AS9" s="8">
        <f>Confirmed!AS9/'By Population Size'!$B9*100000</f>
        <v>0.47481156717974121</v>
      </c>
      <c r="AT9" s="8">
        <f>Confirmed!AT9/'By Population Size'!$B9*100000</f>
        <v>0.55394682837636466</v>
      </c>
      <c r="AU9" s="8">
        <f>Confirmed!AU9/'By Population Size'!$B9*100000</f>
        <v>0.85551633726079501</v>
      </c>
      <c r="AV9" s="8">
        <f>Confirmed!AV9/'By Population Size'!$B9*100000</f>
        <v>1.0693954215759938</v>
      </c>
      <c r="AW9" s="8">
        <f>Confirmed!AW9/'By Population Size'!$B9*100000</f>
        <v>1.4394062374412875</v>
      </c>
      <c r="AX9" s="8">
        <f>Confirmed!AX9/'By Population Size'!$B9*100000</f>
        <v>2.2949225747020825</v>
      </c>
      <c r="AY9" s="8">
        <f>Confirmed!AY9/'By Population Size'!$B9*100000</f>
        <v>3.6252504791426188</v>
      </c>
      <c r="AZ9" s="8">
        <f>Confirmed!AZ9/'By Population Size'!$B9*100000</f>
        <v>4.8700267498570753</v>
      </c>
      <c r="BA9" s="8">
        <f>Confirmed!BA9/'By Population Size'!$B9*100000</f>
        <v>4.8700267498570753</v>
      </c>
      <c r="BB9" s="8">
        <f>Confirmed!BB9/'By Population Size'!$B9*100000</f>
        <v>11.190153691371197</v>
      </c>
      <c r="BC9" s="8">
        <f>Confirmed!BC9/'By Population Size'!$B9*100000</f>
        <v>13.669012278584352</v>
      </c>
      <c r="BD9" s="8">
        <f>Confirmed!BD9/'By Population Size'!$B9*100000</f>
        <v>16.678290994899196</v>
      </c>
      <c r="BE9" s="8">
        <f>Confirmed!BE9/'By Population Size'!$B9*100000</f>
        <v>21.26385856261706</v>
      </c>
      <c r="BF9" s="8">
        <f>Confirmed!BF9/'By Population Size'!$B9*100000</f>
        <v>25.126514825349549</v>
      </c>
      <c r="BG9" s="8">
        <f>Confirmed!BG9/'By Population Size'!$B9*100000</f>
        <v>29.750580628244148</v>
      </c>
      <c r="BH9" s="8">
        <f>Confirmed!BH9/'By Population Size'!$B9*100000</f>
        <v>38.419099915539149</v>
      </c>
      <c r="BI9" s="8">
        <f>Confirmed!BI9/'By Population Size'!$B9*100000</f>
        <v>43.652721108732059</v>
      </c>
      <c r="BJ9" s="8">
        <f>Confirmed!BJ9/'By Population Size'!$B9*100000</f>
        <v>54.269678854138526</v>
      </c>
      <c r="BK9" s="8">
        <f>Confirmed!BK9/'By Population Size'!$B9*100000</f>
        <v>61.528734975796375</v>
      </c>
      <c r="BL9" s="8">
        <f>Confirmed!BL9/'By Population Size'!$B9*100000</f>
        <v>75.14855506498823</v>
      </c>
      <c r="BM9" s="8">
        <f>Confirmed!BM9/'By Population Size'!$B9*100000</f>
        <v>85.305672779117018</v>
      </c>
      <c r="BN9" s="8">
        <f>Confirmed!BN9/'By Population Size'!$B9*100000</f>
        <v>105.90222859867065</v>
      </c>
      <c r="BO9" s="8">
        <f>Confirmed!BO9/'By Population Size'!$B9*100000</f>
        <v>123.59216766238075</v>
      </c>
      <c r="BP9" s="8">
        <f>Confirmed!BP9/'By Population Size'!$B9*100000</f>
        <v>140.55919542110547</v>
      </c>
      <c r="BQ9" s="8">
        <f>Confirmed!BQ9/'By Population Size'!$B9*100000</f>
        <v>156.6343473982358</v>
      </c>
      <c r="BR9" s="8">
        <f>Confirmed!BR9/'By Population Size'!$B9*100000</f>
        <v>171.33853444490572</v>
      </c>
      <c r="BS9" s="8">
        <f>Confirmed!BS9/'By Population Size'!$B9*100000</f>
        <v>188.1194874002762</v>
      </c>
      <c r="BT9" s="8">
        <f>Confirmed!BT9/'By Population Size'!$B9*100000</f>
        <v>205.15923404766806</v>
      </c>
      <c r="BU9" s="8">
        <f>Confirmed!BU9/'By Population Size'!$B9*100000</f>
        <v>222.68662500729863</v>
      </c>
      <c r="BV9" s="8">
        <f>Confirmed!BV9/'By Population Size'!$B9*100000</f>
        <v>239.68359583782745</v>
      </c>
      <c r="BW9" s="8">
        <f>Confirmed!BW9/'By Population Size'!$B9*100000</f>
        <v>254.94172971287375</v>
      </c>
      <c r="BX9" s="8">
        <f>Confirmed!BX9/'By Population Size'!$B9*100000</f>
        <v>269.84696309879996</v>
      </c>
      <c r="BY9" s="8">
        <f>Confirmed!BY9/'By Population Size'!$B9*100000</f>
        <v>281.56325933758649</v>
      </c>
      <c r="BZ9" s="8">
        <f>Confirmed!BZ9/'By Population Size'!$B9*100000</f>
        <v>292.31923848779786</v>
      </c>
      <c r="CA9" s="8">
        <f>Confirmed!CA9/'By Population Size'!$B9*100000</f>
        <v>303.58424985867936</v>
      </c>
      <c r="CB9" s="8">
        <f>Confirmed!CB9/'By Population Size'!$B9*100000</f>
        <v>317.01157877198756</v>
      </c>
      <c r="CC9" s="8">
        <f>Confirmed!CC9/'By Population Size'!$B9*100000</f>
        <v>327.70981056943384</v>
      </c>
      <c r="CD9" s="8">
        <f>Confirmed!CD9/'By Population Size'!$B9*100000</f>
        <v>338.5128431181945</v>
      </c>
      <c r="CE9" s="8">
        <f>Confirmed!CE9/'By Population Size'!$B9*100000</f>
        <v>348.68065478653904</v>
      </c>
      <c r="CF9" s="8">
        <f>Confirmed!CF9/'By Population Size'!$B9*100000</f>
        <v>356.81661515388919</v>
      </c>
      <c r="CG9" s="8">
        <f>Confirmed!CG9/'By Population Size'!$B9*100000</f>
        <v>363.80618362930994</v>
      </c>
      <c r="CH9" s="8">
        <f>Confirmed!CH9/'By Population Size'!$B9*100000</f>
        <v>369.02911086828703</v>
      </c>
      <c r="CI9" s="8">
        <f>Confirmed!CI9/'By Population Size'!$B9*100000</f>
        <v>379.94336054089166</v>
      </c>
      <c r="CJ9" s="8">
        <f>Confirmed!CJ9/'By Population Size'!$B9*100000</f>
        <v>395.56508885927371</v>
      </c>
      <c r="CK9" s="8">
        <f>Confirmed!CK9/'By Population Size'!$B9*100000</f>
        <v>408.16470571628213</v>
      </c>
      <c r="CL9" s="8">
        <f>Confirmed!CL9/'By Population Size'!$B9*100000</f>
        <v>410.06181319415793</v>
      </c>
      <c r="CM9" s="8">
        <f>Confirmed!CM9/'By Population Size'!$B9*100000</f>
        <v>424.92213197237794</v>
      </c>
      <c r="CN9" s="8">
        <f>Confirmed!CN9/'By Population Size'!$B9*100000</f>
        <v>428.20731470745937</v>
      </c>
      <c r="CO9" s="8">
        <f>Confirmed!CO9/'By Population Size'!$B9*100000</f>
        <v>436.69403677308645</v>
      </c>
      <c r="CP9" s="8">
        <f>Confirmed!CP9/'By Population Size'!$B9*100000</f>
        <v>445.70048501359952</v>
      </c>
      <c r="CQ9" s="8">
        <f>Confirmed!CQ9/'By Population Size'!$B9*100000</f>
        <v>455.61378057160891</v>
      </c>
      <c r="CR9" s="8">
        <f>Confirmed!CR9/'By Population Size'!$B9*100000</f>
        <v>434.15315325142194</v>
      </c>
      <c r="CS9" s="8">
        <f>Confirmed!CS9/'By Population Size'!$B9*100000</f>
        <v>440.38772855921002</v>
      </c>
      <c r="CT9" s="8">
        <f>Confirmed!CT9/'By Population Size'!$B9*100000</f>
        <v>444.08569792701979</v>
      </c>
      <c r="CU9" s="8">
        <f>Confirmed!CU9/'By Population Size'!$B9*100000</f>
        <v>448.00182396083102</v>
      </c>
      <c r="CV9" s="8">
        <f>Confirmed!CV9/'By Population Size'!$B9*100000</f>
        <v>450.79936238367384</v>
      </c>
      <c r="CW9" s="8">
        <f>Confirmed!CW9/'By Population Size'!$B9*100000</f>
        <v>455.38492995139165</v>
      </c>
      <c r="CX9" s="8">
        <f>Confirmed!CX9/'By Population Size'!$B9*100000</f>
        <v>456.49282360814448</v>
      </c>
      <c r="CY9" s="8">
        <f>Confirmed!CY9/'By Population Size'!$B9*100000</f>
        <v>460.30201009979811</v>
      </c>
      <c r="CZ9" s="8">
        <f>Confirmed!CZ9/'By Population Size'!$B9*100000</f>
        <v>463.2235983915437</v>
      </c>
      <c r="DA9" s="8">
        <f>Confirmed!DA9/'By Population Size'!$B9*100000</f>
        <v>465.11428949689008</v>
      </c>
      <c r="DB9" s="8">
        <f>Confirmed!DB9/'By Population Size'!$B9*100000</f>
        <v>466.27993050640794</v>
      </c>
      <c r="DC9" s="8">
        <f>Confirmed!DC9/'By Population Size'!$B9*100000</f>
        <v>469.09885683768221</v>
      </c>
      <c r="DD9" s="8">
        <f>Confirmed!DD9/'By Population Size'!$B9*100000</f>
        <v>471.22909251746165</v>
      </c>
      <c r="DE9" s="8">
        <f>Confirmed!DE9/'By Population Size'!$B9*100000</f>
        <v>473.62881584347815</v>
      </c>
      <c r="DF9" s="8">
        <f>Confirmed!DF9/'By Population Size'!$B9*100000</f>
        <v>476.64451093232242</v>
      </c>
      <c r="DG9" s="8">
        <f>Confirmed!DG9/'By Population Size'!$B9*100000</f>
        <v>478.18657913023509</v>
      </c>
      <c r="DH9" s="8">
        <f>Confirmed!DH9/'By Population Size'!$B9*100000</f>
        <v>479.83772566114834</v>
      </c>
      <c r="DI9" s="8">
        <f>Confirmed!DI9/'By Population Size'!$B9*100000</f>
        <v>486.43803420311542</v>
      </c>
      <c r="DJ9" s="8">
        <f>Confirmed!DJ9/'By Population Size'!$B9*100000</f>
        <v>487.70847596394765</v>
      </c>
      <c r="DK9" s="8">
        <f>Confirmed!DK9/'By Population Size'!$B9*100000</f>
        <v>489.12221671127116</v>
      </c>
      <c r="DL9" s="8">
        <f>Confirmed!DL9/'By Population Size'!$B9*100000</f>
        <v>490.93805013710721</v>
      </c>
      <c r="DM9" s="8">
        <f>Confirmed!DM9/'By Population Size'!$B9*100000</f>
        <v>492.31329264925392</v>
      </c>
      <c r="DN9" s="8">
        <f>Confirmed!DN9/'By Population Size'!$B9*100000</f>
        <v>493.4147699334772</v>
      </c>
      <c r="DO9" s="8">
        <f>Confirmed!DO9/'By Population Size'!$B9*100000</f>
        <v>493.4147699334772</v>
      </c>
      <c r="DP9" s="8">
        <f>Confirmed!DP9/'By Population Size'!$B9*100000</f>
        <v>495.35679201905918</v>
      </c>
      <c r="DQ9" s="8">
        <f>Confirmed!DQ9/'By Population Size'!$B9*100000</f>
        <v>496.27861087245776</v>
      </c>
      <c r="DR9" s="8">
        <f>Confirmed!DR9/'By Population Size'!$B9*100000</f>
        <v>497.38650452921041</v>
      </c>
      <c r="DS9" s="8">
        <f>Confirmed!DS9/'By Population Size'!$B9*100000</f>
        <v>498.41740171560969</v>
      </c>
      <c r="DT9" s="8">
        <f>Confirmed!DT9/'By Population Size'!$B9*100000</f>
        <v>502.23942095232229</v>
      </c>
      <c r="DU9" s="8">
        <f>Confirmed!DU9/'By Population Size'!$B9*100000</f>
        <v>503.23609748523114</v>
      </c>
      <c r="DV9" s="8">
        <f>Confirmed!DV9/'By Population Size'!$B9*100000</f>
        <v>504.26699467163041</v>
      </c>
      <c r="DW9" s="8">
        <f>Confirmed!DW9/'By Population Size'!$B9*100000</f>
        <v>503.47136447797789</v>
      </c>
      <c r="DX9" s="8">
        <f>Confirmed!DX9/'By Population Size'!$B9*100000</f>
        <v>505.30858581224538</v>
      </c>
      <c r="DY9" s="8">
        <f>Confirmed!DY9/'By Population Size'!$B9*100000</f>
        <v>505.30858581224538</v>
      </c>
      <c r="DZ9" s="8">
        <f>Confirmed!DZ9/'By Population Size'!$B9*100000</f>
        <v>508.83117433091678</v>
      </c>
      <c r="EA9" s="8">
        <f>Confirmed!EA9/'By Population Size'!$B9*100000</f>
        <v>510.2384987057107</v>
      </c>
      <c r="EB9" s="8">
        <f>Confirmed!EB9/'By Population Size'!$B9*100000</f>
        <v>511.65865582556364</v>
      </c>
      <c r="EC9" s="8">
        <f>Confirmed!EC9/'By Population Size'!$B9*100000</f>
        <v>512.19549232719487</v>
      </c>
      <c r="ED9" s="8">
        <f>Confirmed!ED9/'By Population Size'!$B9*100000</f>
        <v>512.53556007125599</v>
      </c>
      <c r="EE9" s="8">
        <f>Confirmed!EE9/'By Population Size'!$B9*100000</f>
        <v>513.16436457914267</v>
      </c>
      <c r="EF9" s="8">
        <f>Confirmed!EF9/'By Population Size'!$B9*100000</f>
        <v>514.00704817134454</v>
      </c>
      <c r="EG9" s="8">
        <f>Confirmed!EG9/'By Population Size'!$B9*100000</f>
        <v>514.72140431295725</v>
      </c>
      <c r="EH9" s="8">
        <f>Confirmed!EH9/'By Population Size'!$B9*100000</f>
        <v>515.40153980107959</v>
      </c>
      <c r="EI9" s="8">
        <f>Confirmed!EI9/'By Population Size'!$B9*100000</f>
        <v>516.11161836100609</v>
      </c>
      <c r="EJ9" s="8">
        <f>Confirmed!EJ9/'By Population Size'!$B9*100000</f>
        <v>516.6249281633626</v>
      </c>
      <c r="EK9" s="8">
        <f>Confirmed!EK9/'By Population Size'!$B9*100000</f>
        <v>516.98210623416901</v>
      </c>
      <c r="EL9" s="8">
        <f>Confirmed!EL9/'By Population Size'!$B9*100000</f>
        <v>517.5146651541138</v>
      </c>
      <c r="EM9" s="8">
        <f>Confirmed!EM9/'By Population Size'!$B9*100000</f>
        <v>518.1862454788635</v>
      </c>
      <c r="EN9" s="8">
        <f>Confirmed!EN9/'By Population Size'!$B9*100000</f>
        <v>519.09950916888943</v>
      </c>
      <c r="EO9" s="8">
        <f>Confirmed!EO9/'By Population Size'!$B9*100000</f>
        <v>520.17318217215177</v>
      </c>
      <c r="EP9" s="8">
        <f>Confirmed!EP9/'By Population Size'!$B9*100000</f>
        <v>521.02014334603984</v>
      </c>
      <c r="EQ9" s="8">
        <f>Confirmed!EQ9/'By Population Size'!$B9*100000</f>
        <v>521.71097278837794</v>
      </c>
      <c r="ER9" s="8">
        <f>Confirmed!ER9/'By Population Size'!$B9*100000</f>
        <v>522.09809393098851</v>
      </c>
      <c r="ES9" s="8">
        <f>Confirmed!ES9/'By Population Size'!$B9*100000</f>
        <v>522.56648912563878</v>
      </c>
      <c r="ET9" s="8">
        <f>Confirmed!ET9/'By Population Size'!$B9*100000</f>
        <v>523.32575987495773</v>
      </c>
      <c r="EU9" s="8">
        <f>Confirmed!EU9/'By Population Size'!$B9*100000</f>
        <v>524.57695251820167</v>
      </c>
      <c r="EV9" s="8">
        <f>Confirmed!EV9/'By Population Size'!$B9*100000</f>
        <v>525.23356130704929</v>
      </c>
      <c r="EW9" s="8">
        <f>Confirmed!EW9/'By Population Size'!$B9*100000</f>
        <v>526.00994238311353</v>
      </c>
      <c r="EX9" s="8">
        <f>Confirmed!EX9/'By Population Size'!$B9*100000</f>
        <v>526.72429852472624</v>
      </c>
      <c r="EY9" s="8">
        <f>Confirmed!EY9/'By Population Size'!$B9*100000</f>
        <v>527.22049800033756</v>
      </c>
      <c r="EZ9" s="8">
        <f>Confirmed!EZ9/'By Population Size'!$B9*100000</f>
        <v>527.75091812943924</v>
      </c>
      <c r="FA9" s="8">
        <f>Confirmed!FA9/'By Population Size'!$B9*100000</f>
        <v>528.46527427105195</v>
      </c>
      <c r="FB9" s="8">
        <f>Confirmed!FB9/'By Population Size'!$B9*100000</f>
        <v>529.32079060831268</v>
      </c>
      <c r="FC9" s="8">
        <f>Confirmed!FC9/'By Population Size'!$B9*100000</f>
        <v>530.21694397159342</v>
      </c>
      <c r="FD9" s="8">
        <f>Confirmed!FD9/'By Population Size'!$B9*100000</f>
        <v>531.42322200713113</v>
      </c>
      <c r="FE9" s="8">
        <f>Confirmed!FE9/'By Population Size'!$B9*100000</f>
        <v>532.06699805091989</v>
      </c>
      <c r="FF9" s="8">
        <f>Confirmed!FF9/'By Population Size'!$B9*100000</f>
        <v>532.49475621955025</v>
      </c>
      <c r="FG9" s="8">
        <f>Confirmed!FG9/'By Population Size'!$B9*100000</f>
        <v>533.13853226333902</v>
      </c>
      <c r="FH9" s="8">
        <f>Confirmed!FH9/'By Population Size'!$B9*100000</f>
        <v>533.96838311048202</v>
      </c>
      <c r="FI9" s="8">
        <f>Confirmed!FI9/'By Population Size'!$B9*100000</f>
        <v>534.91800624484142</v>
      </c>
      <c r="FJ9" s="8">
        <f>Confirmed!FJ9/'By Population Size'!$B9*100000</f>
        <v>535.86335179751472</v>
      </c>
      <c r="FK9" s="8">
        <f>Confirmed!FK9/'By Population Size'!$B9*100000</f>
        <v>535.86335179751472</v>
      </c>
      <c r="FL9" s="8">
        <f>Confirmed!FL9/'By Population Size'!$B9*100000</f>
        <v>535.86335179751472</v>
      </c>
      <c r="FM9" s="8">
        <f>Confirmed!FM9/'By Population Size'!$B9*100000</f>
        <v>538.5240076063958</v>
      </c>
    </row>
    <row r="10" spans="1:169" x14ac:dyDescent="0.35">
      <c r="A10" s="9" t="s">
        <v>179</v>
      </c>
      <c r="B10" s="4">
        <v>145934462</v>
      </c>
      <c r="C10" s="8">
        <f>Confirmed!C10/'By Population Size'!$B10*100000</f>
        <v>0</v>
      </c>
      <c r="D10" s="8">
        <f>Confirmed!D10/'By Population Size'!$B10*100000</f>
        <v>0</v>
      </c>
      <c r="E10" s="8">
        <f>Confirmed!E10/'By Population Size'!$B10*100000</f>
        <v>0</v>
      </c>
      <c r="F10" s="8">
        <f>Confirmed!F10/'By Population Size'!$B10*100000</f>
        <v>0</v>
      </c>
      <c r="G10" s="8">
        <f>Confirmed!G10/'By Population Size'!$B10*100000</f>
        <v>0</v>
      </c>
      <c r="H10" s="8">
        <f>Confirmed!H10/'By Population Size'!$B10*100000</f>
        <v>0</v>
      </c>
      <c r="I10" s="8">
        <f>Confirmed!I10/'By Population Size'!$B10*100000</f>
        <v>0</v>
      </c>
      <c r="J10" s="8">
        <f>Confirmed!J10/'By Population Size'!$B10*100000</f>
        <v>0</v>
      </c>
      <c r="K10" s="8">
        <f>Confirmed!K10/'By Population Size'!$B10*100000</f>
        <v>0</v>
      </c>
      <c r="L10" s="8">
        <f>Confirmed!L10/'By Population Size'!$B10*100000</f>
        <v>1.3704782082247305E-3</v>
      </c>
      <c r="M10" s="8">
        <f>Confirmed!M10/'By Population Size'!$B10*100000</f>
        <v>1.3704782082247305E-3</v>
      </c>
      <c r="N10" s="8">
        <f>Confirmed!N10/'By Population Size'!$B10*100000</f>
        <v>1.3704782082247305E-3</v>
      </c>
      <c r="O10" s="8">
        <f>Confirmed!O10/'By Population Size'!$B10*100000</f>
        <v>1.3704782082247305E-3</v>
      </c>
      <c r="P10" s="8">
        <f>Confirmed!P10/'By Population Size'!$B10*100000</f>
        <v>1.3704782082247305E-3</v>
      </c>
      <c r="Q10" s="8">
        <f>Confirmed!Q10/'By Population Size'!$B10*100000</f>
        <v>1.3704782082247305E-3</v>
      </c>
      <c r="R10" s="8">
        <f>Confirmed!R10/'By Population Size'!$B10*100000</f>
        <v>1.3704782082247305E-3</v>
      </c>
      <c r="S10" s="8">
        <f>Confirmed!S10/'By Population Size'!$B10*100000</f>
        <v>1.3704782082247305E-3</v>
      </c>
      <c r="T10" s="8">
        <f>Confirmed!T10/'By Population Size'!$B10*100000</f>
        <v>1.3704782082247305E-3</v>
      </c>
      <c r="U10" s="8">
        <f>Confirmed!U10/'By Population Size'!$B10*100000</f>
        <v>1.3704782082247305E-3</v>
      </c>
      <c r="V10" s="8">
        <f>Confirmed!V10/'By Population Size'!$B10*100000</f>
        <v>1.3704782082247305E-3</v>
      </c>
      <c r="W10" s="8">
        <f>Confirmed!W10/'By Population Size'!$B10*100000</f>
        <v>1.3704782082247305E-3</v>
      </c>
      <c r="X10" s="8">
        <f>Confirmed!X10/'By Population Size'!$B10*100000</f>
        <v>1.3704782082247305E-3</v>
      </c>
      <c r="Y10" s="8">
        <f>Confirmed!Y10/'By Population Size'!$B10*100000</f>
        <v>1.3704782082247305E-3</v>
      </c>
      <c r="Z10" s="8">
        <f>Confirmed!Z10/'By Population Size'!$B10*100000</f>
        <v>1.3704782082247305E-3</v>
      </c>
      <c r="AA10" s="8">
        <f>Confirmed!AA10/'By Population Size'!$B10*100000</f>
        <v>1.3704782082247305E-3</v>
      </c>
      <c r="AB10" s="8">
        <f>Confirmed!AB10/'By Population Size'!$B10*100000</f>
        <v>1.3704782082247305E-3</v>
      </c>
      <c r="AC10" s="8">
        <f>Confirmed!AC10/'By Population Size'!$B10*100000</f>
        <v>1.3704782082247305E-3</v>
      </c>
      <c r="AD10" s="8">
        <f>Confirmed!AD10/'By Population Size'!$B10*100000</f>
        <v>1.3704782082247305E-3</v>
      </c>
      <c r="AE10" s="8">
        <f>Confirmed!AE10/'By Population Size'!$B10*100000</f>
        <v>1.3704782082247305E-3</v>
      </c>
      <c r="AF10" s="8">
        <f>Confirmed!AF10/'By Population Size'!$B10*100000</f>
        <v>1.3704782082247305E-3</v>
      </c>
      <c r="AG10" s="8">
        <f>Confirmed!AG10/'By Population Size'!$B10*100000</f>
        <v>1.3704782082247305E-3</v>
      </c>
      <c r="AH10" s="8">
        <f>Confirmed!AH10/'By Population Size'!$B10*100000</f>
        <v>1.3704782082247305E-3</v>
      </c>
      <c r="AI10" s="8">
        <f>Confirmed!AI10/'By Population Size'!$B10*100000</f>
        <v>1.3704782082247305E-3</v>
      </c>
      <c r="AJ10" s="8">
        <f>Confirmed!AJ10/'By Population Size'!$B10*100000</f>
        <v>1.3704782082247305E-3</v>
      </c>
      <c r="AK10" s="8">
        <f>Confirmed!AK10/'By Population Size'!$B10*100000</f>
        <v>1.3704782082247305E-3</v>
      </c>
      <c r="AL10" s="8">
        <f>Confirmed!AL10/'By Population Size'!$B10*100000</f>
        <v>1.3704782082247305E-3</v>
      </c>
      <c r="AM10" s="8">
        <f>Confirmed!AM10/'By Population Size'!$B10*100000</f>
        <v>1.3704782082247305E-3</v>
      </c>
      <c r="AN10" s="8">
        <f>Confirmed!AN10/'By Population Size'!$B10*100000</f>
        <v>1.3704782082247305E-3</v>
      </c>
      <c r="AO10" s="8">
        <f>Confirmed!AO10/'By Population Size'!$B10*100000</f>
        <v>1.3704782082247305E-3</v>
      </c>
      <c r="AP10" s="8">
        <f>Confirmed!AP10/'By Population Size'!$B10*100000</f>
        <v>1.3704782082247305E-3</v>
      </c>
      <c r="AQ10" s="8">
        <f>Confirmed!AQ10/'By Population Size'!$B10*100000</f>
        <v>2.0557173123370957E-3</v>
      </c>
      <c r="AR10" s="8">
        <f>Confirmed!AR10/'By Population Size'!$B10*100000</f>
        <v>2.0557173123370957E-3</v>
      </c>
      <c r="AS10" s="8">
        <f>Confirmed!AS10/'By Population Size'!$B10*100000</f>
        <v>2.0557173123370957E-3</v>
      </c>
      <c r="AT10" s="8">
        <f>Confirmed!AT10/'By Population Size'!$B10*100000</f>
        <v>2.740956416449461E-3</v>
      </c>
      <c r="AU10" s="8">
        <f>Confirmed!AU10/'By Population Size'!$B10*100000</f>
        <v>8.9081083534607482E-3</v>
      </c>
      <c r="AV10" s="8">
        <f>Confirmed!AV10/'By Population Size'!$B10*100000</f>
        <v>8.9081083534607482E-3</v>
      </c>
      <c r="AW10" s="8">
        <f>Confirmed!AW10/'By Population Size'!$B10*100000</f>
        <v>1.1649064769910207E-2</v>
      </c>
      <c r="AX10" s="8">
        <f>Confirmed!AX10/'By Population Size'!$B10*100000</f>
        <v>1.1649064769910207E-2</v>
      </c>
      <c r="AY10" s="8">
        <f>Confirmed!AY10/'By Population Size'!$B10*100000</f>
        <v>1.3704782082247305E-2</v>
      </c>
      <c r="AZ10" s="8">
        <f>Confirmed!AZ10/'By Population Size'!$B10*100000</f>
        <v>1.3704782082247305E-2</v>
      </c>
      <c r="BA10" s="8">
        <f>Confirmed!BA10/'By Population Size'!$B10*100000</f>
        <v>1.9186694915146227E-2</v>
      </c>
      <c r="BB10" s="8">
        <f>Confirmed!BB10/'By Population Size'!$B10*100000</f>
        <v>3.0835759685056432E-2</v>
      </c>
      <c r="BC10" s="8">
        <f>Confirmed!BC10/'By Population Size'!$B10*100000</f>
        <v>4.0429107142629546E-2</v>
      </c>
      <c r="BD10" s="8">
        <f>Confirmed!BD10/'By Population Size'!$B10*100000</f>
        <v>4.3170063559079007E-2</v>
      </c>
      <c r="BE10" s="8">
        <f>Confirmed!BE10/'By Population Size'!$B10*100000</f>
        <v>6.1671519370112865E-2</v>
      </c>
      <c r="BF10" s="8">
        <f>Confirmed!BF10/'By Population Size'!$B10*100000</f>
        <v>7.8117257868809631E-2</v>
      </c>
      <c r="BG10" s="8">
        <f>Confirmed!BG10/'By Population Size'!$B10*100000</f>
        <v>0.10073014830451768</v>
      </c>
      <c r="BH10" s="8">
        <f>Confirmed!BH10/'By Population Size'!$B10*100000</f>
        <v>0.13636258171836069</v>
      </c>
      <c r="BI10" s="8">
        <f>Confirmed!BI10/'By Population Size'!$B10*100000</f>
        <v>0.17336549334042839</v>
      </c>
      <c r="BJ10" s="8">
        <f>Confirmed!BJ10/'By Population Size'!$B10*100000</f>
        <v>0.20968316585838376</v>
      </c>
      <c r="BK10" s="8">
        <f>Confirmed!BK10/'By Population Size'!$B10*100000</f>
        <v>0.25148275120923802</v>
      </c>
      <c r="BL10" s="8">
        <f>Confirmed!BL10/'By Population Size'!$B10*100000</f>
        <v>0.30013472760121596</v>
      </c>
      <c r="BM10" s="8">
        <f>Confirmed!BM10/'By Population Size'!$B10*100000</f>
        <v>0.33919335653562077</v>
      </c>
      <c r="BN10" s="8">
        <f>Confirmed!BN10/'By Population Size'!$B10*100000</f>
        <v>0.45088733050593627</v>
      </c>
      <c r="BO10" s="8">
        <f>Confirmed!BO10/'By Population Size'!$B10*100000</f>
        <v>0.57560084745438678</v>
      </c>
      <c r="BP10" s="8">
        <f>Confirmed!BP10/'By Population Size'!$B10*100000</f>
        <v>0.70990771186041035</v>
      </c>
      <c r="BQ10" s="8">
        <f>Confirmed!BQ10/'By Population Size'!$B10*100000</f>
        <v>0.8661422275980295</v>
      </c>
      <c r="BR10" s="8">
        <f>Confirmed!BR10/'By Population Size'!$B10*100000</f>
        <v>1.0511567857083681</v>
      </c>
      <c r="BS10" s="8">
        <f>Confirmed!BS10/'By Population Size'!$B10*100000</f>
        <v>1.2580989951503025</v>
      </c>
      <c r="BT10" s="8">
        <f>Confirmed!BT10/'By Population Size'!$B10*100000</f>
        <v>1.6014037863105974</v>
      </c>
      <c r="BU10" s="8">
        <f>Confirmed!BU10/'By Population Size'!$B10*100000</f>
        <v>1.9029089921200382</v>
      </c>
      <c r="BV10" s="8">
        <f>Confirmed!BV10/'By Population Size'!$B10*100000</f>
        <v>2.4312283413906717</v>
      </c>
      <c r="BW10" s="8">
        <f>Confirmed!BW10/'By Population Size'!$B10*100000</f>
        <v>2.8430570429622031</v>
      </c>
      <c r="BX10" s="8">
        <f>Confirmed!BX10/'By Population Size'!$B10*100000</f>
        <v>3.2418662015555997</v>
      </c>
      <c r="BY10" s="8">
        <f>Confirmed!BY10/'By Population Size'!$B10*100000</f>
        <v>3.6927535320615359</v>
      </c>
      <c r="BZ10" s="8">
        <f>Confirmed!BZ10/'By Population Size'!$B10*100000</f>
        <v>4.3464716373847327</v>
      </c>
      <c r="CA10" s="8">
        <f>Confirmed!CA10/'By Population Size'!$B10*100000</f>
        <v>5.1372375635304017</v>
      </c>
      <c r="CB10" s="8">
        <f>Confirmed!CB10/'By Population Size'!$B10*100000</f>
        <v>5.9423935108624306</v>
      </c>
      <c r="CC10" s="8">
        <f>Confirmed!CC10/'By Population Size'!$B10*100000</f>
        <v>6.9421573637623712</v>
      </c>
      <c r="CD10" s="8">
        <f>Confirmed!CD10/'By Population Size'!$B10*100000</f>
        <v>8.1659944037070566</v>
      </c>
      <c r="CE10" s="8">
        <f>Confirmed!CE10/'By Population Size'!$B10*100000</f>
        <v>9.3082879902623699</v>
      </c>
      <c r="CF10" s="8">
        <f>Confirmed!CF10/'By Population Size'!$B10*100000</f>
        <v>10.806220671851998</v>
      </c>
      <c r="CG10" s="8">
        <f>Confirmed!CG10/'By Population Size'!$B10*100000</f>
        <v>12.559062300171428</v>
      </c>
      <c r="CH10" s="8">
        <f>Confirmed!CH10/'By Population Size'!$B10*100000</f>
        <v>14.45991557497913</v>
      </c>
      <c r="CI10" s="8">
        <f>Confirmed!CI10/'By Population Size'!$B10*100000</f>
        <v>16.781505659711822</v>
      </c>
      <c r="CJ10" s="8">
        <f>Confirmed!CJ10/'By Population Size'!$B10*100000</f>
        <v>19.144210090691256</v>
      </c>
      <c r="CK10" s="8">
        <f>Confirmed!CK10/'By Population Size'!$B10*100000</f>
        <v>21.933133244428586</v>
      </c>
      <c r="CL10" s="8">
        <f>Confirmed!CL10/'By Population Size'!$B10*100000</f>
        <v>25.212002357606252</v>
      </c>
      <c r="CM10" s="8">
        <f>Confirmed!CM10/'By Population Size'!$B10*100000</f>
        <v>29.364551328527185</v>
      </c>
      <c r="CN10" s="8">
        <f>Confirmed!CN10/'By Population Size'!$B10*100000</f>
        <v>32.289151824878758</v>
      </c>
      <c r="CO10" s="8">
        <f>Confirmed!CO10/'By Population Size'!$B10*100000</f>
        <v>36.155270850280722</v>
      </c>
      <c r="CP10" s="8">
        <f>Confirmed!CP10/'By Population Size'!$B10*100000</f>
        <v>39.74318279941307</v>
      </c>
      <c r="CQ10" s="8">
        <f>Confirmed!CQ10/'By Population Size'!$B10*100000</f>
        <v>43.014514282445504</v>
      </c>
      <c r="CR10" s="8">
        <f>Confirmed!CR10/'By Population Size'!$B10*100000</f>
        <v>47.022477802398726</v>
      </c>
      <c r="CS10" s="8">
        <f>Confirmed!CS10/'By Population Size'!$B10*100000</f>
        <v>51.11061429753309</v>
      </c>
      <c r="CT10" s="8">
        <f>Confirmed!CT10/'By Population Size'!$B10*100000</f>
        <v>55.469420238791848</v>
      </c>
      <c r="CU10" s="8">
        <f>Confirmed!CU10/'By Population Size'!$B10*100000</f>
        <v>59.716532206080295</v>
      </c>
      <c r="CV10" s="8">
        <f>Confirmed!CV10/'By Population Size'!$B10*100000</f>
        <v>64.109600102544661</v>
      </c>
      <c r="CW10" s="8">
        <f>Confirmed!CW10/'By Population Size'!$B10*100000</f>
        <v>68.112081709664992</v>
      </c>
      <c r="CX10" s="8">
        <f>Confirmed!CX10/'By Population Size'!$B10*100000</f>
        <v>72.976594109758665</v>
      </c>
      <c r="CY10" s="8">
        <f>Confirmed!CY10/'By Population Size'!$B10*100000</f>
        <v>78.412595922682058</v>
      </c>
      <c r="CZ10" s="8">
        <f>Confirmed!CZ10/'By Population Size'!$B10*100000</f>
        <v>85.006651821555351</v>
      </c>
      <c r="DA10" s="8">
        <f>Confirmed!DA10/'By Population Size'!$B10*100000</f>
        <v>92.292799215582136</v>
      </c>
      <c r="DB10" s="8">
        <f>Confirmed!DB10/'By Population Size'!$B10*100000</f>
        <v>99.543314176195068</v>
      </c>
      <c r="DC10" s="8">
        <f>Confirmed!DC10/'By Population Size'!$B10*100000</f>
        <v>106.46559960593818</v>
      </c>
      <c r="DD10" s="8">
        <f>Confirmed!DD10/'By Population Size'!$B10*100000</f>
        <v>113.70103930626065</v>
      </c>
      <c r="DE10" s="8">
        <f>Confirmed!DE10/'By Population Size'!$B10*100000</f>
        <v>121.39695968454662</v>
      </c>
      <c r="DF10" s="8">
        <f>Confirmed!DF10/'By Population Size'!$B10*100000</f>
        <v>128.72833285944481</v>
      </c>
      <c r="DG10" s="8">
        <f>Confirmed!DG10/'By Population Size'!$B10*100000</f>
        <v>136.14056424862827</v>
      </c>
      <c r="DH10" s="8">
        <f>Confirmed!DH10/'By Population Size'!$B10*100000</f>
        <v>143.68641726311364</v>
      </c>
      <c r="DI10" s="8">
        <f>Confirmed!DI10/'By Population Size'!$B10*100000</f>
        <v>151.67356426064737</v>
      </c>
      <c r="DJ10" s="8">
        <f>Confirmed!DJ10/'By Population Size'!$B10*100000</f>
        <v>159.14198525636803</v>
      </c>
      <c r="DK10" s="8">
        <f>Confirmed!DK10/'By Population Size'!$B10*100000</f>
        <v>166.01356299240683</v>
      </c>
      <c r="DL10" s="8">
        <f>Confirmed!DL10/'By Population Size'!$B10*100000</f>
        <v>172.84813781682354</v>
      </c>
      <c r="DM10" s="8">
        <f>Confirmed!DM10/'By Population Size'!$B10*100000</f>
        <v>180.11030184220641</v>
      </c>
      <c r="DN10" s="8">
        <f>Confirmed!DN10/'By Population Size'!$B10*100000</f>
        <v>186.41450160004015</v>
      </c>
      <c r="DO10" s="8">
        <f>Confirmed!DO10/'By Population Size'!$B10*100000</f>
        <v>193.06748806186712</v>
      </c>
      <c r="DP10" s="8">
        <f>Confirmed!DP10/'By Population Size'!$B10*100000</f>
        <v>199.18393230517407</v>
      </c>
      <c r="DQ10" s="8">
        <f>Confirmed!DQ10/'By Population Size'!$B10*100000</f>
        <v>205.53130212656694</v>
      </c>
      <c r="DR10" s="8">
        <f>Confirmed!DR10/'By Population Size'!$B10*100000</f>
        <v>211.53673763500768</v>
      </c>
      <c r="DS10" s="8">
        <f>Confirmed!DS10/'By Population Size'!$B10*100000</f>
        <v>217.600418467298</v>
      </c>
      <c r="DT10" s="8">
        <f>Confirmed!DT10/'By Population Size'!$B10*100000</f>
        <v>223.69493505927338</v>
      </c>
      <c r="DU10" s="8">
        <f>Confirmed!DU10/'By Population Size'!$B10*100000</f>
        <v>230.15948076746946</v>
      </c>
      <c r="DV10" s="8">
        <f>Confirmed!DV10/'By Population Size'!$B10*100000</f>
        <v>236.05185182373165</v>
      </c>
      <c r="DW10" s="8">
        <f>Confirmed!DW10/'By Population Size'!$B10*100000</f>
        <v>242.1820008491209</v>
      </c>
      <c r="DX10" s="8">
        <f>Confirmed!DX10/'By Population Size'!$B10*100000</f>
        <v>248.29090746228263</v>
      </c>
      <c r="DY10" s="8">
        <f>Confirmed!DY10/'By Population Size'!$B10*100000</f>
        <v>254.00443111237152</v>
      </c>
      <c r="DZ10" s="8">
        <f>Confirmed!DZ10/'By Population Size'!$B10*100000</f>
        <v>259.74056765289612</v>
      </c>
      <c r="EA10" s="8">
        <f>Confirmed!EA10/'By Population Size'!$B10*100000</f>
        <v>265.61443725334732</v>
      </c>
      <c r="EB10" s="8">
        <f>Confirmed!EB10/'By Population Size'!$B10*100000</f>
        <v>271.7486977133612</v>
      </c>
      <c r="EC10" s="8">
        <f>Confirmed!EC10/'By Population Size'!$B10*100000</f>
        <v>278.09949373027462</v>
      </c>
      <c r="ED10" s="8">
        <f>Confirmed!ED10/'By Population Size'!$B10*100000</f>
        <v>283.91374752866807</v>
      </c>
      <c r="EE10" s="8">
        <f>Confirmed!EE10/'By Population Size'!$B10*100000</f>
        <v>289.98359551289536</v>
      </c>
      <c r="EF10" s="8">
        <f>Confirmed!EF10/'By Population Size'!$B10*100000</f>
        <v>295.82799983186976</v>
      </c>
      <c r="EG10" s="8">
        <f>Confirmed!EG10/'By Population Size'!$B10*100000</f>
        <v>301.87386444745317</v>
      </c>
      <c r="EH10" s="8">
        <f>Confirmed!EH10/'By Population Size'!$B10*100000</f>
        <v>307.84777895710477</v>
      </c>
      <c r="EI10" s="8">
        <f>Confirmed!EI10/'By Population Size'!$B10*100000</f>
        <v>313.90940407208274</v>
      </c>
      <c r="EJ10" s="8">
        <f>Confirmed!EJ10/'By Population Size'!$B10*100000</f>
        <v>320.05668407507471</v>
      </c>
      <c r="EK10" s="8">
        <f>Confirmed!EK10/'By Population Size'!$B10*100000</f>
        <v>326.20327883896266</v>
      </c>
      <c r="EL10" s="8">
        <f>Confirmed!EL10/'By Population Size'!$B10*100000</f>
        <v>332.0874270259755</v>
      </c>
      <c r="EM10" s="8">
        <f>Confirmed!EM10/'By Population Size'!$B10*100000</f>
        <v>337.8386388267906</v>
      </c>
      <c r="EN10" s="8">
        <f>Confirmed!EN10/'By Population Size'!$B10*100000</f>
        <v>343.85298244358489</v>
      </c>
      <c r="EO10" s="8">
        <f>Confirmed!EO10/'By Population Size'!$B10*100000</f>
        <v>349.99341005553578</v>
      </c>
      <c r="EP10" s="8">
        <f>Confirmed!EP10/'By Population Size'!$B10*100000</f>
        <v>355.95293454400098</v>
      </c>
      <c r="EQ10" s="8">
        <f>Confirmed!EQ10/'By Population Size'!$B10*100000</f>
        <v>361.98920581212684</v>
      </c>
      <c r="ER10" s="8">
        <f>Confirmed!ER10/'By Population Size'!$B10*100000</f>
        <v>367.61981553061815</v>
      </c>
      <c r="ES10" s="8">
        <f>Confirmed!ES10/'By Population Size'!$B10*100000</f>
        <v>373.26687098760812</v>
      </c>
      <c r="ET10" s="8">
        <f>Confirmed!ET10/'By Population Size'!$B10*100000</f>
        <v>378.62818173818329</v>
      </c>
      <c r="EU10" s="8">
        <f>Confirmed!EU10/'By Population Size'!$B10*100000</f>
        <v>383.95386005534453</v>
      </c>
      <c r="EV10" s="8">
        <f>Confirmed!EV10/'By Population Size'!$B10*100000</f>
        <v>389.41590095422424</v>
      </c>
      <c r="EW10" s="8">
        <f>Confirmed!EW10/'By Population Size'!$B10*100000</f>
        <v>394.80873270358859</v>
      </c>
      <c r="EX10" s="8">
        <f>Confirmed!EX10/'By Population Size'!$B10*100000</f>
        <v>400.09672287002371</v>
      </c>
      <c r="EY10" s="8">
        <f>Confirmed!EY10/'By Population Size'!$B10*100000</f>
        <v>405.29494671382008</v>
      </c>
      <c r="EZ10" s="8">
        <f>Confirmed!EZ10/'By Population Size'!$B10*100000</f>
        <v>410.37462419260504</v>
      </c>
      <c r="FA10" s="8">
        <f>Confirmed!FA10/'By Population Size'!$B10*100000</f>
        <v>415.2843623735701</v>
      </c>
      <c r="FB10" s="8">
        <f>Confirmed!FB10/'By Population Size'!$B10*100000</f>
        <v>420.1529862082885</v>
      </c>
      <c r="FC10" s="8">
        <f>Confirmed!FC10/'By Population Size'!$B10*100000</f>
        <v>424.8043892470032</v>
      </c>
      <c r="FD10" s="8">
        <f>Confirmed!FD10/'By Population Size'!$B10*100000</f>
        <v>429.49348043644414</v>
      </c>
      <c r="FE10" s="8">
        <f>Confirmed!FE10/'By Population Size'!$B10*100000</f>
        <v>434.14214251874239</v>
      </c>
      <c r="FF10" s="8">
        <f>Confirmed!FF10/'By Population Size'!$B10*100000</f>
        <v>438.72159545152533</v>
      </c>
      <c r="FG10" s="8">
        <f>Confirmed!FG10/'By Population Size'!$B10*100000</f>
        <v>443.30104838430833</v>
      </c>
      <c r="FH10" s="8">
        <f>Confirmed!FH10/'By Population Size'!$B10*100000</f>
        <v>447.78936451624429</v>
      </c>
      <c r="FI10" s="8">
        <f>Confirmed!FI10/'By Population Size'!$B10*100000</f>
        <v>452.41609894721097</v>
      </c>
      <c r="FJ10" s="8">
        <f>Confirmed!FJ10/'By Population Size'!$B10*100000</f>
        <v>457.01405333580499</v>
      </c>
      <c r="FK10" s="8">
        <f>Confirmed!FK10/'By Population Size'!$B10*100000</f>
        <v>461.55239192234114</v>
      </c>
      <c r="FL10" s="8">
        <f>Confirmed!FL10/'By Population Size'!$B10*100000</f>
        <v>466.15651346287206</v>
      </c>
      <c r="FM10" s="8">
        <f>Confirmed!FM10/'By Population Size'!$B10*100000</f>
        <v>470.65784913778623</v>
      </c>
    </row>
    <row r="11" spans="1:169" x14ac:dyDescent="0.35">
      <c r="A11" s="9" t="s">
        <v>134</v>
      </c>
      <c r="B11" s="4">
        <v>330703144</v>
      </c>
      <c r="C11" s="8">
        <f>Confirmed!C11/'By Population Size'!$B11*100000</f>
        <v>3.0238599727373626E-4</v>
      </c>
      <c r="D11" s="8">
        <f>Confirmed!D11/'By Population Size'!$B11*100000</f>
        <v>3.0238599727373626E-4</v>
      </c>
      <c r="E11" s="8">
        <f>Confirmed!E11/'By Population Size'!$B11*100000</f>
        <v>6.0477199454747252E-4</v>
      </c>
      <c r="F11" s="8">
        <f>Confirmed!F11/'By Population Size'!$B11*100000</f>
        <v>6.0477199454747252E-4</v>
      </c>
      <c r="G11" s="8">
        <f>Confirmed!G11/'By Population Size'!$B11*100000</f>
        <v>1.5119299863686809E-3</v>
      </c>
      <c r="H11" s="8">
        <f>Confirmed!H11/'By Population Size'!$B11*100000</f>
        <v>1.5119299863686809E-3</v>
      </c>
      <c r="I11" s="8">
        <f>Confirmed!I11/'By Population Size'!$B11*100000</f>
        <v>1.5119299863686809E-3</v>
      </c>
      <c r="J11" s="8">
        <f>Confirmed!J11/'By Population Size'!$B11*100000</f>
        <v>1.5119299863686809E-3</v>
      </c>
      <c r="K11" s="8">
        <f>Confirmed!K11/'By Population Size'!$B11*100000</f>
        <v>1.5119299863686809E-3</v>
      </c>
      <c r="L11" s="8">
        <f>Confirmed!L11/'By Population Size'!$B11*100000</f>
        <v>2.1167019809161533E-3</v>
      </c>
      <c r="M11" s="8">
        <f>Confirmed!M11/'By Population Size'!$B11*100000</f>
        <v>2.4190879781898901E-3</v>
      </c>
      <c r="N11" s="8">
        <f>Confirmed!N11/'By Population Size'!$B11*100000</f>
        <v>2.4190879781898901E-3</v>
      </c>
      <c r="O11" s="8">
        <f>Confirmed!O11/'By Population Size'!$B11*100000</f>
        <v>3.3262459700110986E-3</v>
      </c>
      <c r="P11" s="8">
        <f>Confirmed!P11/'By Population Size'!$B11*100000</f>
        <v>3.3262459700110986E-3</v>
      </c>
      <c r="Q11" s="8">
        <f>Confirmed!Q11/'By Population Size'!$B11*100000</f>
        <v>3.3262459700110986E-3</v>
      </c>
      <c r="R11" s="8">
        <f>Confirmed!R11/'By Population Size'!$B11*100000</f>
        <v>3.3262459700110986E-3</v>
      </c>
      <c r="S11" s="8">
        <f>Confirmed!S11/'By Population Size'!$B11*100000</f>
        <v>3.3262459700110986E-3</v>
      </c>
      <c r="T11" s="8">
        <f>Confirmed!T11/'By Population Size'!$B11*100000</f>
        <v>3.3262459700110986E-3</v>
      </c>
      <c r="U11" s="8">
        <f>Confirmed!U11/'By Population Size'!$B11*100000</f>
        <v>3.3262459700110986E-3</v>
      </c>
      <c r="V11" s="8">
        <f>Confirmed!V11/'By Population Size'!$B11*100000</f>
        <v>3.3262459700110986E-3</v>
      </c>
      <c r="W11" s="8">
        <f>Confirmed!W11/'By Population Size'!$B11*100000</f>
        <v>3.6286319672848349E-3</v>
      </c>
      <c r="X11" s="8">
        <f>Confirmed!X11/'By Population Size'!$B11*100000</f>
        <v>3.6286319672848349E-3</v>
      </c>
      <c r="Y11" s="8">
        <f>Confirmed!Y11/'By Population Size'!$B11*100000</f>
        <v>3.9310179645585712E-3</v>
      </c>
      <c r="Z11" s="8">
        <f>Confirmed!Z11/'By Population Size'!$B11*100000</f>
        <v>3.9310179645585712E-3</v>
      </c>
      <c r="AA11" s="8">
        <f>Confirmed!AA11/'By Population Size'!$B11*100000</f>
        <v>3.9310179645585712E-3</v>
      </c>
      <c r="AB11" s="8">
        <f>Confirmed!AB11/'By Population Size'!$B11*100000</f>
        <v>3.9310179645585712E-3</v>
      </c>
      <c r="AC11" s="8">
        <f>Confirmed!AC11/'By Population Size'!$B11*100000</f>
        <v>3.9310179645585712E-3</v>
      </c>
      <c r="AD11" s="8">
        <f>Confirmed!AD11/'By Population Size'!$B11*100000</f>
        <v>3.9310179645585712E-3</v>
      </c>
      <c r="AE11" s="8">
        <f>Confirmed!AE11/'By Population Size'!$B11*100000</f>
        <v>3.9310179645585712E-3</v>
      </c>
      <c r="AF11" s="8">
        <f>Confirmed!AF11/'By Population Size'!$B11*100000</f>
        <v>3.9310179645585712E-3</v>
      </c>
      <c r="AG11" s="8">
        <f>Confirmed!AG11/'By Population Size'!$B11*100000</f>
        <v>4.5357899591060439E-3</v>
      </c>
      <c r="AH11" s="8">
        <f>Confirmed!AH11/'By Population Size'!$B11*100000</f>
        <v>4.5357899591060439E-3</v>
      </c>
      <c r="AI11" s="8">
        <f>Confirmed!AI11/'By Population Size'!$B11*100000</f>
        <v>4.5357899591060439E-3</v>
      </c>
      <c r="AJ11" s="8">
        <f>Confirmed!AJ11/'By Population Size'!$B11*100000</f>
        <v>4.5357899591060439E-3</v>
      </c>
      <c r="AK11" s="8">
        <f>Confirmed!AK11/'By Population Size'!$B11*100000</f>
        <v>4.5357899591060439E-3</v>
      </c>
      <c r="AL11" s="8">
        <f>Confirmed!AL11/'By Population Size'!$B11*100000</f>
        <v>4.5357899591060439E-3</v>
      </c>
      <c r="AM11" s="8">
        <f>Confirmed!AM11/'By Population Size'!$B11*100000</f>
        <v>4.8381759563797802E-3</v>
      </c>
      <c r="AN11" s="8">
        <f>Confirmed!AN11/'By Population Size'!$B11*100000</f>
        <v>4.8381759563797802E-3</v>
      </c>
      <c r="AO11" s="8">
        <f>Confirmed!AO11/'By Population Size'!$B11*100000</f>
        <v>7.2572639345696698E-3</v>
      </c>
      <c r="AP11" s="8">
        <f>Confirmed!AP11/'By Population Size'!$B11*100000</f>
        <v>9.0715799182120877E-3</v>
      </c>
      <c r="AQ11" s="8">
        <f>Confirmed!AQ11/'By Population Size'!$B11*100000</f>
        <v>1.6026457855508019E-2</v>
      </c>
      <c r="AR11" s="8">
        <f>Confirmed!AR11/'By Population Size'!$B11*100000</f>
        <v>2.2074177800982746E-2</v>
      </c>
      <c r="AS11" s="8">
        <f>Confirmed!AS11/'By Population Size'!$B11*100000</f>
        <v>3.144814371646857E-2</v>
      </c>
      <c r="AT11" s="8">
        <f>Confirmed!AT11/'By Population Size'!$B11*100000</f>
        <v>5.2615163525630108E-2</v>
      </c>
      <c r="AU11" s="8">
        <f>Confirmed!AU11/'By Population Size'!$B11*100000</f>
        <v>6.7129691394769445E-2</v>
      </c>
      <c r="AV11" s="8">
        <f>Confirmed!AV11/'By Population Size'!$B11*100000</f>
        <v>0.10190408108124911</v>
      </c>
      <c r="AW11" s="8">
        <f>Confirmed!AW11/'By Population Size'!$B11*100000</f>
        <v>0.13637608477045504</v>
      </c>
      <c r="AX11" s="8">
        <f>Confirmed!AX11/'By Population Size'!$B11*100000</f>
        <v>0.15693833258506909</v>
      </c>
      <c r="AY11" s="8">
        <f>Confirmed!AY11/'By Population Size'!$B11*100000</f>
        <v>0.21499644406162646</v>
      </c>
      <c r="AZ11" s="8">
        <f>Confirmed!AZ11/'By Population Size'!$B11*100000</f>
        <v>0.33534607097657348</v>
      </c>
      <c r="BA11" s="8">
        <f>Confirmed!BA11/'By Population Size'!$B11*100000</f>
        <v>0.47202454174430231</v>
      </c>
      <c r="BB11" s="8">
        <f>Confirmed!BB11/'By Population Size'!$B11*100000</f>
        <v>0.65224659611944902</v>
      </c>
      <c r="BC11" s="8">
        <f>Confirmed!BC11/'By Population Size'!$B11*100000</f>
        <v>0.8678478121756229</v>
      </c>
      <c r="BD11" s="8">
        <f>Confirmed!BD11/'By Population Size'!$B11*100000</f>
        <v>0.89748163990844909</v>
      </c>
      <c r="BE11" s="8">
        <f>Confirmed!BE11/'By Population Size'!$B11*100000</f>
        <v>1.31840294811349</v>
      </c>
      <c r="BF11" s="8">
        <f>Confirmed!BF11/'By Population Size'!$B11*100000</f>
        <v>1.8569524092580143</v>
      </c>
      <c r="BG11" s="8">
        <f>Confirmed!BG11/'By Population Size'!$B11*100000</f>
        <v>2.6963759376899059</v>
      </c>
      <c r="BH11" s="8">
        <f>Confirmed!BH11/'By Population Size'!$B11*100000</f>
        <v>4.2808785634042845</v>
      </c>
      <c r="BI11" s="8">
        <f>Confirmed!BI11/'By Population Size'!$B11*100000</f>
        <v>5.8901768408951085</v>
      </c>
      <c r="BJ11" s="8">
        <f>Confirmed!BJ11/'By Population Size'!$B11*100000</f>
        <v>7.8091183795942385</v>
      </c>
      <c r="BK11" s="8">
        <f>Confirmed!BK11/'By Population Size'!$B11*100000</f>
        <v>10.208853653958609</v>
      </c>
      <c r="BL11" s="8">
        <f>Confirmed!BL11/'By Population Size'!$B11*100000</f>
        <v>13.259625980453334</v>
      </c>
      <c r="BM11" s="8">
        <f>Confirmed!BM11/'By Population Size'!$B11*100000</f>
        <v>16.362711084476416</v>
      </c>
      <c r="BN11" s="8">
        <f>Confirmed!BN11/'By Population Size'!$B11*100000</f>
        <v>19.974107049916647</v>
      </c>
      <c r="BO11" s="8">
        <f>Confirmed!BO11/'By Population Size'!$B11*100000</f>
        <v>25.427940896745756</v>
      </c>
      <c r="BP11" s="8">
        <f>Confirmed!BP11/'By Population Size'!$B11*100000</f>
        <v>30.926830257168646</v>
      </c>
      <c r="BQ11" s="8">
        <f>Confirmed!BQ11/'By Population Size'!$B11*100000</f>
        <v>36.911956301207709</v>
      </c>
      <c r="BR11" s="8">
        <f>Confirmed!BR11/'By Population Size'!$B11*100000</f>
        <v>42.69841474503793</v>
      </c>
      <c r="BS11" s="8">
        <f>Confirmed!BS11/'By Population Size'!$B11*100000</f>
        <v>49.200318458417797</v>
      </c>
      <c r="BT11" s="8">
        <f>Confirmed!BT11/'By Population Size'!$B11*100000</f>
        <v>57.067494949488598</v>
      </c>
      <c r="BU11" s="8">
        <f>Confirmed!BU11/'By Population Size'!$B11*100000</f>
        <v>64.772592546020661</v>
      </c>
      <c r="BV11" s="8">
        <f>Confirmed!BV11/'By Population Size'!$B11*100000</f>
        <v>73.966638793128624</v>
      </c>
      <c r="BW11" s="8">
        <f>Confirmed!BW11/'By Population Size'!$B11*100000</f>
        <v>83.623940388059935</v>
      </c>
      <c r="BX11" s="8">
        <f>Confirmed!BX11/'By Population Size'!$B11*100000</f>
        <v>93.648640969678837</v>
      </c>
      <c r="BY11" s="8">
        <f>Confirmed!BY11/'By Population Size'!$B11*100000</f>
        <v>102.07734825768695</v>
      </c>
      <c r="BZ11" s="8">
        <f>Confirmed!BZ11/'By Population Size'!$B11*100000</f>
        <v>111.04067398887506</v>
      </c>
      <c r="CA11" s="8">
        <f>Confirmed!CA11/'By Population Size'!$B11*100000</f>
        <v>120.34720782696884</v>
      </c>
      <c r="CB11" s="8">
        <f>Confirmed!CB11/'By Population Size'!$B11*100000</f>
        <v>129.93102962456263</v>
      </c>
      <c r="CC11" s="8">
        <f>Confirmed!CC11/'By Population Size'!$B11*100000</f>
        <v>140.44075734580861</v>
      </c>
      <c r="CD11" s="8">
        <f>Confirmed!CD11/'By Population Size'!$B11*100000</f>
        <v>150.57099064047603</v>
      </c>
      <c r="CE11" s="8">
        <f>Confirmed!CE11/'By Population Size'!$B11*100000</f>
        <v>159.65043259461726</v>
      </c>
      <c r="CF11" s="8">
        <f>Confirmed!CF11/'By Population Size'!$B11*100000</f>
        <v>168.28445997477422</v>
      </c>
      <c r="CG11" s="8">
        <f>Confirmed!CG11/'By Population Size'!$B11*100000</f>
        <v>175.9321042318243</v>
      </c>
      <c r="CH11" s="8">
        <f>Confirmed!CH11/'By Population Size'!$B11*100000</f>
        <v>184.11618124803798</v>
      </c>
      <c r="CI11" s="8">
        <f>Confirmed!CI11/'By Population Size'!$B11*100000</f>
        <v>192.91440422471459</v>
      </c>
      <c r="CJ11" s="8">
        <f>Confirmed!CJ11/'By Population Size'!$B11*100000</f>
        <v>202.37848116738797</v>
      </c>
      <c r="CK11" s="8">
        <f>Confirmed!CK11/'By Population Size'!$B11*100000</f>
        <v>212.27376054217373</v>
      </c>
      <c r="CL11" s="8">
        <f>Confirmed!CL11/'By Population Size'!$B11*100000</f>
        <v>220.84368209090871</v>
      </c>
      <c r="CM11" s="8">
        <f>Confirmed!CM11/'By Population Size'!$B11*100000</f>
        <v>228.71720868792221</v>
      </c>
      <c r="CN11" s="8">
        <f>Confirmed!CN11/'By Population Size'!$B11*100000</f>
        <v>236.98474423938347</v>
      </c>
      <c r="CO11" s="8">
        <f>Confirmed!CO11/'By Population Size'!$B11*100000</f>
        <v>244.699215801831</v>
      </c>
      <c r="CP11" s="8">
        <f>Confirmed!CP11/'By Population Size'!$B11*100000</f>
        <v>253.22468660896675</v>
      </c>
      <c r="CQ11" s="8">
        <f>Confirmed!CQ11/'By Population Size'!$B11*100000</f>
        <v>263.56477578574214</v>
      </c>
      <c r="CR11" s="8">
        <f>Confirmed!CR11/'By Population Size'!$B11*100000</f>
        <v>274.53866601280333</v>
      </c>
      <c r="CS11" s="8">
        <f>Confirmed!CS11/'By Population Size'!$B11*100000</f>
        <v>284.49351542905197</v>
      </c>
      <c r="CT11" s="8">
        <f>Confirmed!CT11/'By Population Size'!$B11*100000</f>
        <v>292.86628130756446</v>
      </c>
      <c r="CU11" s="8">
        <f>Confirmed!CU11/'By Population Size'!$B11*100000</f>
        <v>299.66422091227531</v>
      </c>
      <c r="CV11" s="8">
        <f>Confirmed!CV11/'By Population Size'!$B11*100000</f>
        <v>307.0784231794301</v>
      </c>
      <c r="CW11" s="8">
        <f>Confirmed!CW11/'By Population Size'!$B11*100000</f>
        <v>315.36621859270866</v>
      </c>
      <c r="CX11" s="8">
        <f>Confirmed!CX11/'By Population Size'!$B11*100000</f>
        <v>324.35948053762684</v>
      </c>
      <c r="CY11" s="8">
        <f>Confirmed!CY11/'By Population Size'!$B11*100000</f>
        <v>334.68959097649224</v>
      </c>
      <c r="CZ11" s="8">
        <f>Confirmed!CZ11/'By Population Size'!$B11*100000</f>
        <v>343.51775016689891</v>
      </c>
      <c r="DA11" s="8">
        <f>Confirmed!DA11/'By Population Size'!$B11*100000</f>
        <v>351.254900679142</v>
      </c>
      <c r="DB11" s="8">
        <f>Confirmed!DB11/'By Population Size'!$B11*100000</f>
        <v>358.05102596786924</v>
      </c>
      <c r="DC11" s="8">
        <f>Confirmed!DC11/'By Population Size'!$B11*100000</f>
        <v>365.36423131193453</v>
      </c>
      <c r="DD11" s="8">
        <f>Confirmed!DD11/'By Population Size'!$B11*100000</f>
        <v>373.00129205908001</v>
      </c>
      <c r="DE11" s="8">
        <f>Confirmed!DE11/'By Population Size'!$B11*100000</f>
        <v>381.43241843506638</v>
      </c>
      <c r="DF11" s="8">
        <f>Confirmed!DF11/'By Population Size'!$B11*100000</f>
        <v>389.65066506897199</v>
      </c>
      <c r="DG11" s="8">
        <f>Confirmed!DG11/'By Population Size'!$B11*100000</f>
        <v>397.431963936817</v>
      </c>
      <c r="DH11" s="8">
        <f>Confirmed!DH11/'By Population Size'!$B11*100000</f>
        <v>403.40832078693512</v>
      </c>
      <c r="DI11" s="8">
        <f>Confirmed!DI11/'By Population Size'!$B11*100000</f>
        <v>409.11676364346869</v>
      </c>
      <c r="DJ11" s="8">
        <f>Confirmed!DJ11/'By Population Size'!$B11*100000</f>
        <v>415.75534582761634</v>
      </c>
      <c r="DK11" s="8">
        <f>Confirmed!DK11/'By Population Size'!$B11*100000</f>
        <v>422.16381226783864</v>
      </c>
      <c r="DL11" s="8">
        <f>Confirmed!DL11/'By Population Size'!$B11*100000</f>
        <v>430.51480635454737</v>
      </c>
      <c r="DM11" s="8">
        <f>Confirmed!DM11/'By Population Size'!$B11*100000</f>
        <v>438.16517208557298</v>
      </c>
      <c r="DN11" s="8">
        <f>Confirmed!DN11/'By Population Size'!$B11*100000</f>
        <v>445.75536300314093</v>
      </c>
      <c r="DO11" s="8">
        <f>Confirmed!DO11/'By Population Size'!$B11*100000</f>
        <v>451.50190649533101</v>
      </c>
      <c r="DP11" s="8">
        <f>Confirmed!DP11/'By Population Size'!$B11*100000</f>
        <v>458.08454726998298</v>
      </c>
      <c r="DQ11" s="8">
        <f>Confirmed!DQ11/'By Population Size'!$B11*100000</f>
        <v>464.2680385282336</v>
      </c>
      <c r="DR11" s="8">
        <f>Confirmed!DR11/'By Population Size'!$B11*100000</f>
        <v>471.41069816983656</v>
      </c>
      <c r="DS11" s="8">
        <f>Confirmed!DS11/'By Population Size'!$B11*100000</f>
        <v>479.13393892620508</v>
      </c>
      <c r="DT11" s="8">
        <f>Confirmed!DT11/'By Population Size'!$B11*100000</f>
        <v>486.43383928639031</v>
      </c>
      <c r="DU11" s="8">
        <f>Confirmed!DU11/'By Population Size'!$B11*100000</f>
        <v>493.03280890489509</v>
      </c>
      <c r="DV11" s="8">
        <f>Confirmed!DV11/'By Population Size'!$B11*100000</f>
        <v>499.32636866615337</v>
      </c>
      <c r="DW11" s="8">
        <f>Confirmed!DW11/'By Population Size'!$B11*100000</f>
        <v>505.06898114037887</v>
      </c>
      <c r="DX11" s="8">
        <f>Confirmed!DX11/'By Population Size'!$B11*100000</f>
        <v>510.77893592689884</v>
      </c>
      <c r="DY11" s="8">
        <f>Confirmed!DY11/'By Population Size'!$B11*100000</f>
        <v>516.30715672905728</v>
      </c>
      <c r="DZ11" s="8">
        <f>Confirmed!DZ11/'By Population Size'!$B11*100000</f>
        <v>523.20609325685757</v>
      </c>
      <c r="EA11" s="8">
        <f>Confirmed!EA11/'By Population Size'!$B11*100000</f>
        <v>530.6157597340532</v>
      </c>
      <c r="EB11" s="8">
        <f>Confirmed!EB11/'By Population Size'!$B11*100000</f>
        <v>537.94257244799576</v>
      </c>
      <c r="EC11" s="8">
        <f>Confirmed!EC11/'By Population Size'!$B11*100000</f>
        <v>544.02930018711891</v>
      </c>
      <c r="ED11" s="8">
        <f>Confirmed!ED11/'By Population Size'!$B11*100000</f>
        <v>549.27690678380725</v>
      </c>
      <c r="EE11" s="8">
        <f>Confirmed!EE11/'By Population Size'!$B11*100000</f>
        <v>555.59526219684199</v>
      </c>
      <c r="EF11" s="8">
        <f>Confirmed!EF11/'By Population Size'!$B11*100000</f>
        <v>561.63028193043124</v>
      </c>
      <c r="EG11" s="8">
        <f>Confirmed!EG11/'By Population Size'!$B11*100000</f>
        <v>568.08652535822273</v>
      </c>
      <c r="EH11" s="8">
        <f>Confirmed!EH11/'By Population Size'!$B11*100000</f>
        <v>575.71390975345548</v>
      </c>
      <c r="EI11" s="8">
        <f>Confirmed!EI11/'By Population Size'!$B11*100000</f>
        <v>582.587748243482</v>
      </c>
      <c r="EJ11" s="8">
        <f>Confirmed!EJ11/'By Population Size'!$B11*100000</f>
        <v>587.9493543611427</v>
      </c>
      <c r="EK11" s="8">
        <f>Confirmed!EK11/'By Population Size'!$B11*100000</f>
        <v>593.21510411766747</v>
      </c>
      <c r="EL11" s="8">
        <f>Confirmed!EL11/'By Population Size'!$B11*100000</f>
        <v>598.69645509024861</v>
      </c>
      <c r="EM11" s="8">
        <f>Confirmed!EM11/'By Population Size'!$B11*100000</f>
        <v>604.98426951755857</v>
      </c>
      <c r="EN11" s="8">
        <f>Confirmed!EN11/'By Population Size'!$B11*100000</f>
        <v>611.92402815499088</v>
      </c>
      <c r="EO11" s="8">
        <f>Confirmed!EO11/'By Population Size'!$B11*100000</f>
        <v>619.58467500992367</v>
      </c>
      <c r="EP11" s="8">
        <f>Confirmed!EP11/'By Population Size'!$B11*100000</f>
        <v>627.31245155625129</v>
      </c>
      <c r="EQ11" s="8">
        <f>Confirmed!EQ11/'By Population Size'!$B11*100000</f>
        <v>633.30695156620584</v>
      </c>
      <c r="ER11" s="8">
        <f>Confirmed!ER11/'By Population Size'!$B11*100000</f>
        <v>639.25186027260759</v>
      </c>
      <c r="ES11" s="8">
        <f>Confirmed!ES11/'By Population Size'!$B11*100000</f>
        <v>646.41992033798147</v>
      </c>
      <c r="ET11" s="8">
        <f>Confirmed!ET11/'By Population Size'!$B11*100000</f>
        <v>654.14860404230092</v>
      </c>
      <c r="EU11" s="8">
        <f>Confirmed!EU11/'By Population Size'!$B11*100000</f>
        <v>662.55765624048615</v>
      </c>
      <c r="EV11" s="8">
        <f>Confirmed!EV11/'By Population Size'!$B11*100000</f>
        <v>672.07676743466345</v>
      </c>
      <c r="EW11" s="8">
        <f>Confirmed!EW11/'By Population Size'!$B11*100000</f>
        <v>681.97930407338379</v>
      </c>
      <c r="EX11" s="8">
        <f>Confirmed!EX11/'By Population Size'!$B11*100000</f>
        <v>689.97408745530402</v>
      </c>
      <c r="EY11" s="8">
        <f>Confirmed!EY11/'By Population Size'!$B11*100000</f>
        <v>699.20774626805485</v>
      </c>
      <c r="EZ11" s="8">
        <f>Confirmed!EZ11/'By Population Size'!$B11*100000</f>
        <v>709.84840712612026</v>
      </c>
      <c r="FA11" s="8">
        <f>Confirmed!FA11/'By Population Size'!$B11*100000</f>
        <v>720.41226194087835</v>
      </c>
      <c r="FB11" s="8">
        <f>Confirmed!FB11/'By Population Size'!$B11*100000</f>
        <v>732.469298810174</v>
      </c>
      <c r="FC11" s="8">
        <f>Confirmed!FC11/'By Population Size'!$B11*100000</f>
        <v>746.15377711679696</v>
      </c>
      <c r="FD11" s="8">
        <f>Confirmed!FD11/'By Population Size'!$B11*100000</f>
        <v>759.06717113037189</v>
      </c>
      <c r="FE11" s="8">
        <f>Confirmed!FE11/'By Population Size'!$B11*100000</f>
        <v>770.87080853395207</v>
      </c>
      <c r="FF11" s="8">
        <f>Confirmed!FF11/'By Population Size'!$B11*100000</f>
        <v>783.38172678515571</v>
      </c>
      <c r="FG11" s="8">
        <f>Confirmed!FG11/'By Population Size'!$B11*100000</f>
        <v>797.21467661643999</v>
      </c>
      <c r="FH11" s="8">
        <f>Confirmed!FH11/'By Population Size'!$B11*100000</f>
        <v>812.68897764092617</v>
      </c>
      <c r="FI11" s="8">
        <f>Confirmed!FI11/'By Population Size'!$B11*100000</f>
        <v>829.15722143845119</v>
      </c>
      <c r="FJ11" s="8">
        <f>Confirmed!FJ11/'By Population Size'!$B11*100000</f>
        <v>845.27802372510848</v>
      </c>
      <c r="FK11" s="8">
        <f>Confirmed!FK11/'By Population Size'!$B11*100000</f>
        <v>859.15149328002758</v>
      </c>
      <c r="FL11" s="8">
        <f>Confirmed!FL11/'By Population Size'!$B11*100000</f>
        <v>874.23541398203326</v>
      </c>
      <c r="FM11" s="8">
        <f>Confirmed!FM11/'By Population Size'!$B11*100000</f>
        <v>887.82857171747969</v>
      </c>
    </row>
    <row r="12" spans="1:169" x14ac:dyDescent="0.35">
      <c r="A12" s="9" t="s">
        <v>70</v>
      </c>
      <c r="B12" s="4">
        <v>212559417</v>
      </c>
      <c r="C12" s="8">
        <f>Confirmed!C12/'By Population Size'!$B12*100000</f>
        <v>0</v>
      </c>
      <c r="D12" s="8">
        <f>Confirmed!D12/'By Population Size'!$B12*100000</f>
        <v>0</v>
      </c>
      <c r="E12" s="8">
        <f>Confirmed!E12/'By Population Size'!$B12*100000</f>
        <v>0</v>
      </c>
      <c r="F12" s="8">
        <f>Confirmed!F12/'By Population Size'!$B12*100000</f>
        <v>0</v>
      </c>
      <c r="G12" s="8">
        <f>Confirmed!G12/'By Population Size'!$B12*100000</f>
        <v>0</v>
      </c>
      <c r="H12" s="8">
        <f>Confirmed!H12/'By Population Size'!$B12*100000</f>
        <v>0</v>
      </c>
      <c r="I12" s="8">
        <f>Confirmed!I12/'By Population Size'!$B12*100000</f>
        <v>0</v>
      </c>
      <c r="J12" s="8">
        <f>Confirmed!J12/'By Population Size'!$B12*100000</f>
        <v>0</v>
      </c>
      <c r="K12" s="8">
        <f>Confirmed!K12/'By Population Size'!$B12*100000</f>
        <v>0</v>
      </c>
      <c r="L12" s="8">
        <f>Confirmed!L12/'By Population Size'!$B12*100000</f>
        <v>0</v>
      </c>
      <c r="M12" s="8">
        <f>Confirmed!M12/'By Population Size'!$B12*100000</f>
        <v>0</v>
      </c>
      <c r="N12" s="8">
        <f>Confirmed!N12/'By Population Size'!$B12*100000</f>
        <v>0</v>
      </c>
      <c r="O12" s="8">
        <f>Confirmed!O12/'By Population Size'!$B12*100000</f>
        <v>0</v>
      </c>
      <c r="P12" s="8">
        <f>Confirmed!P12/'By Population Size'!$B12*100000</f>
        <v>0</v>
      </c>
      <c r="Q12" s="8">
        <f>Confirmed!Q12/'By Population Size'!$B12*100000</f>
        <v>0</v>
      </c>
      <c r="R12" s="8">
        <f>Confirmed!R12/'By Population Size'!$B12*100000</f>
        <v>0</v>
      </c>
      <c r="S12" s="8">
        <f>Confirmed!S12/'By Population Size'!$B12*100000</f>
        <v>0</v>
      </c>
      <c r="T12" s="8">
        <f>Confirmed!T12/'By Population Size'!$B12*100000</f>
        <v>0</v>
      </c>
      <c r="U12" s="8">
        <f>Confirmed!U12/'By Population Size'!$B12*100000</f>
        <v>0</v>
      </c>
      <c r="V12" s="8">
        <f>Confirmed!V12/'By Population Size'!$B12*100000</f>
        <v>0</v>
      </c>
      <c r="W12" s="8">
        <f>Confirmed!W12/'By Population Size'!$B12*100000</f>
        <v>0</v>
      </c>
      <c r="X12" s="8">
        <f>Confirmed!X12/'By Population Size'!$B12*100000</f>
        <v>0</v>
      </c>
      <c r="Y12" s="8">
        <f>Confirmed!Y12/'By Population Size'!$B12*100000</f>
        <v>0</v>
      </c>
      <c r="Z12" s="8">
        <f>Confirmed!Z12/'By Population Size'!$B12*100000</f>
        <v>0</v>
      </c>
      <c r="AA12" s="8">
        <f>Confirmed!AA12/'By Population Size'!$B12*100000</f>
        <v>0</v>
      </c>
      <c r="AB12" s="8">
        <f>Confirmed!AB12/'By Population Size'!$B12*100000</f>
        <v>0</v>
      </c>
      <c r="AC12" s="8">
        <f>Confirmed!AC12/'By Population Size'!$B12*100000</f>
        <v>0</v>
      </c>
      <c r="AD12" s="8">
        <f>Confirmed!AD12/'By Population Size'!$B12*100000</f>
        <v>0</v>
      </c>
      <c r="AE12" s="8">
        <f>Confirmed!AE12/'By Population Size'!$B12*100000</f>
        <v>0</v>
      </c>
      <c r="AF12" s="8">
        <f>Confirmed!AF12/'By Population Size'!$B12*100000</f>
        <v>0</v>
      </c>
      <c r="AG12" s="8">
        <f>Confirmed!AG12/'By Population Size'!$B12*100000</f>
        <v>0</v>
      </c>
      <c r="AH12" s="8">
        <f>Confirmed!AH12/'By Population Size'!$B12*100000</f>
        <v>0</v>
      </c>
      <c r="AI12" s="8">
        <f>Confirmed!AI12/'By Population Size'!$B12*100000</f>
        <v>0</v>
      </c>
      <c r="AJ12" s="8">
        <f>Confirmed!AJ12/'By Population Size'!$B12*100000</f>
        <v>0</v>
      </c>
      <c r="AK12" s="8">
        <f>Confirmed!AK12/'By Population Size'!$B12*100000</f>
        <v>0</v>
      </c>
      <c r="AL12" s="8">
        <f>Confirmed!AL12/'By Population Size'!$B12*100000</f>
        <v>4.7045669117543726E-4</v>
      </c>
      <c r="AM12" s="8">
        <f>Confirmed!AM12/'By Population Size'!$B12*100000</f>
        <v>4.7045669117543726E-4</v>
      </c>
      <c r="AN12" s="8">
        <f>Confirmed!AN12/'By Population Size'!$B12*100000</f>
        <v>4.7045669117543726E-4</v>
      </c>
      <c r="AO12" s="8">
        <f>Confirmed!AO12/'By Population Size'!$B12*100000</f>
        <v>9.4091338235087452E-4</v>
      </c>
      <c r="AP12" s="8">
        <f>Confirmed!AP12/'By Population Size'!$B12*100000</f>
        <v>9.4091338235087452E-4</v>
      </c>
      <c r="AQ12" s="8">
        <f>Confirmed!AQ12/'By Population Size'!$B12*100000</f>
        <v>9.4091338235087452E-4</v>
      </c>
      <c r="AR12" s="8">
        <f>Confirmed!AR12/'By Population Size'!$B12*100000</f>
        <v>9.4091338235087452E-4</v>
      </c>
      <c r="AS12" s="8">
        <f>Confirmed!AS12/'By Population Size'!$B12*100000</f>
        <v>1.881826764701749E-3</v>
      </c>
      <c r="AT12" s="8">
        <f>Confirmed!AT12/'By Population Size'!$B12*100000</f>
        <v>1.881826764701749E-3</v>
      </c>
      <c r="AU12" s="8">
        <f>Confirmed!AU12/'By Population Size'!$B12*100000</f>
        <v>6.1159369852806849E-3</v>
      </c>
      <c r="AV12" s="8">
        <f>Confirmed!AV12/'By Population Size'!$B12*100000</f>
        <v>6.1159369852806849E-3</v>
      </c>
      <c r="AW12" s="8">
        <f>Confirmed!AW12/'By Population Size'!$B12*100000</f>
        <v>9.4091338235087457E-3</v>
      </c>
      <c r="AX12" s="8">
        <f>Confirmed!AX12/'By Population Size'!$B12*100000</f>
        <v>1.1761417279385932E-2</v>
      </c>
      <c r="AY12" s="8">
        <f>Confirmed!AY12/'By Population Size'!$B12*100000</f>
        <v>1.4584157426438557E-2</v>
      </c>
      <c r="AZ12" s="8">
        <f>Confirmed!AZ12/'By Population Size'!$B12*100000</f>
        <v>1.7877354264666617E-2</v>
      </c>
      <c r="BA12" s="8">
        <f>Confirmed!BA12/'By Population Size'!$B12*100000</f>
        <v>2.446374794112274E-2</v>
      </c>
      <c r="BB12" s="8">
        <f>Confirmed!BB12/'By Population Size'!$B12*100000</f>
        <v>7.1038960367491036E-2</v>
      </c>
      <c r="BC12" s="8">
        <f>Confirmed!BC12/'By Population Size'!$B12*100000</f>
        <v>7.1038960367491036E-2</v>
      </c>
      <c r="BD12" s="8">
        <f>Confirmed!BD12/'By Population Size'!$B12*100000</f>
        <v>7.621398397042084E-2</v>
      </c>
      <c r="BE12" s="8">
        <f>Confirmed!BE12/'By Population Size'!$B12*100000</f>
        <v>9.409133823508746E-2</v>
      </c>
      <c r="BF12" s="8">
        <f>Confirmed!BF12/'By Population Size'!$B12*100000</f>
        <v>0.15101659786731539</v>
      </c>
      <c r="BG12" s="8">
        <f>Confirmed!BG12/'By Population Size'!$B12*100000</f>
        <v>0.1750098891172627</v>
      </c>
      <c r="BH12" s="8">
        <f>Confirmed!BH12/'By Population Size'!$B12*100000</f>
        <v>0.2921536052199466</v>
      </c>
      <c r="BI12" s="8">
        <f>Confirmed!BI12/'By Population Size'!$B12*100000</f>
        <v>0.3730721561021218</v>
      </c>
      <c r="BJ12" s="8">
        <f>Confirmed!BJ12/'By Population Size'!$B12*100000</f>
        <v>0.48033628169012155</v>
      </c>
      <c r="BK12" s="8">
        <f>Confirmed!BK12/'By Population Size'!$B12*100000</f>
        <v>0.72732604455722616</v>
      </c>
      <c r="BL12" s="8">
        <f>Confirmed!BL12/'By Population Size'!$B12*100000</f>
        <v>0.90515867382154136</v>
      </c>
      <c r="BM12" s="8">
        <f>Confirmed!BM12/'By Population Size'!$B12*100000</f>
        <v>1.0571161850712076</v>
      </c>
      <c r="BN12" s="8">
        <f>Confirmed!BN12/'By Population Size'!$B12*100000</f>
        <v>1.201546389262067</v>
      </c>
      <c r="BO12" s="8">
        <f>Confirmed!BO12/'By Population Size'!$B12*100000</f>
        <v>1.4043132231586803</v>
      </c>
      <c r="BP12" s="8">
        <f>Confirmed!BP12/'By Population Size'!$B12*100000</f>
        <v>1.6075505137464692</v>
      </c>
      <c r="BQ12" s="8">
        <f>Confirmed!BQ12/'By Population Size'!$B12*100000</f>
        <v>1.836662922348907</v>
      </c>
      <c r="BR12" s="8">
        <f>Confirmed!BR12/'By Population Size'!$B12*100000</f>
        <v>2.0022636776426612</v>
      </c>
      <c r="BS12" s="8">
        <f>Confirmed!BS12/'By Population Size'!$B12*100000</f>
        <v>2.1542211888923277</v>
      </c>
      <c r="BT12" s="8">
        <f>Confirmed!BT12/'By Population Size'!$B12*100000</f>
        <v>2.6896009034499753</v>
      </c>
      <c r="BU12" s="8">
        <f>Confirmed!BU12/'By Population Size'!$B12*100000</f>
        <v>3.2160419408752894</v>
      </c>
      <c r="BV12" s="8">
        <f>Confirmed!BV12/'By Population Size'!$B12*100000</f>
        <v>3.784353623815218</v>
      </c>
      <c r="BW12" s="8">
        <f>Confirmed!BW12/'By Population Size'!$B12*100000</f>
        <v>4.2604557952847601</v>
      </c>
      <c r="BX12" s="8">
        <f>Confirmed!BX12/'By Population Size'!$B12*100000</f>
        <v>4.8739313205775305</v>
      </c>
      <c r="BY12" s="8">
        <f>Confirmed!BY12/'By Population Size'!$B12*100000</f>
        <v>5.2361829727826175</v>
      </c>
      <c r="BZ12" s="8">
        <f>Confirmed!BZ12/'By Population Size'!$B12*100000</f>
        <v>5.721223821384493</v>
      </c>
      <c r="CA12" s="8">
        <f>Confirmed!CA12/'By Population Size'!$B12*100000</f>
        <v>6.6023892039560872</v>
      </c>
      <c r="CB12" s="8">
        <f>Confirmed!CB12/'By Population Size'!$B12*100000</f>
        <v>7.607284696306821</v>
      </c>
      <c r="CC12" s="8">
        <f>Confirmed!CC12/'By Population Size'!$B12*100000</f>
        <v>8.5115024567460118</v>
      </c>
      <c r="CD12" s="8">
        <f>Confirmed!CD12/'By Population Size'!$B12*100000</f>
        <v>9.238828501303237</v>
      </c>
      <c r="CE12" s="8">
        <f>Confirmed!CE12/'By Population Size'!$B12*100000</f>
        <v>9.7511558379932897</v>
      </c>
      <c r="CF12" s="8">
        <f>Confirmed!CF12/'By Population Size'!$B12*100000</f>
        <v>10.440374890565305</v>
      </c>
      <c r="CG12" s="8">
        <f>Confirmed!CG12/'By Population Size'!$B12*100000</f>
        <v>11.022800274240497</v>
      </c>
      <c r="CH12" s="8">
        <f>Confirmed!CH12/'By Population Size'!$B12*100000</f>
        <v>11.884676932473898</v>
      </c>
      <c r="CI12" s="8">
        <f>Confirmed!CI12/'By Population Size'!$B12*100000</f>
        <v>13.323333494088386</v>
      </c>
      <c r="CJ12" s="8">
        <f>Confirmed!CJ12/'By Population Size'!$B12*100000</f>
        <v>14.313644829012681</v>
      </c>
      <c r="CK12" s="8">
        <f>Confirmed!CK12/'By Population Size'!$B12*100000</f>
        <v>15.84592227217108</v>
      </c>
      <c r="CL12" s="8">
        <f>Confirmed!CL12/'By Population Size'!$B12*100000</f>
        <v>17.246001385109182</v>
      </c>
      <c r="CM12" s="8">
        <f>Confirmed!CM12/'By Population Size'!$B12*100000</f>
        <v>18.185032940695354</v>
      </c>
      <c r="CN12" s="8">
        <f>Confirmed!CN12/'By Population Size'!$B12*100000</f>
        <v>19.167816968560842</v>
      </c>
      <c r="CO12" s="8">
        <f>Confirmed!CO12/'By Population Size'!$B12*100000</f>
        <v>20.266803799146665</v>
      </c>
      <c r="CP12" s="8">
        <f>Confirmed!CP12/'By Population Size'!$B12*100000</f>
        <v>21.526686818114484</v>
      </c>
      <c r="CQ12" s="8">
        <f>Confirmed!CQ12/'By Population Size'!$B12*100000</f>
        <v>23.539770999654181</v>
      </c>
      <c r="CR12" s="8">
        <f>Confirmed!CR12/'By Population Size'!$B12*100000</f>
        <v>25.424890961194158</v>
      </c>
      <c r="CS12" s="8">
        <f>Confirmed!CS12/'By Population Size'!$B12*100000</f>
        <v>27.909372747291645</v>
      </c>
      <c r="CT12" s="8">
        <f>Confirmed!CT12/'By Population Size'!$B12*100000</f>
        <v>29.685817213170093</v>
      </c>
      <c r="CU12" s="8">
        <f>Confirmed!CU12/'By Population Size'!$B12*100000</f>
        <v>31.730421993018545</v>
      </c>
      <c r="CV12" s="8">
        <f>Confirmed!CV12/'By Population Size'!$B12*100000</f>
        <v>34.453895778233147</v>
      </c>
      <c r="CW12" s="8">
        <f>Confirmed!CW12/'By Population Size'!$B12*100000</f>
        <v>37.48834143631472</v>
      </c>
      <c r="CX12" s="8">
        <f>Confirmed!CX12/'By Population Size'!$B12*100000</f>
        <v>41.017707533512855</v>
      </c>
      <c r="CY12" s="8">
        <f>Confirmed!CY12/'By Population Size'!$B12*100000</f>
        <v>43.377047839757672</v>
      </c>
      <c r="CZ12" s="8">
        <f>Confirmed!CZ12/'By Population Size'!$B12*100000</f>
        <v>45.681344713134962</v>
      </c>
      <c r="DA12" s="8">
        <f>Confirmed!DA12/'By Population Size'!$B12*100000</f>
        <v>47.904723035630077</v>
      </c>
      <c r="DB12" s="8">
        <f>Confirmed!DB12/'By Population Size'!$B12*100000</f>
        <v>51.101005795476006</v>
      </c>
      <c r="DC12" s="8">
        <f>Confirmed!DC12/'By Population Size'!$B12*100000</f>
        <v>54.316577279660123</v>
      </c>
      <c r="DD12" s="8">
        <f>Confirmed!DD12/'By Population Size'!$B12*100000</f>
        <v>59.564992126413294</v>
      </c>
      <c r="DE12" s="8">
        <f>Confirmed!DE12/'By Population Size'!$B12*100000</f>
        <v>63.875316330962647</v>
      </c>
      <c r="DF12" s="8">
        <f>Confirmed!DF12/'By Population Size'!$B12*100000</f>
        <v>69.107265193524697</v>
      </c>
      <c r="DG12" s="8">
        <f>Confirmed!DG12/'By Population Size'!$B12*100000</f>
        <v>73.41994168152992</v>
      </c>
      <c r="DH12" s="8">
        <f>Confirmed!DH12/'By Population Size'!$B12*100000</f>
        <v>76.542833197552469</v>
      </c>
      <c r="DI12" s="8">
        <f>Confirmed!DI12/'By Population Size'!$B12*100000</f>
        <v>79.78663208320711</v>
      </c>
      <c r="DJ12" s="8">
        <f>Confirmed!DJ12/'By Population Size'!$B12*100000</f>
        <v>83.841968761139384</v>
      </c>
      <c r="DK12" s="8">
        <f>Confirmed!DK12/'By Population Size'!$B12*100000</f>
        <v>89.451223890024124</v>
      </c>
      <c r="DL12" s="8">
        <f>Confirmed!DL12/'By Population Size'!$B12*100000</f>
        <v>95.580333662657722</v>
      </c>
      <c r="DM12" s="8">
        <f>Confirmed!DM12/'By Population Size'!$B12*100000</f>
        <v>103.63737495572828</v>
      </c>
      <c r="DN12" s="8">
        <f>Confirmed!DN12/'By Population Size'!$B12*100000</f>
        <v>109.85681241306754</v>
      </c>
      <c r="DO12" s="8">
        <f>Confirmed!DO12/'By Population Size'!$B12*100000</f>
        <v>113.41769910857442</v>
      </c>
      <c r="DP12" s="8">
        <f>Confirmed!DP12/'By Population Size'!$B12*100000</f>
        <v>120.13958431208907</v>
      </c>
      <c r="DQ12" s="8">
        <f>Confirmed!DQ12/'By Population Size'!$B12*100000</f>
        <v>127.91011748023377</v>
      </c>
      <c r="DR12" s="8">
        <f>Confirmed!DR12/'By Population Size'!$B12*100000</f>
        <v>137.17529155624283</v>
      </c>
      <c r="DS12" s="8">
        <f>Confirmed!DS12/'By Population Size'!$B12*100000</f>
        <v>145.88250399651784</v>
      </c>
      <c r="DT12" s="8">
        <f>Confirmed!DT12/'By Population Size'!$B12*100000</f>
        <v>155.66941454304043</v>
      </c>
      <c r="DU12" s="8">
        <f>Confirmed!DU12/'By Population Size'!$B12*100000</f>
        <v>163.43571360096456</v>
      </c>
      <c r="DV12" s="8">
        <f>Confirmed!DV12/'By Population Size'!$B12*100000</f>
        <v>170.87504525852177</v>
      </c>
      <c r="DW12" s="8">
        <f>Confirmed!DW12/'By Population Size'!$B12*100000</f>
        <v>176.37327260828908</v>
      </c>
      <c r="DX12" s="8">
        <f>Confirmed!DX12/'By Population Size'!$B12*100000</f>
        <v>184.05300763503692</v>
      </c>
      <c r="DY12" s="8">
        <f>Confirmed!DY12/'By Population Size'!$B12*100000</f>
        <v>193.74394501655976</v>
      </c>
      <c r="DZ12" s="8">
        <f>Confirmed!DZ12/'By Population Size'!$B12*100000</f>
        <v>206.17199942734129</v>
      </c>
      <c r="EA12" s="8">
        <f>Confirmed!EA12/'By Population Size'!$B12*100000</f>
        <v>218.84045720731348</v>
      </c>
      <c r="EB12" s="8">
        <f>Confirmed!EB12/'By Population Size'!$B12*100000</f>
        <v>234.49443314948496</v>
      </c>
      <c r="EC12" s="8">
        <f>Confirmed!EC12/'By Population Size'!$B12*100000</f>
        <v>242.21415699498274</v>
      </c>
      <c r="ED12" s="8">
        <f>Confirmed!ED12/'By Population Size'!$B12*100000</f>
        <v>247.67051369923547</v>
      </c>
      <c r="EE12" s="8">
        <f>Confirmed!EE12/'By Population Size'!$B12*100000</f>
        <v>261.28364851508792</v>
      </c>
      <c r="EF12" s="8">
        <f>Confirmed!EF12/'By Population Size'!$B12*100000</f>
        <v>274.75423495351419</v>
      </c>
      <c r="EG12" s="8">
        <f>Confirmed!EG12/'By Population Size'!$B12*100000</f>
        <v>289.30310812811456</v>
      </c>
      <c r="EH12" s="8">
        <f>Confirmed!EH12/'By Population Size'!$B12*100000</f>
        <v>303.80728791705332</v>
      </c>
      <c r="EI12" s="8">
        <f>Confirmed!EI12/'By Population Size'!$B12*100000</f>
        <v>316.5449028306283</v>
      </c>
      <c r="EJ12" s="8">
        <f>Confirmed!EJ12/'By Population Size'!$B12*100000</f>
        <v>325.44217977413814</v>
      </c>
      <c r="EK12" s="8">
        <f>Confirmed!EK12/'By Population Size'!$B12*100000</f>
        <v>332.80670881779844</v>
      </c>
      <c r="EL12" s="8">
        <f>Confirmed!EL12/'By Population Size'!$B12*100000</f>
        <v>347.9041344943094</v>
      </c>
      <c r="EM12" s="8">
        <f>Confirmed!EM12/'By Population Size'!$B12*100000</f>
        <v>363.38827557096658</v>
      </c>
      <c r="EN12" s="8">
        <f>Confirmed!EN12/'By Population Size'!$B12*100000</f>
        <v>377.69580446299398</v>
      </c>
      <c r="EO12" s="8">
        <f>Confirmed!EO12/'By Population Size'!$B12*100000</f>
        <v>389.91921021311424</v>
      </c>
      <c r="EP12" s="8">
        <f>Confirmed!EP12/'By Population Size'!$B12*100000</f>
        <v>400.13000223838588</v>
      </c>
      <c r="EQ12" s="8">
        <f>Confirmed!EQ12/'By Population Size'!$B12*100000</f>
        <v>408.17951622439762</v>
      </c>
      <c r="ER12" s="8">
        <f>Confirmed!ER12/'By Population Size'!$B12*100000</f>
        <v>417.89303552709691</v>
      </c>
      <c r="ES12" s="8">
        <f>Confirmed!ES12/'By Population Size'!$B12*100000</f>
        <v>434.32044226956083</v>
      </c>
      <c r="ET12" s="8">
        <f>Confirmed!ET12/'By Population Size'!$B12*100000</f>
        <v>449.46350224511576</v>
      </c>
      <c r="EU12" s="8">
        <f>Confirmed!EU12/'By Population Size'!$B12*100000</f>
        <v>460.17344881972463</v>
      </c>
      <c r="EV12" s="8">
        <f>Confirmed!EV12/'By Population Size'!$B12*100000</f>
        <v>485.94083225209448</v>
      </c>
      <c r="EW12" s="8">
        <f>Confirmed!EW12/'By Population Size'!$B12*100000</f>
        <v>502.24968390838217</v>
      </c>
      <c r="EX12" s="8">
        <f>Confirmed!EX12/'By Population Size'!$B12*100000</f>
        <v>509.66502227468942</v>
      </c>
      <c r="EY12" s="8">
        <f>Confirmed!EY12/'By Population Size'!$B12*100000</f>
        <v>520.54621508488617</v>
      </c>
      <c r="EZ12" s="8">
        <f>Confirmed!EZ12/'By Population Size'!$B12*100000</f>
        <v>539.09914515808066</v>
      </c>
      <c r="FA12" s="8">
        <f>Confirmed!FA12/'By Population Size'!$B12*100000</f>
        <v>559.19940728855124</v>
      </c>
      <c r="FB12" s="8">
        <f>Confirmed!FB12/'By Population Size'!$B12*100000</f>
        <v>577.77444882623104</v>
      </c>
      <c r="FC12" s="8">
        <f>Confirmed!FC12/'By Population Size'!$B12*100000</f>
        <v>599.82004937471197</v>
      </c>
      <c r="FD12" s="8">
        <f>Confirmed!FD12/'By Population Size'!$B12*100000</f>
        <v>618.02343012636322</v>
      </c>
      <c r="FE12" s="8">
        <f>Confirmed!FE12/'By Population Size'!$B12*100000</f>
        <v>632.36106824662579</v>
      </c>
      <c r="FF12" s="8">
        <f>Confirmed!FF12/'By Population Size'!$B12*100000</f>
        <v>643.67649258277754</v>
      </c>
      <c r="FG12" s="8">
        <f>Confirmed!FG12/'By Population Size'!$B12*100000</f>
        <v>659.59956975230125</v>
      </c>
      <c r="FH12" s="8">
        <f>Confirmed!FH12/'By Population Size'!$B12*100000</f>
        <v>681.57554271048832</v>
      </c>
      <c r="FI12" s="8">
        <f>Confirmed!FI12/'By Population Size'!$B12*100000</f>
        <v>704.20686183948283</v>
      </c>
      <c r="FJ12" s="8">
        <f>Confirmed!FJ12/'By Population Size'!$B12*100000</f>
        <v>724.07095471098319</v>
      </c>
      <c r="FK12" s="8">
        <f>Confirmed!FK12/'By Population Size'!$B12*100000</f>
        <v>741.91208381042941</v>
      </c>
      <c r="FL12" s="8">
        <f>Confirmed!FL12/'By Population Size'!$B12*100000</f>
        <v>754.16795107224073</v>
      </c>
      <c r="FM12" s="8">
        <f>Confirmed!FM12/'By Population Size'!$B12*100000</f>
        <v>763.68481947802854</v>
      </c>
    </row>
    <row r="14" spans="1:169" ht="18.5" x14ac:dyDescent="0.45">
      <c r="A14" s="11" t="s">
        <v>339</v>
      </c>
      <c r="B14" s="11"/>
      <c r="C14" s="3" t="str">
        <f>C1</f>
        <v>1/22/20</v>
      </c>
      <c r="D14" s="3" t="str">
        <f t="shared" ref="D14:BO14" si="0">D1</f>
        <v>1/23/20</v>
      </c>
      <c r="E14" s="3" t="str">
        <f t="shared" si="0"/>
        <v>1/24/20</v>
      </c>
      <c r="F14" s="3" t="str">
        <f t="shared" si="0"/>
        <v>1/25/20</v>
      </c>
      <c r="G14" s="3" t="str">
        <f t="shared" si="0"/>
        <v>1/26/20</v>
      </c>
      <c r="H14" s="3" t="str">
        <f t="shared" si="0"/>
        <v>1/27/20</v>
      </c>
      <c r="I14" s="3" t="str">
        <f t="shared" si="0"/>
        <v>1/28/20</v>
      </c>
      <c r="J14" s="3" t="str">
        <f t="shared" si="0"/>
        <v>1/29/20</v>
      </c>
      <c r="K14" s="3" t="str">
        <f t="shared" si="0"/>
        <v>1/30/20</v>
      </c>
      <c r="L14" s="3" t="str">
        <f t="shared" si="0"/>
        <v>1/31/20</v>
      </c>
      <c r="M14" s="3">
        <f t="shared" si="0"/>
        <v>43832</v>
      </c>
      <c r="N14" s="3">
        <f t="shared" si="0"/>
        <v>43863</v>
      </c>
      <c r="O14" s="3">
        <f t="shared" si="0"/>
        <v>43892</v>
      </c>
      <c r="P14" s="3">
        <f t="shared" si="0"/>
        <v>43923</v>
      </c>
      <c r="Q14" s="3">
        <f t="shared" si="0"/>
        <v>43953</v>
      </c>
      <c r="R14" s="3">
        <f t="shared" si="0"/>
        <v>43984</v>
      </c>
      <c r="S14" s="3">
        <f t="shared" si="0"/>
        <v>44014</v>
      </c>
      <c r="T14" s="3">
        <f t="shared" si="0"/>
        <v>44045</v>
      </c>
      <c r="U14" s="3">
        <f t="shared" si="0"/>
        <v>44076</v>
      </c>
      <c r="V14" s="3">
        <f t="shared" si="0"/>
        <v>44106</v>
      </c>
      <c r="W14" s="3">
        <f t="shared" si="0"/>
        <v>44137</v>
      </c>
      <c r="X14" s="3">
        <f t="shared" si="0"/>
        <v>44167</v>
      </c>
      <c r="Y14" s="3" t="str">
        <f t="shared" si="0"/>
        <v>2/13/20</v>
      </c>
      <c r="Z14" s="3" t="str">
        <f t="shared" si="0"/>
        <v>2/14/20</v>
      </c>
      <c r="AA14" s="3" t="str">
        <f t="shared" si="0"/>
        <v>2/15/20</v>
      </c>
      <c r="AB14" s="3" t="str">
        <f t="shared" si="0"/>
        <v>2/16/20</v>
      </c>
      <c r="AC14" s="3" t="str">
        <f t="shared" si="0"/>
        <v>2/17/20</v>
      </c>
      <c r="AD14" s="3" t="str">
        <f t="shared" si="0"/>
        <v>2/18/20</v>
      </c>
      <c r="AE14" s="3" t="str">
        <f t="shared" si="0"/>
        <v>2/19/20</v>
      </c>
      <c r="AF14" s="3" t="str">
        <f t="shared" si="0"/>
        <v>2/20/20</v>
      </c>
      <c r="AG14" s="3" t="str">
        <f t="shared" si="0"/>
        <v>2/21/20</v>
      </c>
      <c r="AH14" s="3" t="str">
        <f t="shared" si="0"/>
        <v>2/22/20</v>
      </c>
      <c r="AI14" s="3" t="str">
        <f t="shared" si="0"/>
        <v>2/23/20</v>
      </c>
      <c r="AJ14" s="3" t="str">
        <f t="shared" si="0"/>
        <v>2/24/20</v>
      </c>
      <c r="AK14" s="3" t="str">
        <f t="shared" si="0"/>
        <v>2/25/20</v>
      </c>
      <c r="AL14" s="3" t="str">
        <f t="shared" si="0"/>
        <v>2/26/20</v>
      </c>
      <c r="AM14" s="3" t="str">
        <f t="shared" si="0"/>
        <v>2/27/20</v>
      </c>
      <c r="AN14" s="3" t="str">
        <f t="shared" si="0"/>
        <v>2/28/20</v>
      </c>
      <c r="AO14" s="3" t="str">
        <f t="shared" si="0"/>
        <v>2/29/20</v>
      </c>
      <c r="AP14" s="3">
        <f t="shared" si="0"/>
        <v>43833</v>
      </c>
      <c r="AQ14" s="3">
        <f t="shared" si="0"/>
        <v>43864</v>
      </c>
      <c r="AR14" s="3">
        <f t="shared" si="0"/>
        <v>43893</v>
      </c>
      <c r="AS14" s="3">
        <f t="shared" si="0"/>
        <v>43924</v>
      </c>
      <c r="AT14" s="3">
        <f t="shared" si="0"/>
        <v>43954</v>
      </c>
      <c r="AU14" s="3">
        <f t="shared" si="0"/>
        <v>43985</v>
      </c>
      <c r="AV14" s="3">
        <f t="shared" si="0"/>
        <v>44015</v>
      </c>
      <c r="AW14" s="3">
        <f t="shared" si="0"/>
        <v>44046</v>
      </c>
      <c r="AX14" s="3">
        <f t="shared" si="0"/>
        <v>44077</v>
      </c>
      <c r="AY14" s="3">
        <f t="shared" si="0"/>
        <v>44107</v>
      </c>
      <c r="AZ14" s="3">
        <f t="shared" si="0"/>
        <v>44138</v>
      </c>
      <c r="BA14" s="3">
        <f t="shared" si="0"/>
        <v>44168</v>
      </c>
      <c r="BB14" s="3" t="str">
        <f t="shared" si="0"/>
        <v>3/13/20</v>
      </c>
      <c r="BC14" s="3" t="str">
        <f t="shared" si="0"/>
        <v>3/14/20</v>
      </c>
      <c r="BD14" s="3" t="str">
        <f t="shared" si="0"/>
        <v>3/15/20</v>
      </c>
      <c r="BE14" s="3" t="str">
        <f t="shared" si="0"/>
        <v>3/16/20</v>
      </c>
      <c r="BF14" s="3" t="str">
        <f t="shared" si="0"/>
        <v>3/17/20</v>
      </c>
      <c r="BG14" s="3" t="str">
        <f t="shared" si="0"/>
        <v>3/18/20</v>
      </c>
      <c r="BH14" s="3" t="str">
        <f t="shared" si="0"/>
        <v>3/19/20</v>
      </c>
      <c r="BI14" s="3" t="str">
        <f t="shared" si="0"/>
        <v>3/20/20</v>
      </c>
      <c r="BJ14" s="3" t="str">
        <f t="shared" si="0"/>
        <v>3/21/20</v>
      </c>
      <c r="BK14" s="3" t="str">
        <f t="shared" si="0"/>
        <v>3/22/20</v>
      </c>
      <c r="BL14" s="3" t="str">
        <f t="shared" si="0"/>
        <v>3/23/20</v>
      </c>
      <c r="BM14" s="3" t="str">
        <f t="shared" si="0"/>
        <v>3/24/20</v>
      </c>
      <c r="BN14" s="3" t="str">
        <f t="shared" si="0"/>
        <v>3/25/20</v>
      </c>
      <c r="BO14" s="3" t="str">
        <f t="shared" si="0"/>
        <v>3/26/20</v>
      </c>
      <c r="BP14" s="3" t="str">
        <f t="shared" ref="BP14:DC14" si="1">BP1</f>
        <v>3/27/20</v>
      </c>
      <c r="BQ14" s="3" t="str">
        <f t="shared" si="1"/>
        <v>3/28/20</v>
      </c>
      <c r="BR14" s="3" t="str">
        <f t="shared" si="1"/>
        <v>3/29/20</v>
      </c>
      <c r="BS14" s="3" t="str">
        <f t="shared" si="1"/>
        <v>3/30/20</v>
      </c>
      <c r="BT14" s="3" t="str">
        <f t="shared" si="1"/>
        <v>3/31/20</v>
      </c>
      <c r="BU14" s="3">
        <f t="shared" si="1"/>
        <v>43834</v>
      </c>
      <c r="BV14" s="3">
        <f t="shared" si="1"/>
        <v>43865</v>
      </c>
      <c r="BW14" s="3">
        <f t="shared" si="1"/>
        <v>43894</v>
      </c>
      <c r="BX14" s="3">
        <f t="shared" si="1"/>
        <v>43925</v>
      </c>
      <c r="BY14" s="3">
        <f t="shared" si="1"/>
        <v>43955</v>
      </c>
      <c r="BZ14" s="3">
        <f t="shared" si="1"/>
        <v>43986</v>
      </c>
      <c r="CA14" s="3">
        <f t="shared" si="1"/>
        <v>44016</v>
      </c>
      <c r="CB14" s="3">
        <f t="shared" si="1"/>
        <v>44047</v>
      </c>
      <c r="CC14" s="3">
        <f t="shared" si="1"/>
        <v>44078</v>
      </c>
      <c r="CD14" s="3">
        <f t="shared" si="1"/>
        <v>44108</v>
      </c>
      <c r="CE14" s="3">
        <f t="shared" si="1"/>
        <v>44139</v>
      </c>
      <c r="CF14" s="3">
        <f t="shared" si="1"/>
        <v>44169</v>
      </c>
      <c r="CG14" s="3" t="str">
        <f t="shared" si="1"/>
        <v>4/13/20</v>
      </c>
      <c r="CH14" s="3" t="str">
        <f t="shared" si="1"/>
        <v>4/14/20</v>
      </c>
      <c r="CI14" s="3" t="str">
        <f t="shared" si="1"/>
        <v>4/15/20</v>
      </c>
      <c r="CJ14" s="3" t="str">
        <f t="shared" si="1"/>
        <v>4/16/20</v>
      </c>
      <c r="CK14" s="3" t="str">
        <f t="shared" si="1"/>
        <v>4/17/20</v>
      </c>
      <c r="CL14" s="3" t="str">
        <f t="shared" si="1"/>
        <v>4/18/20</v>
      </c>
      <c r="CM14" s="3" t="str">
        <f t="shared" si="1"/>
        <v>4/19/20</v>
      </c>
      <c r="CN14" s="3" t="str">
        <f t="shared" si="1"/>
        <v>4/20/20</v>
      </c>
      <c r="CO14" s="3" t="str">
        <f t="shared" si="1"/>
        <v>4/21/20</v>
      </c>
      <c r="CP14" s="3" t="str">
        <f t="shared" si="1"/>
        <v>4/22/20</v>
      </c>
      <c r="CQ14" s="3" t="str">
        <f t="shared" si="1"/>
        <v>4/23/20</v>
      </c>
      <c r="CR14" s="3" t="str">
        <f t="shared" si="1"/>
        <v>4/24/20</v>
      </c>
      <c r="CS14" s="3" t="str">
        <f t="shared" si="1"/>
        <v>4/25/20</v>
      </c>
      <c r="CT14" s="3" t="str">
        <f t="shared" si="1"/>
        <v>4/26/20</v>
      </c>
      <c r="CU14" s="3" t="str">
        <f t="shared" si="1"/>
        <v>4/27/20</v>
      </c>
      <c r="CV14" s="3" t="str">
        <f t="shared" si="1"/>
        <v>4/28/20</v>
      </c>
      <c r="CW14" s="3" t="str">
        <f t="shared" si="1"/>
        <v>4/29/20</v>
      </c>
      <c r="CX14" s="3" t="str">
        <f t="shared" si="1"/>
        <v>4/30/20</v>
      </c>
      <c r="CY14" s="3">
        <f t="shared" si="1"/>
        <v>43835</v>
      </c>
      <c r="CZ14" s="3">
        <f t="shared" si="1"/>
        <v>43866</v>
      </c>
      <c r="DA14" s="3">
        <f t="shared" si="1"/>
        <v>43895</v>
      </c>
      <c r="DB14" s="3">
        <f t="shared" si="1"/>
        <v>43926</v>
      </c>
      <c r="DC14" s="3">
        <f t="shared" si="1"/>
        <v>43956</v>
      </c>
      <c r="DD14" s="3">
        <f t="shared" ref="DD14:DE14" si="2">DD1</f>
        <v>43987</v>
      </c>
      <c r="DE14" s="3">
        <f t="shared" si="2"/>
        <v>44017</v>
      </c>
      <c r="DF14" s="3">
        <f t="shared" ref="DF14:DG14" si="3">DF1</f>
        <v>44048</v>
      </c>
      <c r="DG14" s="3">
        <f t="shared" si="3"/>
        <v>44079</v>
      </c>
      <c r="DH14" s="3">
        <f t="shared" ref="DH14:DI14" si="4">DH1</f>
        <v>44109</v>
      </c>
      <c r="DI14" s="3">
        <f t="shared" si="4"/>
        <v>44140</v>
      </c>
      <c r="DJ14" s="3">
        <f t="shared" ref="DJ14:DK14" si="5">DJ1</f>
        <v>44170</v>
      </c>
      <c r="DK14" s="3" t="str">
        <f t="shared" si="5"/>
        <v>5/13/20</v>
      </c>
      <c r="DL14" s="3" t="str">
        <f t="shared" ref="DL14:DM14" si="6">DL1</f>
        <v>5/14/20</v>
      </c>
      <c r="DM14" s="3" t="str">
        <f t="shared" si="6"/>
        <v>5/15/20</v>
      </c>
      <c r="DN14" s="3" t="str">
        <f t="shared" ref="DN14:DO14" si="7">DN1</f>
        <v>5/16/20</v>
      </c>
      <c r="DO14" s="3" t="str">
        <f t="shared" si="7"/>
        <v>5/17/20</v>
      </c>
      <c r="DP14" s="3" t="str">
        <f t="shared" ref="DP14:DQ14" si="8">DP1</f>
        <v>5/18/20</v>
      </c>
      <c r="DQ14" s="3" t="str">
        <f t="shared" si="8"/>
        <v>5/19/20</v>
      </c>
      <c r="DR14" s="3" t="str">
        <f t="shared" ref="DR14:DS14" si="9">DR1</f>
        <v>5/20/20</v>
      </c>
      <c r="DS14" s="3" t="str">
        <f t="shared" si="9"/>
        <v>5/21/20</v>
      </c>
      <c r="DT14" s="3" t="str">
        <f t="shared" ref="DT14:DU14" si="10">DT1</f>
        <v>5/22/20</v>
      </c>
      <c r="DU14" s="3" t="str">
        <f t="shared" si="10"/>
        <v>5/23/20</v>
      </c>
      <c r="DV14" s="3" t="str">
        <f t="shared" ref="DV14:DW14" si="11">DV1</f>
        <v>5/24/20</v>
      </c>
      <c r="DW14" s="3" t="str">
        <f t="shared" si="11"/>
        <v>5/25/20</v>
      </c>
      <c r="DX14" s="3" t="str">
        <f t="shared" ref="DX14:DY14" si="12">DX1</f>
        <v>5/26/20</v>
      </c>
      <c r="DY14" s="3" t="str">
        <f t="shared" si="12"/>
        <v>5/27/20</v>
      </c>
      <c r="DZ14" s="3" t="str">
        <f t="shared" ref="DZ14:EA14" si="13">DZ1</f>
        <v>5/28/20</v>
      </c>
      <c r="EA14" s="3" t="str">
        <f t="shared" si="13"/>
        <v>5/29/20</v>
      </c>
      <c r="EB14" s="3" t="str">
        <f t="shared" ref="EB14:EC14" si="14">EB1</f>
        <v>5/30/20</v>
      </c>
      <c r="EC14" s="3" t="str">
        <f t="shared" si="14"/>
        <v>5/31/20</v>
      </c>
      <c r="ED14" s="3">
        <f t="shared" ref="ED14:EE14" si="15">ED1</f>
        <v>43836</v>
      </c>
      <c r="EE14" s="3">
        <f t="shared" si="15"/>
        <v>43867</v>
      </c>
      <c r="EF14" s="3">
        <f t="shared" ref="EF14:EG14" si="16">EF1</f>
        <v>43896</v>
      </c>
      <c r="EG14" s="3">
        <f t="shared" si="16"/>
        <v>43927</v>
      </c>
      <c r="EH14" s="3">
        <f t="shared" ref="EH14:EI14" si="17">EH1</f>
        <v>43957</v>
      </c>
      <c r="EI14" s="3">
        <f t="shared" si="17"/>
        <v>43988</v>
      </c>
      <c r="EJ14" s="3">
        <f t="shared" ref="EJ14:EK14" si="18">EJ1</f>
        <v>44018</v>
      </c>
      <c r="EK14" s="3">
        <f t="shared" si="18"/>
        <v>44049</v>
      </c>
      <c r="EL14" s="3">
        <f t="shared" ref="EL14:EM14" si="19">EL1</f>
        <v>44080</v>
      </c>
      <c r="EM14" s="3">
        <f t="shared" si="19"/>
        <v>44110</v>
      </c>
      <c r="EN14" s="3">
        <f t="shared" ref="EN14:EO14" si="20">EN1</f>
        <v>44141</v>
      </c>
      <c r="EO14" s="3">
        <f t="shared" si="20"/>
        <v>44171</v>
      </c>
      <c r="EP14" s="3" t="str">
        <f t="shared" ref="EP14:EQ14" si="21">EP1</f>
        <v>6/13/20</v>
      </c>
      <c r="EQ14" s="3" t="str">
        <f t="shared" si="21"/>
        <v>6/14/20</v>
      </c>
      <c r="ER14" s="3" t="str">
        <f t="shared" ref="ER14:ES14" si="22">ER1</f>
        <v>6/15/20</v>
      </c>
      <c r="ES14" s="3" t="str">
        <f t="shared" si="22"/>
        <v>6/16/20</v>
      </c>
      <c r="ET14" s="3" t="str">
        <f t="shared" ref="ET14:EV14" si="23">ET1</f>
        <v>6/17/20</v>
      </c>
      <c r="EU14" s="3" t="str">
        <f t="shared" si="23"/>
        <v>6/18/20</v>
      </c>
      <c r="EV14" s="3" t="str">
        <f t="shared" si="23"/>
        <v>6/19/20</v>
      </c>
      <c r="EW14" s="3" t="str">
        <f t="shared" ref="EW14:EX14" si="24">EW1</f>
        <v>6/20/20</v>
      </c>
      <c r="EX14" s="3" t="str">
        <f t="shared" si="24"/>
        <v>6/21/20</v>
      </c>
      <c r="EY14" s="3" t="str">
        <f t="shared" ref="EY14:EZ14" si="25">EY1</f>
        <v>6/22/20</v>
      </c>
      <c r="EZ14" s="3" t="str">
        <f t="shared" si="25"/>
        <v>6/23/20</v>
      </c>
      <c r="FA14" s="3" t="str">
        <f t="shared" ref="FA14:FD14" si="26">FA1</f>
        <v>6/24/20</v>
      </c>
      <c r="FB14" s="3" t="str">
        <f t="shared" si="26"/>
        <v>6/25/20</v>
      </c>
      <c r="FC14" s="3" t="str">
        <f t="shared" si="26"/>
        <v>6/26/20</v>
      </c>
      <c r="FD14" s="3" t="str">
        <f t="shared" si="26"/>
        <v>6/27/20</v>
      </c>
      <c r="FE14" s="3" t="str">
        <f t="shared" ref="FE14:FF14" si="27">FE1</f>
        <v>6/28/20</v>
      </c>
      <c r="FF14" s="3" t="str">
        <f t="shared" si="27"/>
        <v>6/29/20</v>
      </c>
      <c r="FG14" s="3" t="str">
        <f t="shared" ref="FG14:FH14" si="28">FG1</f>
        <v>6/30/20</v>
      </c>
      <c r="FH14" s="3">
        <f t="shared" si="28"/>
        <v>43837</v>
      </c>
      <c r="FI14" s="3">
        <f t="shared" ref="FI14:FJ14" si="29">FI1</f>
        <v>43868</v>
      </c>
      <c r="FJ14" s="3">
        <f t="shared" si="29"/>
        <v>43897</v>
      </c>
      <c r="FK14" s="3">
        <f t="shared" ref="FK14:FL14" si="30">FK1</f>
        <v>43928</v>
      </c>
      <c r="FL14" s="3">
        <f t="shared" si="30"/>
        <v>43958</v>
      </c>
      <c r="FM14" s="3">
        <f t="shared" ref="FM14" si="31">FM1</f>
        <v>43989</v>
      </c>
    </row>
    <row r="15" spans="1:169" x14ac:dyDescent="0.35">
      <c r="A15" s="9" t="s">
        <v>252</v>
      </c>
      <c r="B15">
        <v>7794798739</v>
      </c>
      <c r="C15" s="7">
        <f>Deaths!C3/'By Population Size'!$B15*100000</f>
        <v>2.1809414930680997E-4</v>
      </c>
      <c r="D15" s="7">
        <f>Deaths!D3/'By Population Size'!$B15*100000</f>
        <v>2.3092321691309291E-4</v>
      </c>
      <c r="E15" s="7">
        <f>Deaths!E3/'By Population Size'!$B15*100000</f>
        <v>3.3355575776335643E-4</v>
      </c>
      <c r="F15" s="7">
        <f>Deaths!F3/'By Population Size'!$B15*100000</f>
        <v>5.3882083946388346E-4</v>
      </c>
      <c r="G15" s="7">
        <f>Deaths!G3/'By Population Size'!$B15*100000</f>
        <v>7.1842778595184462E-4</v>
      </c>
      <c r="H15" s="7">
        <f>Deaths!H3/'By Population Size'!$B15*100000</f>
        <v>1.0519835437152009E-3</v>
      </c>
      <c r="I15" s="7">
        <f>Deaths!I3/'By Population Size'!$B15*100000</f>
        <v>1.6806078564230648E-3</v>
      </c>
      <c r="J15" s="7">
        <f>Deaths!J3/'By Population Size'!$B15*100000</f>
        <v>1.706265991635631E-3</v>
      </c>
      <c r="K15" s="7">
        <f>Deaths!K3/'By Population Size'!$B15*100000</f>
        <v>2.1937705606743826E-3</v>
      </c>
      <c r="L15" s="7">
        <f>Deaths!L3/'By Population Size'!$B15*100000</f>
        <v>2.7325914001382662E-3</v>
      </c>
      <c r="M15" s="7">
        <f>Deaths!M3/'By Population Size'!$B15*100000</f>
        <v>3.3227285100272813E-3</v>
      </c>
      <c r="N15" s="7">
        <f>Deaths!N3/'By Population Size'!$B15*100000</f>
        <v>4.6441224734744234E-3</v>
      </c>
      <c r="O15" s="7">
        <f>Deaths!O3/'By Population Size'!$B15*100000</f>
        <v>5.4651828002765324E-3</v>
      </c>
      <c r="P15" s="7">
        <f>Deaths!P3/'By Population Size'!$B15*100000</f>
        <v>6.3119012622912052E-3</v>
      </c>
      <c r="Q15" s="7">
        <f>Deaths!Q3/'By Population Size'!$B15*100000</f>
        <v>7.2355941299435773E-3</v>
      </c>
      <c r="R15" s="7">
        <f>Deaths!R3/'By Population Size'!$B15*100000</f>
        <v>8.1336288623833838E-3</v>
      </c>
      <c r="S15" s="7">
        <f>Deaths!S3/'By Population Size'!$B15*100000</f>
        <v>9.2240996089174333E-3</v>
      </c>
      <c r="T15" s="7">
        <f>Deaths!T3/'By Population Size'!$B15*100000</f>
        <v>1.0340228490664048E-2</v>
      </c>
      <c r="U15" s="7">
        <f>Deaths!U3/'By Population Size'!$B15*100000</f>
        <v>1.1623135251292343E-2</v>
      </c>
      <c r="V15" s="7">
        <f>Deaths!V3/'By Population Size'!$B15*100000</f>
        <v>1.2995845485164616E-2</v>
      </c>
      <c r="W15" s="7">
        <f>Deaths!W3/'By Population Size'!$B15*100000</f>
        <v>1.4278752245792911E-2</v>
      </c>
      <c r="X15" s="7">
        <f>Deaths!X3/'By Population Size'!$B15*100000</f>
        <v>1.4342897583824326E-2</v>
      </c>
      <c r="Y15" s="7">
        <f>Deaths!Y3/'By Population Size'!$B15*100000</f>
        <v>1.758865168821391E-2</v>
      </c>
      <c r="Z15" s="7">
        <f>Deaths!Z3/'By Population Size'!$B15*100000</f>
        <v>1.9538669964368916E-2</v>
      </c>
      <c r="AA15" s="7">
        <f>Deaths!AA3/'By Population Size'!$B15*100000</f>
        <v>2.1373226632067376E-2</v>
      </c>
      <c r="AB15" s="7">
        <f>Deaths!AB3/'By Population Size'!$B15*100000</f>
        <v>2.2707449663120802E-2</v>
      </c>
      <c r="AC15" s="7">
        <f>Deaths!AC3/'By Population Size'!$B15*100000</f>
        <v>2.3964698288536528E-2</v>
      </c>
      <c r="AD15" s="7">
        <f>Deaths!AD3/'By Population Size'!$B15*100000</f>
        <v>2.5747938685809858E-2</v>
      </c>
      <c r="AE15" s="7">
        <f>Deaths!AE3/'By Population Size'!$B15*100000</f>
        <v>2.7223281460532399E-2</v>
      </c>
      <c r="AF15" s="7">
        <f>Deaths!AF3/'By Population Size'!$B15*100000</f>
        <v>2.8826914911317763E-2</v>
      </c>
      <c r="AG15" s="7">
        <f>Deaths!AG3/'By Population Size'!$B15*100000</f>
        <v>2.8878231181742896E-2</v>
      </c>
      <c r="AH15" s="7">
        <f>Deaths!AH3/'By Population Size'!$B15*100000</f>
        <v>3.1533848176243467E-2</v>
      </c>
      <c r="AI15" s="7">
        <f>Deaths!AI3/'By Population Size'!$B15*100000</f>
        <v>3.1674967919912575E-2</v>
      </c>
      <c r="AJ15" s="7">
        <f>Deaths!AJ3/'By Population Size'!$B15*100000</f>
        <v>3.3727618736917847E-2</v>
      </c>
      <c r="AK15" s="7">
        <f>Deaths!AK3/'By Population Size'!$B15*100000</f>
        <v>3.4741115077814196E-2</v>
      </c>
      <c r="AL15" s="7">
        <f>Deaths!AL3/'By Population Size'!$B15*100000</f>
        <v>3.5536517269403739E-2</v>
      </c>
      <c r="AM15" s="7">
        <f>Deaths!AM3/'By Population Size'!$B15*100000</f>
        <v>3.610099624408019E-2</v>
      </c>
      <c r="AN15" s="7">
        <f>Deaths!AN3/'By Population Size'!$B15*100000</f>
        <v>3.6845082165244597E-2</v>
      </c>
      <c r="AO15" s="7">
        <f>Deaths!AO3/'By Population Size'!$B15*100000</f>
        <v>3.7730287830078126E-2</v>
      </c>
      <c r="AP15" s="7">
        <f>Deaths!AP3/'By Population Size'!$B15*100000</f>
        <v>3.8435886548423684E-2</v>
      </c>
      <c r="AQ15" s="7">
        <f>Deaths!AQ3/'By Population Size'!$B15*100000</f>
        <v>3.9577673565382866E-2</v>
      </c>
      <c r="AR15" s="7">
        <f>Deaths!AR3/'By Population Size'!$B15*100000</f>
        <v>4.0539853635854085E-2</v>
      </c>
      <c r="AS15" s="7">
        <f>Deaths!AS3/'By Population Size'!$B15*100000</f>
        <v>4.1745785990844678E-2</v>
      </c>
      <c r="AT15" s="7">
        <f>Deaths!AT3/'By Population Size'!$B15*100000</f>
        <v>4.2938889278228996E-2</v>
      </c>
      <c r="AU15" s="7">
        <f>Deaths!AU3/'By Population Size'!$B15*100000</f>
        <v>4.4375744850132681E-2</v>
      </c>
      <c r="AV15" s="7">
        <f>Deaths!AV3/'By Population Size'!$B15*100000</f>
        <v>4.5645822543154697E-2</v>
      </c>
      <c r="AW15" s="7">
        <f>Deaths!AW3/'By Population Size'!$B15*100000</f>
        <v>4.8763285971481447E-2</v>
      </c>
      <c r="AX15" s="7">
        <f>Deaths!AX3/'By Population Size'!$B15*100000</f>
        <v>5.1149492546250078E-2</v>
      </c>
      <c r="AY15" s="7">
        <f>Deaths!AY3/'By Population Size'!$B15*100000</f>
        <v>5.4690315205584171E-2</v>
      </c>
      <c r="AZ15" s="7">
        <f>Deaths!AZ3/'By Population Size'!$B15*100000</f>
        <v>5.9154830732570628E-2</v>
      </c>
      <c r="BA15" s="7">
        <f>Deaths!BA3/'By Population Size'!$B15*100000</f>
        <v>6.3029209149668072E-2</v>
      </c>
      <c r="BB15" s="7">
        <f>Deaths!BB3/'By Population Size'!$B15*100000</f>
        <v>6.9418084817596981E-2</v>
      </c>
      <c r="BC15" s="7">
        <f>Deaths!BC3/'By Population Size'!$B15*100000</f>
        <v>7.4793464144629535E-2</v>
      </c>
      <c r="BD15" s="7">
        <f>Deaths!BD3/'By Population Size'!$B15*100000</f>
        <v>8.2991238345044335E-2</v>
      </c>
      <c r="BE15" s="7">
        <f>Deaths!BE3/'By Population Size'!$B15*100000</f>
        <v>9.1702175249710444E-2</v>
      </c>
      <c r="BF15" s="7">
        <f>Deaths!BF3/'By Population Size'!$B15*100000</f>
        <v>0.10204240374037449</v>
      </c>
      <c r="BG15" s="7">
        <f>Deaths!BG3/'By Population Size'!$B15*100000</f>
        <v>0.11352441924799773</v>
      </c>
      <c r="BH15" s="7">
        <f>Deaths!BH3/'By Population Size'!$B15*100000</f>
        <v>0.1277005389529404</v>
      </c>
      <c r="BI15" s="7">
        <f>Deaths!BI3/'By Population Size'!$B15*100000</f>
        <v>0.14670038807784538</v>
      </c>
      <c r="BJ15" s="7">
        <f>Deaths!BJ3/'By Population Size'!$B15*100000</f>
        <v>0.16858677741416411</v>
      </c>
      <c r="BK15" s="7">
        <f>Deaths!BK3/'By Population Size'!$B15*100000</f>
        <v>0.19039619234484509</v>
      </c>
      <c r="BL15" s="7">
        <f>Deaths!BL3/'By Population Size'!$B15*100000</f>
        <v>0.21498951494608948</v>
      </c>
      <c r="BM15" s="7">
        <f>Deaths!BM3/'By Population Size'!$B15*100000</f>
        <v>0.24411149841235177</v>
      </c>
      <c r="BN15" s="7">
        <f>Deaths!BN3/'By Population Size'!$B15*100000</f>
        <v>0.27971216101978691</v>
      </c>
      <c r="BO15" s="7">
        <f>Deaths!BO3/'By Population Size'!$B15*100000</f>
        <v>0.31828916731187973</v>
      </c>
      <c r="BP15" s="7">
        <f>Deaths!BP3/'By Population Size'!$B15*100000</f>
        <v>0.36337051088035799</v>
      </c>
      <c r="BQ15" s="7">
        <f>Deaths!BQ3/'By Population Size'!$B15*100000</f>
        <v>0.41056865060387293</v>
      </c>
      <c r="BR15" s="7">
        <f>Deaths!BR3/'By Population Size'!$B15*100000</f>
        <v>0.45505985706246216</v>
      </c>
      <c r="BS15" s="7">
        <f>Deaths!BS3/'By Population Size'!$B15*100000</f>
        <v>0.5084544364398117</v>
      </c>
      <c r="BT15" s="7">
        <f>Deaths!BT3/'By Population Size'!$B15*100000</f>
        <v>0.57059843992464632</v>
      </c>
      <c r="BU15" s="7">
        <f>Deaths!BU3/'By Population Size'!$B15*100000</f>
        <v>0.64179976513951653</v>
      </c>
      <c r="BV15" s="7">
        <f>Deaths!BV3/'By Population Size'!$B15*100000</f>
        <v>0.7227126945323431</v>
      </c>
      <c r="BW15" s="7">
        <f>Deaths!BW3/'By Population Size'!$B15*100000</f>
        <v>0.79943051881791516</v>
      </c>
      <c r="BX15" s="7">
        <f>Deaths!BX3/'By Population Size'!$B15*100000</f>
        <v>0.874467735247064</v>
      </c>
      <c r="BY15" s="7">
        <f>Deaths!BY3/'By Population Size'!$B15*100000</f>
        <v>0.93880550929257289</v>
      </c>
      <c r="BZ15" s="7">
        <f>Deaths!BZ3/'By Population Size'!$B15*100000</f>
        <v>1.0136887769104466</v>
      </c>
      <c r="CA15" s="7">
        <f>Deaths!CA3/'By Population Size'!$B15*100000</f>
        <v>1.1151282144733257</v>
      </c>
      <c r="CB15" s="7">
        <f>Deaths!CB3/'By Population Size'!$B15*100000</f>
        <v>1.2014550103960036</v>
      </c>
      <c r="CC15" s="7">
        <f>Deaths!CC3/'By Population Size'!$B15*100000</f>
        <v>1.2991483602178482</v>
      </c>
      <c r="CD15" s="7">
        <f>Deaths!CD3/'By Population Size'!$B15*100000</f>
        <v>1.3923515363774936</v>
      </c>
      <c r="CE15" s="7">
        <f>Deaths!CE3/'By Population Size'!$B15*100000</f>
        <v>1.4700315407335367</v>
      </c>
      <c r="CF15" s="7">
        <f>Deaths!CF3/'By Population Size'!$B15*100000</f>
        <v>1.5435549271851443</v>
      </c>
      <c r="CG15" s="7">
        <f>Deaths!CG3/'By Population Size'!$B15*100000</f>
        <v>1.6173605531240902</v>
      </c>
      <c r="CH15" s="7">
        <f>Deaths!CH3/'By Population Size'!$B15*100000</f>
        <v>1.7059067777426549</v>
      </c>
      <c r="CI15" s="7">
        <f>Deaths!CI3/'By Population Size'!$B15*100000</f>
        <v>1.812375209807197</v>
      </c>
      <c r="CJ15" s="7">
        <f>Deaths!CJ3/'By Population Size'!$B15*100000</f>
        <v>1.9059889161302437</v>
      </c>
      <c r="CK15" s="7">
        <f>Deaths!CK3/'By Population Size'!$B15*100000</f>
        <v>2.0200264980824927</v>
      </c>
      <c r="CL15" s="7">
        <f>Deaths!CL3/'By Population Size'!$B15*100000</f>
        <v>2.1030433945627496</v>
      </c>
      <c r="CM15" s="7">
        <f>Deaths!CM3/'By Population Size'!$B15*100000</f>
        <v>2.161774866064313</v>
      </c>
      <c r="CN15" s="7">
        <f>Deaths!CN3/'By Population Size'!$B15*100000</f>
        <v>2.2313468996931851</v>
      </c>
      <c r="CO15" s="7">
        <f>Deaths!CO3/'By Population Size'!$B15*100000</f>
        <v>2.3230875621457145</v>
      </c>
      <c r="CP15" s="7">
        <f>Deaths!CP3/'By Population Size'!$B15*100000</f>
        <v>2.4097735719613684</v>
      </c>
      <c r="CQ15" s="7">
        <f>Deaths!CQ3/'By Population Size'!$B15*100000</f>
        <v>2.4978964373489259</v>
      </c>
      <c r="CR15" s="7">
        <f>Deaths!CR3/'By Population Size'!$B15*100000</f>
        <v>2.5836074380265024</v>
      </c>
      <c r="CS15" s="7">
        <f>Deaths!CS3/'By Population Size'!$B15*100000</f>
        <v>2.6551166608639232</v>
      </c>
      <c r="CT15" s="7">
        <f>Deaths!CT3/'By Population Size'!$B15*100000</f>
        <v>2.7048806141086947</v>
      </c>
      <c r="CU15" s="7">
        <f>Deaths!CU3/'By Population Size'!$B15*100000</f>
        <v>2.7643818296666351</v>
      </c>
      <c r="CV15" s="7">
        <f>Deaths!CV3/'By Population Size'!$B15*100000</f>
        <v>2.8471678029299787</v>
      </c>
      <c r="CW15" s="7">
        <f>Deaths!CW3/'By Population Size'!$B15*100000</f>
        <v>2.933943616218877</v>
      </c>
      <c r="CX15" s="7">
        <f>Deaths!CX3/'By Population Size'!$B15*100000</f>
        <v>3.010366371949504</v>
      </c>
      <c r="CY15" s="7">
        <f>Deaths!CY3/'By Population Size'!$B15*100000</f>
        <v>3.0767183096091997</v>
      </c>
      <c r="CZ15" s="7">
        <f>Deaths!CZ3/'By Population Size'!$B15*100000</f>
        <v>3.1449432911394122</v>
      </c>
      <c r="DA15" s="7">
        <f>Deaths!DA3/'By Population Size'!$B15*100000</f>
        <v>3.1891009418402381</v>
      </c>
      <c r="DB15" s="7">
        <f>Deaths!DB3/'By Population Size'!$B15*100000</f>
        <v>3.2424057177443437</v>
      </c>
      <c r="DC15" s="7">
        <f>Deaths!DC3/'By Population Size'!$B15*100000</f>
        <v>3.3178278062016813</v>
      </c>
      <c r="DD15" s="7">
        <f>Deaths!DD3/'By Population Size'!$B15*100000</f>
        <v>3.4031924220538881</v>
      </c>
      <c r="DE15" s="7">
        <f>Deaths!DE3/'By Population Size'!$B15*100000</f>
        <v>3.4726874812771227</v>
      </c>
      <c r="DF15" s="7">
        <f>Deaths!DF3/'By Population Size'!$B15*100000</f>
        <v>3.5440555843708745</v>
      </c>
      <c r="DG15" s="7">
        <f>Deaths!DG3/'By Population Size'!$B15*100000</f>
        <v>3.5987458995764587</v>
      </c>
      <c r="DH15" s="7">
        <f>Deaths!DH3/'By Population Size'!$B15*100000</f>
        <v>3.644545670930889</v>
      </c>
      <c r="DI15" s="7">
        <f>Deaths!DI3/'By Population Size'!$B15*100000</f>
        <v>3.6889599029838398</v>
      </c>
      <c r="DJ15" s="7">
        <f>Deaths!DJ3/'By Population Size'!$B15*100000</f>
        <v>3.7600714247254663</v>
      </c>
      <c r="DK15" s="7">
        <f>Deaths!DK3/'By Population Size'!$B15*100000</f>
        <v>3.827180277373933</v>
      </c>
      <c r="DL15" s="7">
        <f>Deaths!DL3/'By Population Size'!$B15*100000</f>
        <v>3.8948022927266499</v>
      </c>
      <c r="DM15" s="7">
        <f>Deaths!DM3/'By Population Size'!$B15*100000</f>
        <v>3.9616802221582033</v>
      </c>
      <c r="DN15" s="7">
        <f>Deaths!DN3/'By Population Size'!$B15*100000</f>
        <v>4.0149593399270964</v>
      </c>
      <c r="DO15" s="7">
        <f>Deaths!DO3/'By Population Size'!$B15*100000</f>
        <v>4.0577955966644748</v>
      </c>
      <c r="DP15" s="7">
        <f>Deaths!DP3/'By Population Size'!$B15*100000</f>
        <v>4.0999647418863265</v>
      </c>
      <c r="DQ15" s="7">
        <f>Deaths!DQ3/'By Population Size'!$B15*100000</f>
        <v>4.1614288047880281</v>
      </c>
      <c r="DR15" s="7">
        <f>Deaths!DR3/'By Population Size'!$B15*100000</f>
        <v>4.2237909024221691</v>
      </c>
      <c r="DS15" s="7">
        <f>Deaths!DS3/'By Population Size'!$B15*100000</f>
        <v>4.2852677943914772</v>
      </c>
      <c r="DT15" s="7">
        <f>Deaths!DT3/'By Population Size'!$B15*100000</f>
        <v>4.3530822457582889</v>
      </c>
      <c r="DU15" s="7">
        <f>Deaths!DU3/'By Population Size'!$B15*100000</f>
        <v>4.4042830545749645</v>
      </c>
      <c r="DV15" s="7">
        <f>Deaths!DV3/'By Population Size'!$B15*100000</f>
        <v>4.4404866833598948</v>
      </c>
      <c r="DW15" s="7">
        <f>Deaths!DW3/'By Population Size'!$B15*100000</f>
        <v>4.4556506412705215</v>
      </c>
      <c r="DX15" s="7">
        <f>Deaths!DX3/'By Population Size'!$B15*100000</f>
        <v>4.5096738449605791</v>
      </c>
      <c r="DY15" s="7">
        <f>Deaths!DY3/'By Population Size'!$B15*100000</f>
        <v>4.5762182186343683</v>
      </c>
      <c r="DZ15" s="7">
        <f>Deaths!DZ3/'By Population Size'!$B15*100000</f>
        <v>4.6363224003698038</v>
      </c>
      <c r="EA15" s="7">
        <f>Deaths!EA3/'By Population Size'!$B15*100000</f>
        <v>4.6964137530376329</v>
      </c>
      <c r="EB15" s="7">
        <f>Deaths!EB3/'By Population Size'!$B15*100000</f>
        <v>4.7494619475896132</v>
      </c>
      <c r="EC15" s="7">
        <f>Deaths!EC3/'By Population Size'!$B15*100000</f>
        <v>4.7862428844168265</v>
      </c>
      <c r="ED15" s="7">
        <f>Deaths!ED3/'By Population Size'!$B15*100000</f>
        <v>4.8315294930670047</v>
      </c>
      <c r="EE15" s="7">
        <f>Deaths!EE3/'By Population Size'!$B15*100000</f>
        <v>4.891813281748929</v>
      </c>
      <c r="EF15" s="7">
        <f>Deaths!EF3/'By Population Size'!$B15*100000</f>
        <v>4.9650159415103792</v>
      </c>
      <c r="EG15" s="7">
        <f>Deaths!EG3/'By Population Size'!$B15*100000</f>
        <v>5.0310599815475232</v>
      </c>
      <c r="EH15" s="7">
        <f>Deaths!EH3/'By Population Size'!$B15*100000</f>
        <v>5.09292174554502</v>
      </c>
      <c r="EI15" s="7">
        <f>Deaths!EI3/'By Population Size'!$B15*100000</f>
        <v>5.1419031256658077</v>
      </c>
      <c r="EJ15" s="7">
        <f>Deaths!EJ3/'By Population Size'!$B15*100000</f>
        <v>5.17717023251548</v>
      </c>
      <c r="EK15" s="7">
        <f>Deaths!EK3/'By Population Size'!$B15*100000</f>
        <v>5.2253562104446782</v>
      </c>
      <c r="EL15" s="7">
        <f>Deaths!EL3/'By Population Size'!$B15*100000</f>
        <v>5.2876413336731822</v>
      </c>
      <c r="EM15" s="7">
        <f>Deaths!EM3/'By Population Size'!$B15*100000</f>
        <v>5.3544166305638852</v>
      </c>
      <c r="EN15" s="7">
        <f>Deaths!EN3/'By Population Size'!$B15*100000</f>
        <v>5.4157908899923424</v>
      </c>
      <c r="EO15" s="7">
        <f>Deaths!EO3/'By Population Size'!$B15*100000</f>
        <v>5.4708917353613273</v>
      </c>
      <c r="EP15" s="7">
        <f>Deaths!EP3/'By Population Size'!$B15*100000</f>
        <v>5.525415272688031</v>
      </c>
      <c r="EQ15" s="7">
        <f>Deaths!EQ3/'By Population Size'!$B15*100000</f>
        <v>5.5683413328986529</v>
      </c>
      <c r="ER15" s="7">
        <f>Deaths!ER3/'By Population Size'!$B15*100000</f>
        <v>5.6132943857910682</v>
      </c>
      <c r="ES15" s="7">
        <f>Deaths!ES3/'By Population Size'!$B15*100000</f>
        <v>5.7003909257701233</v>
      </c>
      <c r="ET15" s="7">
        <f>Deaths!ET3/'By Population Size'!$B15*100000</f>
        <v>5.7680129411228407</v>
      </c>
      <c r="EU15" s="7">
        <f>Deaths!EU3/'By Population Size'!$B15*100000</f>
        <v>5.8322737407627123</v>
      </c>
      <c r="EV15" s="7">
        <f>Deaths!EV3/'By Population Size'!$B15*100000</f>
        <v>5.9126991655865</v>
      </c>
      <c r="EW15" s="7">
        <f>Deaths!EW3/'By Population Size'!$B15*100000</f>
        <v>5.9674536261301148</v>
      </c>
      <c r="EX15" s="7">
        <f>Deaths!EX3/'By Population Size'!$B15*100000</f>
        <v>6.0195011534088048</v>
      </c>
      <c r="EY15" s="7">
        <f>Deaths!EY3/'By Population Size'!$B15*100000</f>
        <v>6.0653137538308419</v>
      </c>
      <c r="EZ15" s="7">
        <f>Deaths!EZ3/'By Population Size'!$B15*100000</f>
        <v>6.1348986165273205</v>
      </c>
      <c r="FA15" s="7">
        <f>Deaths!FA3/'By Population Size'!$B15*100000</f>
        <v>6.2012762123222283</v>
      </c>
      <c r="FB15" s="7">
        <f>Deaths!FB3/'By Population Size'!$B15*100000</f>
        <v>6.2853194342109875</v>
      </c>
      <c r="FC15" s="7">
        <f>Deaths!FC3/'By Population Size'!$B15*100000</f>
        <v>6.3474762667634286</v>
      </c>
      <c r="FD15" s="7">
        <f>Deaths!FD3/'By Population Size'!$B15*100000</f>
        <v>6.4054379942086141</v>
      </c>
      <c r="FE15" s="7">
        <f>Deaths!FE3/'By Population Size'!$B15*100000</f>
        <v>6.4459650187768629</v>
      </c>
      <c r="FF15" s="7">
        <f>Deaths!FF3/'By Population Size'!$B15*100000</f>
        <v>6.4924832179172443</v>
      </c>
      <c r="FG15" s="7">
        <f>Deaths!FG3/'By Population Size'!$B15*100000</f>
        <v>6.5590917369290649</v>
      </c>
      <c r="FH15" s="7">
        <f>Deaths!FH3/'By Population Size'!$B15*100000</f>
        <v>6.6230446389463866</v>
      </c>
      <c r="FI15" s="7">
        <f>Deaths!FI3/'By Population Size'!$B15*100000</f>
        <v>6.688575516279279</v>
      </c>
      <c r="FJ15" s="7">
        <f>Deaths!FJ3/'By Population Size'!$B15*100000</f>
        <v>6.7534649402318587</v>
      </c>
      <c r="FK15" s="7">
        <f>Deaths!FK3/'By Population Size'!$B15*100000</f>
        <v>6.8092457261839758</v>
      </c>
      <c r="FL15" s="7">
        <f>Deaths!FL3/'By Population Size'!$B15*100000</f>
        <v>6.8543142406848494</v>
      </c>
      <c r="FM15" s="7">
        <f>Deaths!FM3/'By Population Size'!$B15*100000</f>
        <v>6.9027824581013846</v>
      </c>
    </row>
    <row r="16" spans="1:169" x14ac:dyDescent="0.35">
      <c r="A16" s="9" t="s">
        <v>363</v>
      </c>
      <c r="B16">
        <v>1338968572</v>
      </c>
      <c r="C16" s="7">
        <f>Deaths!C4/'By Population Size'!$B16*100000</f>
        <v>0</v>
      </c>
      <c r="D16" s="7">
        <f>Deaths!D4/'By Population Size'!$B16*100000</f>
        <v>0</v>
      </c>
      <c r="E16" s="7">
        <f>Deaths!E4/'By Population Size'!$B16*100000</f>
        <v>0</v>
      </c>
      <c r="F16" s="7">
        <f>Deaths!F4/'By Population Size'!$B16*100000</f>
        <v>0</v>
      </c>
      <c r="G16" s="7">
        <f>Deaths!G4/'By Population Size'!$B16*100000</f>
        <v>0</v>
      </c>
      <c r="H16" s="7">
        <f>Deaths!H4/'By Population Size'!$B16*100000</f>
        <v>0</v>
      </c>
      <c r="I16" s="7">
        <f>Deaths!I4/'By Population Size'!$B16*100000</f>
        <v>0</v>
      </c>
      <c r="J16" s="7">
        <f>Deaths!J4/'By Population Size'!$B16*100000</f>
        <v>0</v>
      </c>
      <c r="K16" s="7">
        <f>Deaths!K4/'By Population Size'!$B16*100000</f>
        <v>0</v>
      </c>
      <c r="L16" s="7">
        <f>Deaths!L4/'By Population Size'!$B16*100000</f>
        <v>0</v>
      </c>
      <c r="M16" s="7">
        <f>Deaths!M4/'By Population Size'!$B16*100000</f>
        <v>0</v>
      </c>
      <c r="N16" s="7">
        <f>Deaths!N4/'By Population Size'!$B16*100000</f>
        <v>0</v>
      </c>
      <c r="O16" s="7">
        <f>Deaths!O4/'By Population Size'!$B16*100000</f>
        <v>0</v>
      </c>
      <c r="P16" s="7">
        <f>Deaths!P4/'By Population Size'!$B16*100000</f>
        <v>0</v>
      </c>
      <c r="Q16" s="7">
        <f>Deaths!Q4/'By Population Size'!$B16*100000</f>
        <v>0</v>
      </c>
      <c r="R16" s="7">
        <f>Deaths!R4/'By Population Size'!$B16*100000</f>
        <v>0</v>
      </c>
      <c r="S16" s="7">
        <f>Deaths!S4/'By Population Size'!$B16*100000</f>
        <v>0</v>
      </c>
      <c r="T16" s="7">
        <f>Deaths!T4/'By Population Size'!$B16*100000</f>
        <v>0</v>
      </c>
      <c r="U16" s="7">
        <f>Deaths!U4/'By Population Size'!$B16*100000</f>
        <v>0</v>
      </c>
      <c r="V16" s="7">
        <f>Deaths!V4/'By Population Size'!$B16*100000</f>
        <v>0</v>
      </c>
      <c r="W16" s="7">
        <f>Deaths!W4/'By Population Size'!$B16*100000</f>
        <v>0</v>
      </c>
      <c r="X16" s="7">
        <f>Deaths!X4/'By Population Size'!$B16*100000</f>
        <v>0</v>
      </c>
      <c r="Y16" s="7">
        <f>Deaths!Y4/'By Population Size'!$B16*100000</f>
        <v>0</v>
      </c>
      <c r="Z16" s="7">
        <f>Deaths!Z4/'By Population Size'!$B16*100000</f>
        <v>0</v>
      </c>
      <c r="AA16" s="7">
        <f>Deaths!AA4/'By Population Size'!$B16*100000</f>
        <v>0</v>
      </c>
      <c r="AB16" s="7">
        <f>Deaths!AB4/'By Population Size'!$B16*100000</f>
        <v>0</v>
      </c>
      <c r="AC16" s="7">
        <f>Deaths!AC4/'By Population Size'!$B16*100000</f>
        <v>0</v>
      </c>
      <c r="AD16" s="7">
        <f>Deaths!AD4/'By Population Size'!$B16*100000</f>
        <v>0</v>
      </c>
      <c r="AE16" s="7">
        <f>Deaths!AE4/'By Population Size'!$B16*100000</f>
        <v>0</v>
      </c>
      <c r="AF16" s="7">
        <f>Deaths!AF4/'By Population Size'!$B16*100000</f>
        <v>0</v>
      </c>
      <c r="AG16" s="7">
        <f>Deaths!AG4/'By Population Size'!$B16*100000</f>
        <v>0</v>
      </c>
      <c r="AH16" s="7">
        <f>Deaths!AH4/'By Population Size'!$B16*100000</f>
        <v>0</v>
      </c>
      <c r="AI16" s="7">
        <f>Deaths!AI4/'By Population Size'!$B16*100000</f>
        <v>0</v>
      </c>
      <c r="AJ16" s="7">
        <f>Deaths!AJ4/'By Population Size'!$B16*100000</f>
        <v>0</v>
      </c>
      <c r="AK16" s="7">
        <f>Deaths!AK4/'By Population Size'!$B16*100000</f>
        <v>0</v>
      </c>
      <c r="AL16" s="7">
        <f>Deaths!AL4/'By Population Size'!$B16*100000</f>
        <v>0</v>
      </c>
      <c r="AM16" s="7">
        <f>Deaths!AM4/'By Population Size'!$B16*100000</f>
        <v>0</v>
      </c>
      <c r="AN16" s="7">
        <f>Deaths!AN4/'By Population Size'!$B16*100000</f>
        <v>0</v>
      </c>
      <c r="AO16" s="7">
        <f>Deaths!AO4/'By Population Size'!$B16*100000</f>
        <v>0</v>
      </c>
      <c r="AP16" s="7">
        <f>Deaths!AP4/'By Population Size'!$B16*100000</f>
        <v>0</v>
      </c>
      <c r="AQ16" s="7">
        <f>Deaths!AQ4/'By Population Size'!$B16*100000</f>
        <v>0</v>
      </c>
      <c r="AR16" s="7">
        <f>Deaths!AR4/'By Population Size'!$B16*100000</f>
        <v>0</v>
      </c>
      <c r="AS16" s="7">
        <f>Deaths!AS4/'By Population Size'!$B16*100000</f>
        <v>0</v>
      </c>
      <c r="AT16" s="7">
        <f>Deaths!AT4/'By Population Size'!$B16*100000</f>
        <v>0</v>
      </c>
      <c r="AU16" s="7">
        <f>Deaths!AU4/'By Population Size'!$B16*100000</f>
        <v>0</v>
      </c>
      <c r="AV16" s="7">
        <f>Deaths!AV4/'By Population Size'!$B16*100000</f>
        <v>0</v>
      </c>
      <c r="AW16" s="7">
        <f>Deaths!AW4/'By Population Size'!$B16*100000</f>
        <v>7.4684351889328743E-5</v>
      </c>
      <c r="AX16" s="7">
        <f>Deaths!AX4/'By Population Size'!$B16*100000</f>
        <v>7.4684351889328743E-5</v>
      </c>
      <c r="AY16" s="7">
        <f>Deaths!AY4/'By Population Size'!$B16*100000</f>
        <v>7.4684351889328743E-5</v>
      </c>
      <c r="AZ16" s="7">
        <f>Deaths!AZ4/'By Population Size'!$B16*100000</f>
        <v>7.4684351889328743E-5</v>
      </c>
      <c r="BA16" s="7">
        <f>Deaths!BA4/'By Population Size'!$B16*100000</f>
        <v>1.4936870377865749E-4</v>
      </c>
      <c r="BB16" s="7">
        <f>Deaths!BB4/'By Population Size'!$B16*100000</f>
        <v>3.7342175944664368E-4</v>
      </c>
      <c r="BC16" s="7">
        <f>Deaths!BC4/'By Population Size'!$B16*100000</f>
        <v>4.4810611133597238E-4</v>
      </c>
      <c r="BD16" s="7">
        <f>Deaths!BD4/'By Population Size'!$B16*100000</f>
        <v>5.2279046322530108E-4</v>
      </c>
      <c r="BE16" s="7">
        <f>Deaths!BE4/'By Population Size'!$B16*100000</f>
        <v>5.2279046322530108E-4</v>
      </c>
      <c r="BF16" s="7">
        <f>Deaths!BF4/'By Population Size'!$B16*100000</f>
        <v>6.7215916700395859E-4</v>
      </c>
      <c r="BG16" s="7">
        <f>Deaths!BG4/'By Population Size'!$B16*100000</f>
        <v>1.120265278339931E-3</v>
      </c>
      <c r="BH16" s="7">
        <f>Deaths!BH4/'By Population Size'!$B16*100000</f>
        <v>1.4190026858972461E-3</v>
      </c>
      <c r="BI16" s="7">
        <f>Deaths!BI4/'By Population Size'!$B16*100000</f>
        <v>1.7924244453438895E-3</v>
      </c>
      <c r="BJ16" s="7">
        <f>Deaths!BJ4/'By Population Size'!$B16*100000</f>
        <v>2.5392679642371771E-3</v>
      </c>
      <c r="BK16" s="7">
        <f>Deaths!BK4/'By Population Size'!$B16*100000</f>
        <v>3.2861114831304644E-3</v>
      </c>
      <c r="BL16" s="7">
        <f>Deaths!BL4/'By Population Size'!$B16*100000</f>
        <v>3.9582706501344236E-3</v>
      </c>
      <c r="BM16" s="7">
        <f>Deaths!BM4/'By Population Size'!$B16*100000</f>
        <v>4.3316924095810668E-3</v>
      </c>
      <c r="BN16" s="7">
        <f>Deaths!BN4/'By Population Size'!$B16*100000</f>
        <v>4.9291672246956969E-3</v>
      </c>
      <c r="BO16" s="7">
        <f>Deaths!BO4/'By Population Size'!$B16*100000</f>
        <v>5.9000637992569702E-3</v>
      </c>
      <c r="BP16" s="7">
        <f>Deaths!BP4/'By Population Size'!$B16*100000</f>
        <v>6.7215916700395862E-3</v>
      </c>
      <c r="BQ16" s="7">
        <f>Deaths!BQ4/'By Population Size'!$B16*100000</f>
        <v>7.9912256521581758E-3</v>
      </c>
      <c r="BR16" s="7">
        <f>Deaths!BR4/'By Population Size'!$B16*100000</f>
        <v>9.0368065786087769E-3</v>
      </c>
      <c r="BS16" s="7">
        <f>Deaths!BS4/'By Population Size'!$B16*100000</f>
        <v>9.9330188012807206E-3</v>
      </c>
      <c r="BT16" s="7">
        <f>Deaths!BT4/'By Population Size'!$B16*100000</f>
        <v>1.1576074542845954E-2</v>
      </c>
      <c r="BU16" s="7">
        <f>Deaths!BU4/'By Population Size'!$B16*100000</f>
        <v>1.3667236395747158E-2</v>
      </c>
      <c r="BV16" s="7">
        <f>Deaths!BV4/'By Population Size'!$B16*100000</f>
        <v>1.7177400934545606E-2</v>
      </c>
      <c r="BW16" s="7">
        <f>Deaths!BW4/'By Population Size'!$B16*100000</f>
        <v>2.0090090658229431E-2</v>
      </c>
      <c r="BX16" s="7">
        <f>Deaths!BX4/'By Population Size'!$B16*100000</f>
        <v>2.3152149085691909E-2</v>
      </c>
      <c r="BY16" s="7">
        <f>Deaths!BY4/'By Population Size'!$B16*100000</f>
        <v>2.658762927260103E-2</v>
      </c>
      <c r="BZ16" s="7">
        <f>Deaths!BZ4/'By Population Size'!$B16*100000</f>
        <v>2.897752853305955E-2</v>
      </c>
      <c r="CA16" s="7">
        <f>Deaths!CA4/'By Population Size'!$B16*100000</f>
        <v>3.1666165201075389E-2</v>
      </c>
      <c r="CB16" s="7">
        <f>Deaths!CB4/'By Population Size'!$B16*100000</f>
        <v>3.4429486220980549E-2</v>
      </c>
      <c r="CC16" s="7">
        <f>Deaths!CC4/'By Population Size'!$B16*100000</f>
        <v>3.8089019463557652E-2</v>
      </c>
      <c r="CD16" s="7">
        <f>Deaths!CD4/'By Population Size'!$B16*100000</f>
        <v>4.2121974465581406E-2</v>
      </c>
      <c r="CE16" s="7">
        <f>Deaths!CE4/'By Population Size'!$B16*100000</f>
        <v>4.5408085948711874E-2</v>
      </c>
      <c r="CF16" s="7">
        <f>Deaths!CF4/'By Population Size'!$B16*100000</f>
        <v>4.8096722616727712E-2</v>
      </c>
      <c r="CG16" s="7">
        <f>Deaths!CG4/'By Population Size'!$B16*100000</f>
        <v>5.0785359284743543E-2</v>
      </c>
      <c r="CH16" s="7">
        <f>Deaths!CH4/'By Population Size'!$B16*100000</f>
        <v>5.3473995952759382E-2</v>
      </c>
      <c r="CI16" s="7">
        <f>Deaths!CI4/'By Population Size'!$B16*100000</f>
        <v>5.6237316972664542E-2</v>
      </c>
      <c r="CJ16" s="7">
        <f>Deaths!CJ4/'By Population Size'!$B16*100000</f>
        <v>5.9971534567130974E-2</v>
      </c>
      <c r="CK16" s="7">
        <f>Deaths!CK4/'By Population Size'!$B16*100000</f>
        <v>6.3407014754040106E-2</v>
      </c>
      <c r="CL16" s="7">
        <f>Deaths!CL4/'By Population Size'!$B16*100000</f>
        <v>6.6245020125834594E-2</v>
      </c>
      <c r="CM16" s="7">
        <f>Deaths!CM4/'By Population Size'!$B16*100000</f>
        <v>7.0576712535415656E-2</v>
      </c>
      <c r="CN16" s="7">
        <f>Deaths!CN4/'By Population Size'!$B16*100000</f>
        <v>7.3265349203431501E-2</v>
      </c>
      <c r="CO16" s="7">
        <f>Deaths!CO4/'By Population Size'!$B16*100000</f>
        <v>7.5057773648775389E-2</v>
      </c>
      <c r="CP16" s="7">
        <f>Deaths!CP4/'By Population Size'!$B16*100000</f>
        <v>7.8269200780016521E-2</v>
      </c>
      <c r="CQ16" s="7">
        <f>Deaths!CQ4/'By Population Size'!$B16*100000</f>
        <v>8.1779365318814967E-2</v>
      </c>
      <c r="CR16" s="7">
        <f>Deaths!CR4/'By Population Size'!$B16*100000</f>
        <v>8.3571789764158855E-2</v>
      </c>
      <c r="CS16" s="7">
        <f>Deaths!CS4/'By Population Size'!$B16*100000</f>
        <v>8.7306007358625301E-2</v>
      </c>
      <c r="CT16" s="7">
        <f>Deaths!CT4/'By Population Size'!$B16*100000</f>
        <v>9.0592118841755762E-2</v>
      </c>
      <c r="CU16" s="7">
        <f>Deaths!CU4/'By Population Size'!$B16*100000</f>
        <v>9.3355439861660922E-2</v>
      </c>
      <c r="CV16" s="7">
        <f>Deaths!CV4/'By Population Size'!$B16*100000</f>
        <v>9.7612447919352655E-2</v>
      </c>
      <c r="CW16" s="7">
        <f>Deaths!CW4/'By Population Size'!$B16*100000</f>
        <v>0.10209350903271237</v>
      </c>
      <c r="CX16" s="7">
        <f>Deaths!CX4/'By Population Size'!$B16*100000</f>
        <v>0.10515556746017486</v>
      </c>
      <c r="CY16" s="7">
        <f>Deaths!CY4/'By Population Size'!$B16*100000</f>
        <v>0.10918852246219861</v>
      </c>
      <c r="CZ16" s="7">
        <f>Deaths!CZ4/'By Population Size'!$B16*100000</f>
        <v>0.11396832098311564</v>
      </c>
      <c r="DA16" s="7">
        <f>Deaths!DA4/'By Population Size'!$B16*100000</f>
        <v>0.1164329045954635</v>
      </c>
      <c r="DB16" s="7">
        <f>Deaths!DB4/'By Population Size'!$B16*100000</f>
        <v>0.11919622561536866</v>
      </c>
      <c r="DC16" s="7">
        <f>Deaths!DC4/'By Population Size'!$B16*100000</f>
        <v>0.12367728672872838</v>
      </c>
      <c r="DD16" s="7">
        <f>Deaths!DD4/'By Population Size'!$B16*100000</f>
        <v>0.13084698451010393</v>
      </c>
      <c r="DE16" s="7">
        <f>Deaths!DE4/'By Population Size'!$B16*100000</f>
        <v>0.13562678303102096</v>
      </c>
      <c r="DF16" s="7">
        <f>Deaths!DF4/'By Population Size'!$B16*100000</f>
        <v>0.141078740718942</v>
      </c>
      <c r="DG16" s="7">
        <f>Deaths!DG4/'By Population Size'!$B16*100000</f>
        <v>0.14585853923985903</v>
      </c>
      <c r="DH16" s="7">
        <f>Deaths!DH4/'By Population Size'!$B16*100000</f>
        <v>0.15078770646455472</v>
      </c>
      <c r="DI16" s="7">
        <f>Deaths!DI4/'By Population Size'!$B16*100000</f>
        <v>0.15474597711468915</v>
      </c>
      <c r="DJ16" s="7">
        <f>Deaths!DJ4/'By Population Size'!$B16*100000</f>
        <v>0.15848019470915559</v>
      </c>
      <c r="DK16" s="7">
        <f>Deaths!DK4/'By Population Size'!$B16*100000</f>
        <v>0.16520178637919516</v>
      </c>
      <c r="DL16" s="7">
        <f>Deaths!DL4/'By Population Size'!$B16*100000</f>
        <v>0.16998158490011223</v>
      </c>
      <c r="DM16" s="7">
        <f>Deaths!DM4/'By Population Size'!$B16*100000</f>
        <v>0.1746120147172506</v>
      </c>
      <c r="DN16" s="7">
        <f>Deaths!DN4/'By Population Size'!$B16*100000</f>
        <v>0.18043739416461821</v>
      </c>
      <c r="DO16" s="7">
        <f>Deaths!DO4/'By Population Size'!$B16*100000</f>
        <v>0.1837235056477487</v>
      </c>
      <c r="DP16" s="7">
        <f>Deaths!DP4/'By Population Size'!$B16*100000</f>
        <v>0.18902609463189105</v>
      </c>
      <c r="DQ16" s="7">
        <f>Deaths!DQ4/'By Population Size'!$B16*100000</f>
        <v>0.19432868361603339</v>
      </c>
      <c r="DR16" s="7">
        <f>Deaths!DR4/'By Population Size'!$B16*100000</f>
        <v>0.20022874741529034</v>
      </c>
      <c r="DS16" s="7">
        <f>Deaths!DS4/'By Population Size'!$B16*100000</f>
        <v>0.20739844519666589</v>
      </c>
      <c r="DT16" s="7">
        <f>Deaths!DT4/'By Population Size'!$B16*100000</f>
        <v>0.21374661510725887</v>
      </c>
      <c r="DU16" s="7">
        <f>Deaths!DU4/'By Population Size'!$B16*100000</f>
        <v>0.21897451973951185</v>
      </c>
      <c r="DV16" s="7">
        <f>Deaths!DV4/'By Population Size'!$B16*100000</f>
        <v>0.22599484881710874</v>
      </c>
      <c r="DW16" s="7">
        <f>Deaths!DW4/'By Population Size'!$B16*100000</f>
        <v>0.23458354928438155</v>
      </c>
      <c r="DX16" s="7">
        <f>Deaths!DX4/'By Population Size'!$B16*100000</f>
        <v>0.24220135317709307</v>
      </c>
      <c r="DY16" s="7">
        <f>Deaths!DY4/'By Population Size'!$B16*100000</f>
        <v>0.24996852577358331</v>
      </c>
      <c r="DZ16" s="7">
        <f>Deaths!DZ4/'By Population Size'!$B16*100000</f>
        <v>0.25639138003606554</v>
      </c>
      <c r="EA16" s="7">
        <f>Deaths!EA4/'By Population Size'!$B16*100000</f>
        <v>0.26580160837412098</v>
      </c>
      <c r="EB16" s="7">
        <f>Deaths!EB4/'By Population Size'!$B16*100000</f>
        <v>0.27625741763862699</v>
      </c>
      <c r="EC16" s="7">
        <f>Deaths!EC4/'By Population Size'!$B16*100000</f>
        <v>0.28731070171824763</v>
      </c>
      <c r="ED16" s="7">
        <f>Deaths!ED4/'By Population Size'!$B16*100000</f>
        <v>0.29627282394496707</v>
      </c>
      <c r="EE16" s="7">
        <f>Deaths!EE4/'By Population Size'!$B16*100000</f>
        <v>0.30680331756136242</v>
      </c>
      <c r="EF16" s="7">
        <f>Deaths!EF4/'By Population Size'!$B16*100000</f>
        <v>0.31434643710218463</v>
      </c>
      <c r="EG16" s="7">
        <f>Deaths!EG4/'By Population Size'!$B16*100000</f>
        <v>0.32487693071857998</v>
      </c>
      <c r="EH16" s="7">
        <f>Deaths!EH4/'By Population Size'!$B16*100000</f>
        <v>0.33622895220575799</v>
      </c>
      <c r="EI16" s="7">
        <f>Deaths!EI4/'By Population Size'!$B16*100000</f>
        <v>0.34593791795137069</v>
      </c>
      <c r="EJ16" s="7">
        <f>Deaths!EJ4/'By Population Size'!$B16*100000</f>
        <v>0.35534814628942613</v>
      </c>
      <c r="EK16" s="7">
        <f>Deaths!EK4/'By Population Size'!$B16*100000</f>
        <v>0.367820433054944</v>
      </c>
      <c r="EL16" s="7">
        <f>Deaths!EL4/'By Population Size'!$B16*100000</f>
        <v>0.38044208852424061</v>
      </c>
      <c r="EM16" s="7">
        <f>Deaths!EM4/'By Population Size'!$B16*100000</f>
        <v>0.39044979167741062</v>
      </c>
      <c r="EN16" s="7">
        <f>Deaths!EN4/'By Population Size'!$B16*100000</f>
        <v>0.40224991927592463</v>
      </c>
      <c r="EO16" s="7">
        <f>Deaths!EO4/'By Population Size'!$B16*100000</f>
        <v>0.41584247131978236</v>
      </c>
      <c r="EP16" s="7">
        <f>Deaths!EP4/'By Population Size'!$B16*100000</f>
        <v>0.43055528864198017</v>
      </c>
      <c r="EQ16" s="7">
        <f>Deaths!EQ4/'By Population Size'!$B16*100000</f>
        <v>0.44564152772362459</v>
      </c>
      <c r="ER16" s="7">
        <f>Deaths!ER4/'By Population Size'!$B16*100000</f>
        <v>0.46759872717908718</v>
      </c>
      <c r="ES16" s="7">
        <f>Deaths!ES4/'By Population Size'!$B16*100000</f>
        <v>0.48619513079953008</v>
      </c>
      <c r="ET16" s="7">
        <f>Deaths!ET4/'By Population Size'!$B16*100000</f>
        <v>0.5007585794179491</v>
      </c>
      <c r="EU16" s="7">
        <f>Deaths!EU4/'By Population Size'!$B16*100000</f>
        <v>0.51532202803636828</v>
      </c>
      <c r="EV16" s="7">
        <f>Deaths!EV4/'By Population Size'!$B16*100000</f>
        <v>0.53444122212003642</v>
      </c>
      <c r="EW16" s="7">
        <f>Deaths!EW4/'By Population Size'!$B16*100000</f>
        <v>0.55131988564702472</v>
      </c>
      <c r="EX16" s="7">
        <f>Deaths!EX4/'By Population Size'!$B16*100000</f>
        <v>0.56536054380221856</v>
      </c>
      <c r="EY16" s="7">
        <f>Deaths!EY4/'By Population Size'!$B16*100000</f>
        <v>0.58156704816220284</v>
      </c>
      <c r="EZ16" s="7">
        <f>Deaths!EZ4/'By Population Size'!$B16*100000</f>
        <v>0.60232929798743629</v>
      </c>
      <c r="FA16" s="7">
        <f>Deaths!FA4/'By Population Size'!$B16*100000</f>
        <v>0.61928264586631387</v>
      </c>
      <c r="FB16" s="7">
        <f>Deaths!FB4/'By Population Size'!$B16*100000</f>
        <v>0.63466762235551555</v>
      </c>
      <c r="FC16" s="7">
        <f>Deaths!FC4/'By Population Size'!$B16*100000</f>
        <v>0.64997791449282805</v>
      </c>
      <c r="FD16" s="7">
        <f>Deaths!FD4/'By Population Size'!$B16*100000</f>
        <v>0.66469073181502569</v>
      </c>
      <c r="FE16" s="7">
        <f>Deaths!FE4/'By Population Size'!$B16*100000</f>
        <v>0.6773123872843223</v>
      </c>
      <c r="FF16" s="7">
        <f>Deaths!FF4/'By Population Size'!$B16*100000</f>
        <v>0.6925479950697454</v>
      </c>
      <c r="FG16" s="7">
        <f>Deaths!FG4/'By Population Size'!$B16*100000</f>
        <v>0.71166718915341354</v>
      </c>
      <c r="FH16" s="7">
        <f>Deaths!FH4/'By Population Size'!$B16*100000</f>
        <v>0.73093575194086036</v>
      </c>
      <c r="FI16" s="7">
        <f>Deaths!FI4/'By Population Size'!$B16*100000</f>
        <v>0.74848657463485258</v>
      </c>
      <c r="FJ16" s="7">
        <f>Deaths!FJ4/'By Population Size'!$B16*100000</f>
        <v>0.76596271297695551</v>
      </c>
      <c r="FK16" s="7">
        <f>Deaths!FK4/'By Population Size'!$B16*100000</f>
        <v>0.78022742418781732</v>
      </c>
      <c r="FL16" s="7">
        <f>Deaths!FL4/'By Population Size'!$B16*100000</f>
        <v>0.80039219919793603</v>
      </c>
      <c r="FM16" s="7">
        <f>Deaths!FM4/'By Population Size'!$B16*100000</f>
        <v>0.81876454976271085</v>
      </c>
    </row>
    <row r="17" spans="1:169" x14ac:dyDescent="0.35">
      <c r="A17" t="s">
        <v>376</v>
      </c>
      <c r="B17" s="4">
        <v>430725624</v>
      </c>
      <c r="C17" s="7">
        <f>Deaths!C5/'By Population Size'!$B17*100000</f>
        <v>0</v>
      </c>
      <c r="D17" s="7">
        <f>Deaths!D5/'By Population Size'!$B17*100000</f>
        <v>0</v>
      </c>
      <c r="E17" s="7">
        <f>Deaths!E5/'By Population Size'!$B17*100000</f>
        <v>0</v>
      </c>
      <c r="F17" s="7">
        <f>Deaths!F5/'By Population Size'!$B17*100000</f>
        <v>0</v>
      </c>
      <c r="G17" s="7">
        <f>Deaths!G5/'By Population Size'!$B17*100000</f>
        <v>0</v>
      </c>
      <c r="H17" s="7">
        <f>Deaths!H5/'By Population Size'!$B17*100000</f>
        <v>0</v>
      </c>
      <c r="I17" s="7">
        <f>Deaths!I5/'By Population Size'!$B17*100000</f>
        <v>0</v>
      </c>
      <c r="J17" s="7">
        <f>Deaths!J5/'By Population Size'!$B17*100000</f>
        <v>0</v>
      </c>
      <c r="K17" s="7">
        <f>Deaths!K5/'By Population Size'!$B17*100000</f>
        <v>0</v>
      </c>
      <c r="L17" s="7">
        <f>Deaths!L5/'By Population Size'!$B17*100000</f>
        <v>0</v>
      </c>
      <c r="M17" s="7">
        <f>Deaths!M5/'By Population Size'!$B17*100000</f>
        <v>0</v>
      </c>
      <c r="N17" s="7">
        <f>Deaths!N5/'By Population Size'!$B17*100000</f>
        <v>0</v>
      </c>
      <c r="O17" s="7">
        <f>Deaths!O5/'By Population Size'!$B17*100000</f>
        <v>0</v>
      </c>
      <c r="P17" s="7">
        <f>Deaths!P5/'By Population Size'!$B17*100000</f>
        <v>0</v>
      </c>
      <c r="Q17" s="7">
        <f>Deaths!Q5/'By Population Size'!$B17*100000</f>
        <v>0</v>
      </c>
      <c r="R17" s="7">
        <f>Deaths!R5/'By Population Size'!$B17*100000</f>
        <v>0</v>
      </c>
      <c r="S17" s="7">
        <f>Deaths!S5/'By Population Size'!$B17*100000</f>
        <v>0</v>
      </c>
      <c r="T17" s="7">
        <f>Deaths!T5/'By Population Size'!$B17*100000</f>
        <v>0</v>
      </c>
      <c r="U17" s="7">
        <f>Deaths!U5/'By Population Size'!$B17*100000</f>
        <v>0</v>
      </c>
      <c r="V17" s="7">
        <f>Deaths!V5/'By Population Size'!$B17*100000</f>
        <v>0</v>
      </c>
      <c r="W17" s="7">
        <f>Deaths!W5/'By Population Size'!$B17*100000</f>
        <v>0</v>
      </c>
      <c r="X17" s="7">
        <f>Deaths!X5/'By Population Size'!$B17*100000</f>
        <v>0</v>
      </c>
      <c r="Y17" s="7">
        <f>Deaths!Y5/'By Population Size'!$B17*100000</f>
        <v>0</v>
      </c>
      <c r="Z17" s="7">
        <f>Deaths!Z5/'By Population Size'!$B17*100000</f>
        <v>0</v>
      </c>
      <c r="AA17" s="7">
        <f>Deaths!AA5/'By Population Size'!$B17*100000</f>
        <v>0</v>
      </c>
      <c r="AB17" s="7">
        <f>Deaths!AB5/'By Population Size'!$B17*100000</f>
        <v>0</v>
      </c>
      <c r="AC17" s="7">
        <f>Deaths!AC5/'By Population Size'!$B17*100000</f>
        <v>0</v>
      </c>
      <c r="AD17" s="7">
        <f>Deaths!AD5/'By Population Size'!$B17*100000</f>
        <v>0</v>
      </c>
      <c r="AE17" s="7">
        <f>Deaths!AE5/'By Population Size'!$B17*100000</f>
        <v>0</v>
      </c>
      <c r="AF17" s="7">
        <f>Deaths!AF5/'By Population Size'!$B17*100000</f>
        <v>0</v>
      </c>
      <c r="AG17" s="7">
        <f>Deaths!AG5/'By Population Size'!$B17*100000</f>
        <v>0</v>
      </c>
      <c r="AH17" s="7">
        <f>Deaths!AH5/'By Population Size'!$B17*100000</f>
        <v>0</v>
      </c>
      <c r="AI17" s="7">
        <f>Deaths!AI5/'By Population Size'!$B17*100000</f>
        <v>0</v>
      </c>
      <c r="AJ17" s="7">
        <f>Deaths!AJ5/'By Population Size'!$B17*100000</f>
        <v>0</v>
      </c>
      <c r="AK17" s="7">
        <f>Deaths!AK5/'By Population Size'!$B17*100000</f>
        <v>0</v>
      </c>
      <c r="AL17" s="7">
        <f>Deaths!AL5/'By Population Size'!$B17*100000</f>
        <v>0</v>
      </c>
      <c r="AM17" s="7">
        <f>Deaths!AM5/'By Population Size'!$B17*100000</f>
        <v>0</v>
      </c>
      <c r="AN17" s="7">
        <f>Deaths!AN5/'By Population Size'!$B17*100000</f>
        <v>0</v>
      </c>
      <c r="AO17" s="7">
        <f>Deaths!AO5/'By Population Size'!$B17*100000</f>
        <v>0</v>
      </c>
      <c r="AP17" s="7">
        <f>Deaths!AP5/'By Population Size'!$B17*100000</f>
        <v>0</v>
      </c>
      <c r="AQ17" s="7">
        <f>Deaths!AQ5/'By Population Size'!$B17*100000</f>
        <v>0</v>
      </c>
      <c r="AR17" s="7">
        <f>Deaths!AR5/'By Population Size'!$B17*100000</f>
        <v>0</v>
      </c>
      <c r="AS17" s="7">
        <f>Deaths!AS5/'By Population Size'!$B17*100000</f>
        <v>0</v>
      </c>
      <c r="AT17" s="7">
        <f>Deaths!AT5/'By Population Size'!$B17*100000</f>
        <v>0</v>
      </c>
      <c r="AU17" s="7">
        <f>Deaths!AU5/'By Population Size'!$B17*100000</f>
        <v>0</v>
      </c>
      <c r="AV17" s="7">
        <f>Deaths!AV5/'By Population Size'!$B17*100000</f>
        <v>0</v>
      </c>
      <c r="AW17" s="7">
        <f>Deaths!AW5/'By Population Size'!$B17*100000</f>
        <v>2.3216635934341346E-4</v>
      </c>
      <c r="AX17" s="7">
        <f>Deaths!AX5/'By Population Size'!$B17*100000</f>
        <v>2.3216635934341346E-4</v>
      </c>
      <c r="AY17" s="7">
        <f>Deaths!AY5/'By Population Size'!$B17*100000</f>
        <v>2.3216635934341346E-4</v>
      </c>
      <c r="AZ17" s="7">
        <f>Deaths!AZ5/'By Population Size'!$B17*100000</f>
        <v>4.6433271868682693E-4</v>
      </c>
      <c r="BA17" s="7">
        <f>Deaths!BA5/'By Population Size'!$B17*100000</f>
        <v>6.9649907803024042E-4</v>
      </c>
      <c r="BB17" s="7">
        <f>Deaths!BB5/'By Population Size'!$B17*100000</f>
        <v>9.2866543737365386E-4</v>
      </c>
      <c r="BC17" s="7">
        <f>Deaths!BC5/'By Population Size'!$B17*100000</f>
        <v>1.3929981560604808E-3</v>
      </c>
      <c r="BD17" s="7">
        <f>Deaths!BD5/'By Population Size'!$B17*100000</f>
        <v>1.3929981560604808E-3</v>
      </c>
      <c r="BE17" s="7">
        <f>Deaths!BE5/'By Population Size'!$B17*100000</f>
        <v>1.6251645154038946E-3</v>
      </c>
      <c r="BF17" s="7">
        <f>Deaths!BF5/'By Population Size'!$B17*100000</f>
        <v>1.8573308747473077E-3</v>
      </c>
      <c r="BG17" s="7">
        <f>Deaths!BG5/'By Population Size'!$B17*100000</f>
        <v>2.3216635934341346E-3</v>
      </c>
      <c r="BH17" s="7">
        <f>Deaths!BH5/'By Population Size'!$B17*100000</f>
        <v>3.9468281088380292E-3</v>
      </c>
      <c r="BI17" s="7">
        <f>Deaths!BI5/'By Population Size'!$B17*100000</f>
        <v>6.5006580616155784E-3</v>
      </c>
      <c r="BJ17" s="7">
        <f>Deaths!BJ5/'By Population Size'!$B17*100000</f>
        <v>9.0544880143931267E-3</v>
      </c>
      <c r="BK17" s="7">
        <f>Deaths!BK5/'By Population Size'!$B17*100000</f>
        <v>1.4394314279291635E-2</v>
      </c>
      <c r="BL17" s="7">
        <f>Deaths!BL5/'By Population Size'!$B17*100000</f>
        <v>1.8805475106816492E-2</v>
      </c>
      <c r="BM17" s="7">
        <f>Deaths!BM5/'By Population Size'!$B17*100000</f>
        <v>2.5073966809088657E-2</v>
      </c>
      <c r="BN17" s="7">
        <f>Deaths!BN5/'By Population Size'!$B17*100000</f>
        <v>3.064595943333058E-2</v>
      </c>
      <c r="BO17" s="7">
        <f>Deaths!BO5/'By Population Size'!$B17*100000</f>
        <v>3.7843116572976399E-2</v>
      </c>
      <c r="BP17" s="7">
        <f>Deaths!BP5/'By Population Size'!$B17*100000</f>
        <v>4.5040273712622217E-2</v>
      </c>
      <c r="BQ17" s="7">
        <f>Deaths!BQ5/'By Population Size'!$B17*100000</f>
        <v>5.7345090757823125E-2</v>
      </c>
      <c r="BR17" s="7">
        <f>Deaths!BR5/'By Population Size'!$B17*100000</f>
        <v>6.9649907803024047E-2</v>
      </c>
      <c r="BS17" s="7">
        <f>Deaths!BS5/'By Population Size'!$B17*100000</f>
        <v>8.3812055722972262E-2</v>
      </c>
      <c r="BT17" s="7">
        <f>Deaths!BT5/'By Population Size'!$B17*100000</f>
        <v>0.10377836262650582</v>
      </c>
      <c r="BU17" s="7">
        <f>Deaths!BU5/'By Population Size'!$B17*100000</f>
        <v>0.12328033681135254</v>
      </c>
      <c r="BV17" s="7">
        <f>Deaths!BV5/'By Population Size'!$B17*100000</f>
        <v>0.16205211882170262</v>
      </c>
      <c r="BW17" s="7">
        <f>Deaths!BW5/'By Population Size'!$B17*100000</f>
        <v>0.18503658839670054</v>
      </c>
      <c r="BX17" s="7">
        <f>Deaths!BX5/'By Population Size'!$B17*100000</f>
        <v>0.22404053676639399</v>
      </c>
      <c r="BY17" s="7">
        <f>Deaths!BY5/'By Population Size'!$B17*100000</f>
        <v>0.24679283998204851</v>
      </c>
      <c r="BZ17" s="7">
        <f>Deaths!BZ5/'By Population Size'!$B17*100000</f>
        <v>0.28393945747699467</v>
      </c>
      <c r="CA17" s="7">
        <f>Deaths!CA5/'By Population Size'!$B17*100000</f>
        <v>0.32503290308077887</v>
      </c>
      <c r="CB17" s="7">
        <f>Deaths!CB5/'By Population Size'!$B17*100000</f>
        <v>0.38469965743203616</v>
      </c>
      <c r="CC17" s="7">
        <f>Deaths!CC5/'By Population Size'!$B17*100000</f>
        <v>0.44041958367445538</v>
      </c>
      <c r="CD17" s="7">
        <f>Deaths!CD5/'By Population Size'!$B17*100000</f>
        <v>0.49521084447950092</v>
      </c>
      <c r="CE17" s="7">
        <f>Deaths!CE5/'By Population Size'!$B17*100000</f>
        <v>0.53607212372394175</v>
      </c>
      <c r="CF17" s="7">
        <f>Deaths!CF5/'By Population Size'!$B17*100000</f>
        <v>0.57948723292116011</v>
      </c>
      <c r="CG17" s="7">
        <f>Deaths!CG5/'By Population Size'!$B17*100000</f>
        <v>0.62824216838327696</v>
      </c>
      <c r="CH17" s="7">
        <f>Deaths!CH5/'By Population Size'!$B17*100000</f>
        <v>0.70857172871609786</v>
      </c>
      <c r="CI17" s="7">
        <f>Deaths!CI5/'By Population Size'!$B17*100000</f>
        <v>0.78147196554992981</v>
      </c>
      <c r="CJ17" s="7">
        <f>Deaths!CJ5/'By Population Size'!$B17*100000</f>
        <v>0.85135403971229728</v>
      </c>
      <c r="CK17" s="7">
        <f>Deaths!CK5/'By Population Size'!$B17*100000</f>
        <v>0.93632692723198652</v>
      </c>
      <c r="CL17" s="7">
        <f>Deaths!CL5/'By Population Size'!$B17*100000</f>
        <v>1.035926295390311</v>
      </c>
      <c r="CM17" s="7">
        <f>Deaths!CM5/'By Population Size'!$B17*100000</f>
        <v>1.0958252161009117</v>
      </c>
      <c r="CN17" s="7">
        <f>Deaths!CN5/'By Population Size'!$B17*100000</f>
        <v>1.1554919704521689</v>
      </c>
      <c r="CO17" s="7">
        <f>Deaths!CO5/'By Population Size'!$B17*100000</f>
        <v>1.2462690169554436</v>
      </c>
      <c r="CP17" s="7">
        <f>Deaths!CP5/'By Population Size'!$B17*100000</f>
        <v>1.3342600671465972</v>
      </c>
      <c r="CQ17" s="7">
        <f>Deaths!CQ5/'By Population Size'!$B17*100000</f>
        <v>1.4819178716890082</v>
      </c>
      <c r="CR17" s="7">
        <f>Deaths!CR5/'By Population Size'!$B17*100000</f>
        <v>1.6321295061841969</v>
      </c>
      <c r="CS17" s="7">
        <f>Deaths!CS5/'By Population Size'!$B17*100000</f>
        <v>1.7579636729483268</v>
      </c>
      <c r="CT17" s="7">
        <f>Deaths!CT5/'By Population Size'!$B17*100000</f>
        <v>1.8375967342031176</v>
      </c>
      <c r="CU17" s="7">
        <f>Deaths!CU5/'By Population Size'!$B17*100000</f>
        <v>1.9701637253882069</v>
      </c>
      <c r="CV17" s="7">
        <f>Deaths!CV5/'By Population Size'!$B17*100000</f>
        <v>2.1872392713742985</v>
      </c>
      <c r="CW17" s="7">
        <f>Deaths!CW5/'By Population Size'!$B17*100000</f>
        <v>2.3585780445697377</v>
      </c>
      <c r="CX17" s="7">
        <f>Deaths!CX5/'By Population Size'!$B17*100000</f>
        <v>2.5452397974818419</v>
      </c>
      <c r="CY17" s="7">
        <f>Deaths!CY5/'By Population Size'!$B17*100000</f>
        <v>2.7300442195191992</v>
      </c>
      <c r="CZ17" s="7">
        <f>Deaths!CZ5/'By Population Size'!$B17*100000</f>
        <v>2.9320289521479688</v>
      </c>
      <c r="DA17" s="7">
        <f>Deaths!DA5/'By Population Size'!$B17*100000</f>
        <v>3.0975635663598222</v>
      </c>
      <c r="DB17" s="7">
        <f>Deaths!DB5/'By Population Size'!$B17*100000</f>
        <v>3.2257193967173867</v>
      </c>
      <c r="DC17" s="7">
        <f>Deaths!DC5/'By Population Size'!$B17*100000</f>
        <v>3.4490634344057503</v>
      </c>
      <c r="DD17" s="7">
        <f>Deaths!DD5/'By Population Size'!$B17*100000</f>
        <v>3.6907486144822439</v>
      </c>
      <c r="DE17" s="7">
        <f>Deaths!DE5/'By Population Size'!$B17*100000</f>
        <v>3.9317372954807075</v>
      </c>
      <c r="DF17" s="7">
        <f>Deaths!DF5/'By Population Size'!$B17*100000</f>
        <v>4.2147480875203289</v>
      </c>
      <c r="DG17" s="7">
        <f>Deaths!DG5/'By Population Size'!$B17*100000</f>
        <v>4.4457536150670247</v>
      </c>
      <c r="DH17" s="7">
        <f>Deaths!DH5/'By Population Size'!$B17*100000</f>
        <v>4.7034582739382138</v>
      </c>
      <c r="DI17" s="7">
        <f>Deaths!DI5/'By Population Size'!$B17*100000</f>
        <v>4.8850123669447632</v>
      </c>
      <c r="DJ17" s="7">
        <f>Deaths!DJ5/'By Population Size'!$B17*100000</f>
        <v>5.2309402423664491</v>
      </c>
      <c r="DK17" s="7">
        <f>Deaths!DK5/'By Population Size'!$B17*100000</f>
        <v>5.5218446906237455</v>
      </c>
      <c r="DL17" s="7">
        <f>Deaths!DL5/'By Population Size'!$B17*100000</f>
        <v>5.8020694863512459</v>
      </c>
      <c r="DM17" s="7">
        <f>Deaths!DM5/'By Population Size'!$B17*100000</f>
        <v>6.1983774617504528</v>
      </c>
      <c r="DN17" s="7">
        <f>Deaths!DN5/'By Population Size'!$B17*100000</f>
        <v>6.4923000726792148</v>
      </c>
      <c r="DO17" s="7">
        <f>Deaths!DO5/'By Population Size'!$B17*100000</f>
        <v>6.6852303172935912</v>
      </c>
      <c r="DP17" s="7">
        <f>Deaths!DP5/'By Population Size'!$B17*100000</f>
        <v>6.9554719595693246</v>
      </c>
      <c r="DQ17" s="7">
        <f>Deaths!DQ5/'By Population Size'!$B17*100000</f>
        <v>7.3564232621553991</v>
      </c>
      <c r="DR17" s="7">
        <f>Deaths!DR5/'By Population Size'!$B17*100000</f>
        <v>7.7139594555442565</v>
      </c>
      <c r="DS17" s="7">
        <f>Deaths!DS5/'By Population Size'!$B17*100000</f>
        <v>8.1543790392187105</v>
      </c>
      <c r="DT17" s="7">
        <f>Deaths!DT5/'By Population Size'!$B17*100000</f>
        <v>8.5755288150676634</v>
      </c>
      <c r="DU17" s="7">
        <f>Deaths!DU5/'By Population Size'!$B17*100000</f>
        <v>8.9056693780539966</v>
      </c>
      <c r="DV17" s="7">
        <f>Deaths!DV5/'By Population Size'!$B17*100000</f>
        <v>9.1545517152701361</v>
      </c>
      <c r="DW17" s="7">
        <f>Deaths!DW5/'By Population Size'!$B17*100000</f>
        <v>9.4828349473817237</v>
      </c>
      <c r="DX17" s="7">
        <f>Deaths!DX5/'By Population Size'!$B17*100000</f>
        <v>9.9083958840582014</v>
      </c>
      <c r="DY17" s="7">
        <f>Deaths!DY5/'By Population Size'!$B17*100000</f>
        <v>10.353226628560181</v>
      </c>
      <c r="DZ17" s="7">
        <f>Deaths!DZ5/'By Population Size'!$B17*100000</f>
        <v>10.788770718688424</v>
      </c>
      <c r="EA17" s="7">
        <f>Deaths!EA5/'By Population Size'!$B17*100000</f>
        <v>11.198312176570205</v>
      </c>
      <c r="EB17" s="7">
        <f>Deaths!EB5/'By Population Size'!$B17*100000</f>
        <v>11.568385353363608</v>
      </c>
      <c r="EC17" s="7">
        <f>Deaths!EC5/'By Population Size'!$B17*100000</f>
        <v>11.77942457400677</v>
      </c>
      <c r="ED17" s="7">
        <f>Deaths!ED5/'By Population Size'!$B17*100000</f>
        <v>12.050130549001191</v>
      </c>
      <c r="EE17" s="7">
        <f>Deaths!EE5/'By Population Size'!$B17*100000</f>
        <v>12.519570927593572</v>
      </c>
      <c r="EF17" s="7">
        <f>Deaths!EF5/'By Population Size'!$B17*100000</f>
        <v>13.205622519453359</v>
      </c>
      <c r="EG17" s="7">
        <f>Deaths!EG5/'By Population Size'!$B17*100000</f>
        <v>13.8138983809331</v>
      </c>
      <c r="EH17" s="7">
        <f>Deaths!EH5/'By Population Size'!$B17*100000</f>
        <v>14.304465898225734</v>
      </c>
      <c r="EI17" s="7">
        <f>Deaths!EI5/'By Population Size'!$B17*100000</f>
        <v>14.682432731236812</v>
      </c>
      <c r="EJ17" s="7">
        <f>Deaths!EJ5/'By Population Size'!$B17*100000</f>
        <v>14.940369556467346</v>
      </c>
      <c r="EK17" s="7">
        <f>Deaths!EK5/'By Population Size'!$B17*100000</f>
        <v>15.396112119858465</v>
      </c>
      <c r="EL17" s="7">
        <f>Deaths!EL5/'By Population Size'!$B17*100000</f>
        <v>15.904092114101855</v>
      </c>
      <c r="EM17" s="7">
        <f>Deaths!EM5/'By Population Size'!$B17*100000</f>
        <v>16.493562500474781</v>
      </c>
      <c r="EN17" s="7">
        <f>Deaths!EN5/'By Population Size'!$B17*100000</f>
        <v>17.034974450463618</v>
      </c>
      <c r="EO17" s="7">
        <f>Deaths!EO5/'By Population Size'!$B17*100000</f>
        <v>17.471215039669893</v>
      </c>
      <c r="EP17" s="7">
        <f>Deaths!EP5/'By Population Size'!$B17*100000</f>
        <v>17.926957603061012</v>
      </c>
      <c r="EQ17" s="7">
        <f>Deaths!EQ5/'By Population Size'!$B17*100000</f>
        <v>18.304460103353406</v>
      </c>
      <c r="ER17" s="7">
        <f>Deaths!ER5/'By Population Size'!$B17*100000</f>
        <v>18.659674633148828</v>
      </c>
      <c r="ES17" s="7">
        <f>Deaths!ES5/'By Population Size'!$B17*100000</f>
        <v>19.210373237511405</v>
      </c>
      <c r="ET17" s="7">
        <f>Deaths!ET5/'By Population Size'!$B17*100000</f>
        <v>19.832579080551753</v>
      </c>
      <c r="EU17" s="7">
        <f>Deaths!EU5/'By Population Size'!$B17*100000</f>
        <v>20.429014457704984</v>
      </c>
      <c r="EV17" s="7">
        <f>Deaths!EV5/'By Population Size'!$B17*100000</f>
        <v>21.025682001217554</v>
      </c>
      <c r="EW17" s="7">
        <f>Deaths!EW5/'By Population Size'!$B17*100000</f>
        <v>21.492568549857161</v>
      </c>
      <c r="EX17" s="7">
        <f>Deaths!EX5/'By Population Size'!$B17*100000</f>
        <v>22.046517483250543</v>
      </c>
      <c r="EY17" s="7">
        <f>Deaths!EY5/'By Population Size'!$B17*100000</f>
        <v>22.480900741582069</v>
      </c>
      <c r="EZ17" s="7">
        <f>Deaths!EZ5/'By Population Size'!$B17*100000</f>
        <v>23.093355597529996</v>
      </c>
      <c r="FA17" s="7">
        <f>Deaths!FA5/'By Population Size'!$B17*100000</f>
        <v>23.711150279742817</v>
      </c>
      <c r="FB17" s="7">
        <f>Deaths!FB5/'By Population Size'!$B17*100000</f>
        <v>24.293191342616758</v>
      </c>
      <c r="FC17" s="7">
        <f>Deaths!FC5/'By Population Size'!$B17*100000</f>
        <v>24.864088420242211</v>
      </c>
      <c r="FD17" s="7">
        <f>Deaths!FD5/'By Population Size'!$B17*100000</f>
        <v>25.444039985882057</v>
      </c>
      <c r="FE17" s="7">
        <f>Deaths!FE5/'By Population Size'!$B17*100000</f>
        <v>25.813880996316115</v>
      </c>
      <c r="FF17" s="7">
        <f>Deaths!FF5/'By Population Size'!$B17*100000</f>
        <v>26.19834848738881</v>
      </c>
      <c r="FG17" s="7">
        <f>Deaths!FG5/'By Population Size'!$B17*100000</f>
        <v>26.781550382059464</v>
      </c>
      <c r="FH17" s="7">
        <f>Deaths!FH5/'By Population Size'!$B17*100000</f>
        <v>27.345482468904613</v>
      </c>
      <c r="FI17" s="7">
        <f>Deaths!FI5/'By Population Size'!$B17*100000</f>
        <v>27.977671465396728</v>
      </c>
      <c r="FJ17" s="7">
        <f>Deaths!FJ5/'By Population Size'!$B17*100000</f>
        <v>28.607770964654751</v>
      </c>
      <c r="FK17" s="7">
        <f>Deaths!FK5/'By Population Size'!$B17*100000</f>
        <v>29.155915739064554</v>
      </c>
      <c r="FL17" s="7">
        <f>Deaths!FL5/'By Population Size'!$B17*100000</f>
        <v>29.507647773469824</v>
      </c>
      <c r="FM17" s="7">
        <f>Deaths!FM5/'By Population Size'!$B17*100000</f>
        <v>29.909527741493271</v>
      </c>
    </row>
    <row r="18" spans="1:169" x14ac:dyDescent="0.35">
      <c r="A18" s="4" t="s">
        <v>381</v>
      </c>
      <c r="B18" s="4">
        <v>747635889</v>
      </c>
      <c r="C18" s="7">
        <f>Deaths!C6/'By Population Size'!$B18*100000</f>
        <v>0</v>
      </c>
      <c r="D18" s="7">
        <f>Deaths!D6/'By Population Size'!$B18*100000</f>
        <v>0</v>
      </c>
      <c r="E18" s="7">
        <f>Deaths!E6/'By Population Size'!$B18*100000</f>
        <v>0</v>
      </c>
      <c r="F18" s="7">
        <f>Deaths!F6/'By Population Size'!$B18*100000</f>
        <v>0</v>
      </c>
      <c r="G18" s="7">
        <f>Deaths!G6/'By Population Size'!$B18*100000</f>
        <v>0</v>
      </c>
      <c r="H18" s="7">
        <f>Deaths!H6/'By Population Size'!$B18*100000</f>
        <v>0</v>
      </c>
      <c r="I18" s="7">
        <f>Deaths!I6/'By Population Size'!$B18*100000</f>
        <v>0</v>
      </c>
      <c r="J18" s="7">
        <f>Deaths!J6/'By Population Size'!$B18*100000</f>
        <v>0</v>
      </c>
      <c r="K18" s="7">
        <f>Deaths!K6/'By Population Size'!$B18*100000</f>
        <v>0</v>
      </c>
      <c r="L18" s="7">
        <f>Deaths!L6/'By Population Size'!$B18*100000</f>
        <v>0</v>
      </c>
      <c r="M18" s="7">
        <f>Deaths!M6/'By Population Size'!$B18*100000</f>
        <v>0</v>
      </c>
      <c r="N18" s="7">
        <f>Deaths!N6/'By Population Size'!$B18*100000</f>
        <v>0</v>
      </c>
      <c r="O18" s="7">
        <f>Deaths!O6/'By Population Size'!$B18*100000</f>
        <v>0</v>
      </c>
      <c r="P18" s="7">
        <f>Deaths!P6/'By Population Size'!$B18*100000</f>
        <v>0</v>
      </c>
      <c r="Q18" s="7">
        <f>Deaths!Q6/'By Population Size'!$B18*100000</f>
        <v>0</v>
      </c>
      <c r="R18" s="7">
        <f>Deaths!R6/'By Population Size'!$B18*100000</f>
        <v>0</v>
      </c>
      <c r="S18" s="7">
        <f>Deaths!S6/'By Population Size'!$B18*100000</f>
        <v>0</v>
      </c>
      <c r="T18" s="7">
        <f>Deaths!T6/'By Population Size'!$B18*100000</f>
        <v>0</v>
      </c>
      <c r="U18" s="7">
        <f>Deaths!U6/'By Population Size'!$B18*100000</f>
        <v>0</v>
      </c>
      <c r="V18" s="7">
        <f>Deaths!V6/'By Population Size'!$B18*100000</f>
        <v>0</v>
      </c>
      <c r="W18" s="7">
        <f>Deaths!W6/'By Population Size'!$B18*100000</f>
        <v>0</v>
      </c>
      <c r="X18" s="7">
        <f>Deaths!X6/'By Population Size'!$B18*100000</f>
        <v>0</v>
      </c>
      <c r="Y18" s="7">
        <f>Deaths!Y6/'By Population Size'!$B18*100000</f>
        <v>0</v>
      </c>
      <c r="Z18" s="7">
        <f>Deaths!Z6/'By Population Size'!$B18*100000</f>
        <v>0</v>
      </c>
      <c r="AA18" s="7">
        <f>Deaths!AA6/'By Population Size'!$B18*100000</f>
        <v>1.3375494872745468E-4</v>
      </c>
      <c r="AB18" s="7">
        <f>Deaths!AB6/'By Population Size'!$B18*100000</f>
        <v>1.3375494872745468E-4</v>
      </c>
      <c r="AC18" s="7">
        <f>Deaths!AC6/'By Population Size'!$B18*100000</f>
        <v>1.3375494872745468E-4</v>
      </c>
      <c r="AD18" s="7">
        <f>Deaths!AD6/'By Population Size'!$B18*100000</f>
        <v>1.3375494872745468E-4</v>
      </c>
      <c r="AE18" s="7">
        <f>Deaths!AE6/'By Population Size'!$B18*100000</f>
        <v>1.3375494872745468E-4</v>
      </c>
      <c r="AF18" s="7">
        <f>Deaths!AF6/'By Population Size'!$B18*100000</f>
        <v>1.3375494872745468E-4</v>
      </c>
      <c r="AG18" s="7">
        <f>Deaths!AG6/'By Population Size'!$B18*100000</f>
        <v>2.6750989745490935E-4</v>
      </c>
      <c r="AH18" s="7">
        <f>Deaths!AH6/'By Population Size'!$B18*100000</f>
        <v>4.0126484618236406E-4</v>
      </c>
      <c r="AI18" s="7">
        <f>Deaths!AI6/'By Population Size'!$B18*100000</f>
        <v>5.3501979490981871E-4</v>
      </c>
      <c r="AJ18" s="7">
        <f>Deaths!AJ6/'By Population Size'!$B18*100000</f>
        <v>1.0700395898196374E-3</v>
      </c>
      <c r="AK18" s="7">
        <f>Deaths!AK6/'By Population Size'!$B18*100000</f>
        <v>1.4713044360020015E-3</v>
      </c>
      <c r="AL18" s="7">
        <f>Deaths!AL6/'By Population Size'!$B18*100000</f>
        <v>1.8725692821843656E-3</v>
      </c>
      <c r="AM18" s="7">
        <f>Deaths!AM6/'By Population Size'!$B18*100000</f>
        <v>2.5413440258216392E-3</v>
      </c>
      <c r="AN18" s="7">
        <f>Deaths!AN6/'By Population Size'!$B18*100000</f>
        <v>3.0763638207314575E-3</v>
      </c>
      <c r="AO18" s="7">
        <f>Deaths!AO6/'By Population Size'!$B18*100000</f>
        <v>4.1464034105510956E-3</v>
      </c>
      <c r="AP18" s="7">
        <f>Deaths!AP6/'By Population Size'!$B18*100000</f>
        <v>4.8151781541883685E-3</v>
      </c>
      <c r="AQ18" s="7">
        <f>Deaths!AQ6/'By Population Size'!$B18*100000</f>
        <v>7.3565221800100077E-3</v>
      </c>
      <c r="AR18" s="7">
        <f>Deaths!AR6/'By Population Size'!$B18*100000</f>
        <v>1.1369170641833648E-2</v>
      </c>
      <c r="AS18" s="7">
        <f>Deaths!AS6/'By Population Size'!$B18*100000</f>
        <v>1.5248064154929835E-2</v>
      </c>
      <c r="AT18" s="7">
        <f>Deaths!AT6/'By Population Size'!$B18*100000</f>
        <v>2.1267036847665295E-2</v>
      </c>
      <c r="AU18" s="7">
        <f>Deaths!AU6/'By Population Size'!$B18*100000</f>
        <v>2.8757313976402757E-2</v>
      </c>
      <c r="AV18" s="7">
        <f>Deaths!AV6/'By Population Size'!$B18*100000</f>
        <v>3.4642531720410763E-2</v>
      </c>
      <c r="AW18" s="7">
        <f>Deaths!AW6/'By Population Size'!$B18*100000</f>
        <v>5.4839528978256419E-2</v>
      </c>
      <c r="AX18" s="7">
        <f>Deaths!AX6/'By Population Size'!$B18*100000</f>
        <v>6.9686328287003899E-2</v>
      </c>
      <c r="AY18" s="7">
        <f>Deaths!AY6/'By Population Size'!$B18*100000</f>
        <v>9.5902298237585004E-2</v>
      </c>
      <c r="AZ18" s="7">
        <f>Deaths!AZ6/'By Population Size'!$B18*100000</f>
        <v>0.12800348593217414</v>
      </c>
      <c r="BA18" s="7">
        <f>Deaths!BA6/'By Population Size'!$B18*100000</f>
        <v>0.15408570093402779</v>
      </c>
      <c r="BB18" s="7">
        <f>Deaths!BB6/'By Population Size'!$B18*100000</f>
        <v>0.20477882650173312</v>
      </c>
      <c r="BC18" s="7">
        <f>Deaths!BC6/'By Population Size'!$B18*100000</f>
        <v>0.24289898688905767</v>
      </c>
      <c r="BD18" s="7">
        <f>Deaths!BD6/'By Population Size'!$B18*100000</f>
        <v>0.30870642166296541</v>
      </c>
      <c r="BE18" s="7">
        <f>Deaths!BE6/'By Population Size'!$B18*100000</f>
        <v>0.3757176509754202</v>
      </c>
      <c r="BF18" s="7">
        <f>Deaths!BF6/'By Population Size'!$B18*100000</f>
        <v>0.45623813010934788</v>
      </c>
      <c r="BG18" s="7">
        <f>Deaths!BG6/'By Population Size'!$B18*100000</f>
        <v>0.54170754234619145</v>
      </c>
      <c r="BH18" s="7">
        <f>Deaths!BH6/'By Population Size'!$B18*100000</f>
        <v>0.65392794432852597</v>
      </c>
      <c r="BI18" s="7">
        <f>Deaths!BI6/'By Population Size'!$B18*100000</f>
        <v>0.8120262937243774</v>
      </c>
      <c r="BJ18" s="7">
        <f>Deaths!BJ6/'By Population Size'!$B18*100000</f>
        <v>1.0035633803020925</v>
      </c>
      <c r="BK18" s="7">
        <f>Deaths!BK6/'By Population Size'!$B18*100000</f>
        <v>1.1799861576736053</v>
      </c>
      <c r="BL18" s="7">
        <f>Deaths!BL6/'By Population Size'!$B18*100000</f>
        <v>1.3867713084062501</v>
      </c>
      <c r="BM18" s="7">
        <f>Deaths!BM6/'By Population Size'!$B18*100000</f>
        <v>1.6303390700389451</v>
      </c>
      <c r="BN18" s="7">
        <f>Deaths!BN6/'By Population Size'!$B18*100000</f>
        <v>1.9284788507524415</v>
      </c>
      <c r="BO18" s="7">
        <f>Deaths!BO6/'By Population Size'!$B18*100000</f>
        <v>2.2354464580819502</v>
      </c>
      <c r="BP18" s="7">
        <f>Deaths!BP6/'By Population Size'!$B18*100000</f>
        <v>2.5935084558253463</v>
      </c>
      <c r="BQ18" s="7">
        <f>Deaths!BQ6/'By Population Size'!$B18*100000</f>
        <v>2.9582582010051151</v>
      </c>
      <c r="BR18" s="7">
        <f>Deaths!BR6/'By Population Size'!$B18*100000</f>
        <v>3.2977282608753953</v>
      </c>
      <c r="BS18" s="7">
        <f>Deaths!BS6/'By Population Size'!$B18*100000</f>
        <v>3.7028720005708555</v>
      </c>
      <c r="BT18" s="7">
        <f>Deaths!BT6/'By Population Size'!$B18*100000</f>
        <v>4.1347667300118065</v>
      </c>
      <c r="BU18" s="7">
        <f>Deaths!BU6/'By Population Size'!$B18*100000</f>
        <v>4.6549397256128779</v>
      </c>
      <c r="BV18" s="7">
        <f>Deaths!BV6/'By Population Size'!$B18*100000</f>
        <v>5.2164430003707327</v>
      </c>
      <c r="BW18" s="7">
        <f>Deaths!BW6/'By Population Size'!$B18*100000</f>
        <v>5.7799525993594996</v>
      </c>
      <c r="BX18" s="7">
        <f>Deaths!BX6/'By Population Size'!$B18*100000</f>
        <v>6.3157749239616834</v>
      </c>
      <c r="BY18" s="7">
        <f>Deaths!BY6/'By Population Size'!$B18*100000</f>
        <v>6.730014000170609</v>
      </c>
      <c r="BZ18" s="7">
        <f>Deaths!BZ6/'By Population Size'!$B18*100000</f>
        <v>7.2067166374352585</v>
      </c>
      <c r="CA18" s="7">
        <f>Deaths!CA6/'By Population Size'!$B18*100000</f>
        <v>7.88084157902163</v>
      </c>
      <c r="CB18" s="7">
        <f>Deaths!CB6/'By Population Size'!$B18*100000</f>
        <v>8.4151925991878098</v>
      </c>
      <c r="CC18" s="7">
        <f>Deaths!CC6/'By Population Size'!$B18*100000</f>
        <v>9.0596239421566889</v>
      </c>
      <c r="CD18" s="7">
        <f>Deaths!CD6/'By Population Size'!$B18*100000</f>
        <v>9.6589798674044136</v>
      </c>
      <c r="CE18" s="7">
        <f>Deaths!CE6/'By Population Size'!$B18*100000</f>
        <v>10.109065269872298</v>
      </c>
      <c r="CF18" s="7">
        <f>Deaths!CF6/'By Population Size'!$B18*100000</f>
        <v>10.543635098287798</v>
      </c>
      <c r="CG18" s="7">
        <f>Deaths!CG6/'By Population Size'!$B18*100000</f>
        <v>10.983020104857486</v>
      </c>
      <c r="CH18" s="7">
        <f>Deaths!CH6/'By Population Size'!$B18*100000</f>
        <v>11.464939185122505</v>
      </c>
      <c r="CI18" s="7">
        <f>Deaths!CI6/'By Population Size'!$B18*100000</f>
        <v>12.135452743093236</v>
      </c>
      <c r="CJ18" s="7">
        <f>Deaths!CJ6/'By Population Size'!$B18*100000</f>
        <v>12.700433646518006</v>
      </c>
      <c r="CK18" s="7">
        <f>Deaths!CK6/'By Population Size'!$B18*100000</f>
        <v>13.252039055070027</v>
      </c>
      <c r="CL18" s="7">
        <f>Deaths!CL6/'By Population Size'!$B18*100000</f>
        <v>13.686341373588075</v>
      </c>
      <c r="CM18" s="7">
        <f>Deaths!CM6/'By Population Size'!$B18*100000</f>
        <v>14.020728745406711</v>
      </c>
      <c r="CN18" s="7">
        <f>Deaths!CN6/'By Population Size'!$B18*100000</f>
        <v>14.401395329485046</v>
      </c>
      <c r="CO18" s="7">
        <f>Deaths!CO6/'By Population Size'!$B18*100000</f>
        <v>14.899498758546088</v>
      </c>
      <c r="CP18" s="7">
        <f>Deaths!CP6/'By Population Size'!$B18*100000</f>
        <v>15.352393014937249</v>
      </c>
      <c r="CQ18" s="7">
        <f>Deaths!CQ6/'By Population Size'!$B18*100000</f>
        <v>15.781345135506195</v>
      </c>
      <c r="CR18" s="7">
        <f>Deaths!CR6/'By Population Size'!$B18*100000</f>
        <v>16.224475280640252</v>
      </c>
      <c r="CS18" s="7">
        <f>Deaths!CS6/'By Population Size'!$B18*100000</f>
        <v>16.598186607384761</v>
      </c>
      <c r="CT18" s="7">
        <f>Deaths!CT6/'By Population Size'!$B18*100000</f>
        <v>16.834397846837447</v>
      </c>
      <c r="CU18" s="7">
        <f>Deaths!CU6/'By Population Size'!$B18*100000</f>
        <v>17.11327691493419</v>
      </c>
      <c r="CV18" s="7">
        <f>Deaths!CV6/'By Population Size'!$B18*100000</f>
        <v>17.474950296293226</v>
      </c>
      <c r="CW18" s="7">
        <f>Deaths!CW6/'By Population Size'!$B18*100000</f>
        <v>17.852406761602104</v>
      </c>
      <c r="CX18" s="7">
        <f>Deaths!CX6/'By Population Size'!$B18*100000</f>
        <v>18.149744012623238</v>
      </c>
      <c r="CY18" s="7">
        <f>Deaths!CY6/'By Population Size'!$B18*100000</f>
        <v>18.393311774255931</v>
      </c>
      <c r="CZ18" s="7">
        <f>Deaths!CZ6/'By Population Size'!$B18*100000</f>
        <v>18.695196693533795</v>
      </c>
      <c r="DA18" s="7">
        <f>Deaths!DA6/'By Population Size'!$B18*100000</f>
        <v>18.849148639519097</v>
      </c>
      <c r="DB18" s="7">
        <f>Deaths!DB6/'By Population Size'!$B18*100000</f>
        <v>19.045768414148455</v>
      </c>
      <c r="DC18" s="7">
        <f>Deaths!DC6/'By Population Size'!$B18*100000</f>
        <v>19.296826452909887</v>
      </c>
      <c r="DD18" s="7">
        <f>Deaths!DD6/'By Population Size'!$B18*100000</f>
        <v>19.624659832240877</v>
      </c>
      <c r="DE18" s="7">
        <f>Deaths!DE6/'By Population Size'!$B18*100000</f>
        <v>19.858730992513927</v>
      </c>
      <c r="DF18" s="7">
        <f>Deaths!DF6/'By Population Size'!$B18*100000</f>
        <v>20.117145553455366</v>
      </c>
      <c r="DG18" s="7">
        <f>Deaths!DG6/'By Population Size'!$B18*100000</f>
        <v>20.27042872469703</v>
      </c>
      <c r="DH18" s="7">
        <f>Deaths!DH6/'By Population Size'!$B18*100000</f>
        <v>20.388801854320828</v>
      </c>
      <c r="DI18" s="7">
        <f>Deaths!DI6/'By Population Size'!$B18*100000</f>
        <v>20.535397278126116</v>
      </c>
      <c r="DJ18" s="7">
        <f>Deaths!DJ6/'By Population Size'!$B18*100000</f>
        <v>20.767328359219523</v>
      </c>
      <c r="DK18" s="7">
        <f>Deaths!DK6/'By Population Size'!$B18*100000</f>
        <v>20.969164576849252</v>
      </c>
      <c r="DL18" s="7">
        <f>Deaths!DL6/'By Population Size'!$B18*100000</f>
        <v>21.17902609140263</v>
      </c>
      <c r="DM18" s="7">
        <f>Deaths!DM6/'By Population Size'!$B18*100000</f>
        <v>21.344480962978491</v>
      </c>
      <c r="DN18" s="7">
        <f>Deaths!DN6/'By Population Size'!$B18*100000</f>
        <v>21.47475828303903</v>
      </c>
      <c r="DO18" s="7">
        <f>Deaths!DO6/'By Population Size'!$B18*100000</f>
        <v>21.620016157357046</v>
      </c>
      <c r="DP18" s="7">
        <f>Deaths!DP6/'By Population Size'!$B18*100000</f>
        <v>21.718058534774272</v>
      </c>
      <c r="DQ18" s="7">
        <f>Deaths!DQ6/'By Population Size'!$B18*100000</f>
        <v>21.829877671910424</v>
      </c>
      <c r="DR18" s="7">
        <f>Deaths!DR6/'By Population Size'!$B18*100000</f>
        <v>21.971390407664071</v>
      </c>
      <c r="DS18" s="7">
        <f>Deaths!DS6/'By Population Size'!$B18*100000</f>
        <v>22.090566066980234</v>
      </c>
      <c r="DT18" s="7">
        <f>Deaths!DT6/'By Population Size'!$B18*100000</f>
        <v>22.283841967891405</v>
      </c>
      <c r="DU18" s="7">
        <f>Deaths!DU6/'By Population Size'!$B18*100000</f>
        <v>22.382553120052268</v>
      </c>
      <c r="DV18" s="7">
        <f>Deaths!DV6/'By Population Size'!$B18*100000</f>
        <v>22.440736522748711</v>
      </c>
      <c r="DW18" s="7">
        <f>Deaths!DW6/'By Population Size'!$B18*100000</f>
        <v>22.249199436170993</v>
      </c>
      <c r="DX18" s="7">
        <f>Deaths!DX6/'By Population Size'!$B18*100000</f>
        <v>22.365833751461334</v>
      </c>
      <c r="DY18" s="7">
        <f>Deaths!DY6/'By Population Size'!$B18*100000</f>
        <v>22.484608145931315</v>
      </c>
      <c r="DZ18" s="7">
        <f>Deaths!DZ6/'By Population Size'!$B18*100000</f>
        <v>22.587866966348908</v>
      </c>
      <c r="EA18" s="7">
        <f>Deaths!EA6/'By Population Size'!$B18*100000</f>
        <v>22.686310608612313</v>
      </c>
      <c r="EB18" s="7">
        <f>Deaths!EB6/'By Population Size'!$B18*100000</f>
        <v>22.763620968976785</v>
      </c>
      <c r="EC18" s="7">
        <f>Deaths!EC6/'By Population Size'!$B18*100000</f>
        <v>22.805620022877207</v>
      </c>
      <c r="ED18" s="7">
        <f>Deaths!ED6/'By Population Size'!$B18*100000</f>
        <v>22.907140028961344</v>
      </c>
      <c r="EE18" s="7">
        <f>Deaths!EE6/'By Population Size'!$B18*100000</f>
        <v>22.995953314916374</v>
      </c>
      <c r="EF18" s="7">
        <f>Deaths!EF6/'By Population Size'!$B18*100000</f>
        <v>23.093059407692508</v>
      </c>
      <c r="EG18" s="7">
        <f>Deaths!EG6/'By Population Size'!$B18*100000</f>
        <v>23.154854194004589</v>
      </c>
      <c r="EH18" s="7">
        <f>Deaths!EH6/'By Population Size'!$B18*100000</f>
        <v>23.248482658113808</v>
      </c>
      <c r="EI18" s="7">
        <f>Deaths!EI6/'By Population Size'!$B18*100000</f>
        <v>23.306131041015341</v>
      </c>
      <c r="EJ18" s="7">
        <f>Deaths!EJ6/'By Population Size'!$B18*100000</f>
        <v>23.336760924273928</v>
      </c>
      <c r="EK18" s="7">
        <f>Deaths!EK6/'By Population Size'!$B18*100000</f>
        <v>23.377154918789618</v>
      </c>
      <c r="EL18" s="7">
        <f>Deaths!EL6/'By Population Size'!$B18*100000</f>
        <v>23.46075176174428</v>
      </c>
      <c r="EM18" s="7">
        <f>Deaths!EM6/'By Population Size'!$B18*100000</f>
        <v>23.530705599928737</v>
      </c>
      <c r="EN18" s="7">
        <f>Deaths!EN6/'By Population Size'!$B18*100000</f>
        <v>23.575647262701164</v>
      </c>
      <c r="EO18" s="7">
        <f>Deaths!EO6/'By Population Size'!$B18*100000</f>
        <v>23.629684261987055</v>
      </c>
      <c r="EP18" s="7">
        <f>Deaths!EP6/'By Population Size'!$B18*100000</f>
        <v>23.681179917247125</v>
      </c>
      <c r="EQ18" s="7">
        <f>Deaths!EQ6/'By Population Size'!$B18*100000</f>
        <v>23.701376914504969</v>
      </c>
      <c r="ER18" s="7">
        <f>Deaths!ER6/'By Population Size'!$B18*100000</f>
        <v>23.724650275583546</v>
      </c>
      <c r="ES18" s="7">
        <f>Deaths!ES6/'By Population Size'!$B18*100000</f>
        <v>23.794604113768003</v>
      </c>
      <c r="ET18" s="7">
        <f>Deaths!ET6/'By Population Size'!$B18*100000</f>
        <v>23.857870204516093</v>
      </c>
      <c r="EU18" s="7">
        <f>Deaths!EU6/'By Population Size'!$B18*100000</f>
        <v>23.905888231109248</v>
      </c>
      <c r="EV18" s="7">
        <f>Deaths!EV6/'By Population Size'!$B18*100000</f>
        <v>24.113609666482983</v>
      </c>
      <c r="EW18" s="7">
        <f>Deaths!EW6/'By Population Size'!$B18*100000</f>
        <v>24.151061052126671</v>
      </c>
      <c r="EX18" s="7">
        <f>Deaths!EX6/'By Population Size'!$B18*100000</f>
        <v>24.16804793061506</v>
      </c>
      <c r="EY18" s="7">
        <f>Deaths!EY6/'By Population Size'!$B18*100000</f>
        <v>24.1853023190009</v>
      </c>
      <c r="EZ18" s="7">
        <f>Deaths!EZ6/'By Population Size'!$B18*100000</f>
        <v>24.2535173428519</v>
      </c>
      <c r="FA18" s="7">
        <f>Deaths!FA6/'By Population Size'!$B18*100000</f>
        <v>24.291503748290502</v>
      </c>
      <c r="FB18" s="7">
        <f>Deaths!FB6/'By Population Size'!$B18*100000</f>
        <v>24.333235292293466</v>
      </c>
      <c r="FC18" s="7">
        <f>Deaths!FC6/'By Population Size'!$B18*100000</f>
        <v>24.38767355642554</v>
      </c>
      <c r="FD18" s="7">
        <f>Deaths!FD6/'By Population Size'!$B18*100000</f>
        <v>24.409475613068114</v>
      </c>
      <c r="FE18" s="7">
        <f>Deaths!FE6/'By Population Size'!$B18*100000</f>
        <v>24.423519882684499</v>
      </c>
      <c r="FF18" s="7">
        <f>Deaths!FF6/'By Population Size'!$B18*100000</f>
        <v>24.443984389839798</v>
      </c>
      <c r="FG18" s="7">
        <f>Deaths!FG6/'By Population Size'!$B18*100000</f>
        <v>24.489461072407131</v>
      </c>
      <c r="FH18" s="7">
        <f>Deaths!FH6/'By Population Size'!$B18*100000</f>
        <v>24.533332695589738</v>
      </c>
      <c r="FI18" s="7">
        <f>Deaths!FI6/'By Population Size'!$B18*100000</f>
        <v>24.568510247105056</v>
      </c>
      <c r="FJ18" s="7">
        <f>Deaths!FJ6/'By Population Size'!$B18*100000</f>
        <v>24.605292858005107</v>
      </c>
      <c r="FK18" s="7">
        <f>Deaths!FK6/'By Population Size'!$B18*100000</f>
        <v>24.625623610211679</v>
      </c>
      <c r="FL18" s="7">
        <f>Deaths!FL6/'By Population Size'!$B18*100000</f>
        <v>24.637661555597152</v>
      </c>
      <c r="FM18" s="7">
        <f>Deaths!FM6/'By Population Size'!$B18*100000</f>
        <v>24.652508354905898</v>
      </c>
    </row>
    <row r="19" spans="1:169" x14ac:dyDescent="0.35">
      <c r="A19" s="4" t="s">
        <v>273</v>
      </c>
      <c r="B19" s="4">
        <v>67832005</v>
      </c>
      <c r="C19" s="7">
        <f>Deaths!C7/'By Population Size'!$B19*100000</f>
        <v>0</v>
      </c>
      <c r="D19" s="7">
        <f>Deaths!D7/'By Population Size'!$B19*100000</f>
        <v>0</v>
      </c>
      <c r="E19" s="7">
        <f>Deaths!E7/'By Population Size'!$B19*100000</f>
        <v>0</v>
      </c>
      <c r="F19" s="7">
        <f>Deaths!F7/'By Population Size'!$B19*100000</f>
        <v>0</v>
      </c>
      <c r="G19" s="7">
        <f>Deaths!G7/'By Population Size'!$B19*100000</f>
        <v>0</v>
      </c>
      <c r="H19" s="7">
        <f>Deaths!H7/'By Population Size'!$B19*100000</f>
        <v>0</v>
      </c>
      <c r="I19" s="7">
        <f>Deaths!I7/'By Population Size'!$B19*100000</f>
        <v>0</v>
      </c>
      <c r="J19" s="7">
        <f>Deaths!J7/'By Population Size'!$B19*100000</f>
        <v>0</v>
      </c>
      <c r="K19" s="7">
        <f>Deaths!K7/'By Population Size'!$B19*100000</f>
        <v>0</v>
      </c>
      <c r="L19" s="7">
        <f>Deaths!L7/'By Population Size'!$B19*100000</f>
        <v>0</v>
      </c>
      <c r="M19" s="7">
        <f>Deaths!M7/'By Population Size'!$B19*100000</f>
        <v>0</v>
      </c>
      <c r="N19" s="7">
        <f>Deaths!N7/'By Population Size'!$B19*100000</f>
        <v>0</v>
      </c>
      <c r="O19" s="7">
        <f>Deaths!O7/'By Population Size'!$B19*100000</f>
        <v>0</v>
      </c>
      <c r="P19" s="7">
        <f>Deaths!P7/'By Population Size'!$B19*100000</f>
        <v>0</v>
      </c>
      <c r="Q19" s="7">
        <f>Deaths!Q7/'By Population Size'!$B19*100000</f>
        <v>0</v>
      </c>
      <c r="R19" s="7">
        <f>Deaths!R7/'By Population Size'!$B19*100000</f>
        <v>0</v>
      </c>
      <c r="S19" s="7">
        <f>Deaths!S7/'By Population Size'!$B19*100000</f>
        <v>0</v>
      </c>
      <c r="T19" s="7">
        <f>Deaths!T7/'By Population Size'!$B19*100000</f>
        <v>0</v>
      </c>
      <c r="U19" s="7">
        <f>Deaths!U7/'By Population Size'!$B19*100000</f>
        <v>0</v>
      </c>
      <c r="V19" s="7">
        <f>Deaths!V7/'By Population Size'!$B19*100000</f>
        <v>0</v>
      </c>
      <c r="W19" s="7">
        <f>Deaths!W7/'By Population Size'!$B19*100000</f>
        <v>0</v>
      </c>
      <c r="X19" s="7">
        <f>Deaths!X7/'By Population Size'!$B19*100000</f>
        <v>0</v>
      </c>
      <c r="Y19" s="7">
        <f>Deaths!Y7/'By Population Size'!$B19*100000</f>
        <v>0</v>
      </c>
      <c r="Z19" s="7">
        <f>Deaths!Z7/'By Population Size'!$B19*100000</f>
        <v>0</v>
      </c>
      <c r="AA19" s="7">
        <f>Deaths!AA7/'By Population Size'!$B19*100000</f>
        <v>0</v>
      </c>
      <c r="AB19" s="7">
        <f>Deaths!AB7/'By Population Size'!$B19*100000</f>
        <v>0</v>
      </c>
      <c r="AC19" s="7">
        <f>Deaths!AC7/'By Population Size'!$B19*100000</f>
        <v>0</v>
      </c>
      <c r="AD19" s="7">
        <f>Deaths!AD7/'By Population Size'!$B19*100000</f>
        <v>0</v>
      </c>
      <c r="AE19" s="7">
        <f>Deaths!AE7/'By Population Size'!$B19*100000</f>
        <v>0</v>
      </c>
      <c r="AF19" s="7">
        <f>Deaths!AF7/'By Population Size'!$B19*100000</f>
        <v>0</v>
      </c>
      <c r="AG19" s="7">
        <f>Deaths!AG7/'By Population Size'!$B19*100000</f>
        <v>0</v>
      </c>
      <c r="AH19" s="7">
        <f>Deaths!AH7/'By Population Size'!$B19*100000</f>
        <v>0</v>
      </c>
      <c r="AI19" s="7">
        <f>Deaths!AI7/'By Population Size'!$B19*100000</f>
        <v>0</v>
      </c>
      <c r="AJ19" s="7">
        <f>Deaths!AJ7/'By Population Size'!$B19*100000</f>
        <v>0</v>
      </c>
      <c r="AK19" s="7">
        <f>Deaths!AK7/'By Population Size'!$B19*100000</f>
        <v>0</v>
      </c>
      <c r="AL19" s="7">
        <f>Deaths!AL7/'By Population Size'!$B19*100000</f>
        <v>0</v>
      </c>
      <c r="AM19" s="7">
        <f>Deaths!AM7/'By Population Size'!$B19*100000</f>
        <v>0</v>
      </c>
      <c r="AN19" s="7">
        <f>Deaths!AN7/'By Population Size'!$B19*100000</f>
        <v>0</v>
      </c>
      <c r="AO19" s="7">
        <f>Deaths!AO7/'By Population Size'!$B19*100000</f>
        <v>0</v>
      </c>
      <c r="AP19" s="7">
        <f>Deaths!AP7/'By Population Size'!$B19*100000</f>
        <v>0</v>
      </c>
      <c r="AQ19" s="7">
        <f>Deaths!AQ7/'By Population Size'!$B19*100000</f>
        <v>0</v>
      </c>
      <c r="AR19" s="7">
        <f>Deaths!AR7/'By Population Size'!$B19*100000</f>
        <v>0</v>
      </c>
      <c r="AS19" s="7">
        <f>Deaths!AS7/'By Population Size'!$B19*100000</f>
        <v>0</v>
      </c>
      <c r="AT19" s="7">
        <f>Deaths!AT7/'By Population Size'!$B19*100000</f>
        <v>0</v>
      </c>
      <c r="AU19" s="7">
        <f>Deaths!AU7/'By Population Size'!$B19*100000</f>
        <v>1.4742303430364471E-3</v>
      </c>
      <c r="AV19" s="7">
        <f>Deaths!AV7/'By Population Size'!$B19*100000</f>
        <v>2.9484606860728942E-3</v>
      </c>
      <c r="AW19" s="7">
        <f>Deaths!AW7/'By Population Size'!$B19*100000</f>
        <v>2.9484606860728942E-3</v>
      </c>
      <c r="AX19" s="7">
        <f>Deaths!AX7/'By Population Size'!$B19*100000</f>
        <v>4.4226910291093411E-3</v>
      </c>
      <c r="AY19" s="7">
        <f>Deaths!AY7/'By Population Size'!$B19*100000</f>
        <v>1.031961240125513E-2</v>
      </c>
      <c r="AZ19" s="7">
        <f>Deaths!AZ7/'By Population Size'!$B19*100000</f>
        <v>1.031961240125513E-2</v>
      </c>
      <c r="BA19" s="7">
        <f>Deaths!BA7/'By Population Size'!$B19*100000</f>
        <v>1.3268073087328025E-2</v>
      </c>
      <c r="BB19" s="7">
        <f>Deaths!BB7/'By Population Size'!$B19*100000</f>
        <v>1.4742303430364471E-2</v>
      </c>
      <c r="BC19" s="7">
        <f>Deaths!BC7/'By Population Size'!$B19*100000</f>
        <v>4.1278449605020522E-2</v>
      </c>
      <c r="BD19" s="7">
        <f>Deaths!BD7/'By Population Size'!$B19*100000</f>
        <v>6.3391904750567218E-2</v>
      </c>
      <c r="BE19" s="7">
        <f>Deaths!BE7/'By Population Size'!$B19*100000</f>
        <v>9.7299202640405522E-2</v>
      </c>
      <c r="BF19" s="7">
        <f>Deaths!BF7/'By Population Size'!$B19*100000</f>
        <v>0.12088688812898868</v>
      </c>
      <c r="BG19" s="7">
        <f>Deaths!BG7/'By Population Size'!$B19*100000</f>
        <v>0.17101071979222787</v>
      </c>
      <c r="BH19" s="7">
        <f>Deaths!BH7/'By Population Size'!$B19*100000</f>
        <v>0.23440262454279509</v>
      </c>
      <c r="BI19" s="7">
        <f>Deaths!BI7/'By Population Size'!$B19*100000</f>
        <v>0.28747491689210719</v>
      </c>
      <c r="BJ19" s="7">
        <f>Deaths!BJ7/'By Population Size'!$B19*100000</f>
        <v>0.37003181610214825</v>
      </c>
      <c r="BK19" s="7">
        <f>Deaths!BK7/'By Population Size'!$B19*100000</f>
        <v>0.42162987810842384</v>
      </c>
      <c r="BL19" s="7">
        <f>Deaths!BL7/'By Population Size'!$B19*100000</f>
        <v>0.530722923493121</v>
      </c>
      <c r="BM19" s="7">
        <f>Deaths!BM7/'By Population Size'!$B19*100000</f>
        <v>0.75038324460555161</v>
      </c>
      <c r="BN19" s="7">
        <f>Deaths!BN7/'By Population Size'!$B19*100000</f>
        <v>1.0245900884103307</v>
      </c>
      <c r="BO19" s="7">
        <f>Deaths!BO7/'By Population Size'!$B19*100000</f>
        <v>1.295848471529037</v>
      </c>
      <c r="BP19" s="7">
        <f>Deaths!BP7/'By Population Size'!$B19*100000</f>
        <v>1.714529888951388</v>
      </c>
      <c r="BQ19" s="7">
        <f>Deaths!BQ7/'By Population Size'!$B19*100000</f>
        <v>2.1479536098041034</v>
      </c>
      <c r="BR19" s="7">
        <f>Deaths!BR7/'By Population Size'!$B19*100000</f>
        <v>2.4649131335569399</v>
      </c>
      <c r="BS19" s="7">
        <f>Deaths!BS7/'By Population Size'!$B19*100000</f>
        <v>3.0162752818525709</v>
      </c>
      <c r="BT19" s="7">
        <f>Deaths!BT7/'By Population Size'!$B19*100000</f>
        <v>3.5809055032355301</v>
      </c>
      <c r="BU19" s="7">
        <f>Deaths!BU7/'By Population Size'!$B19*100000</f>
        <v>4.5730625240990594</v>
      </c>
      <c r="BV19" s="7">
        <f>Deaths!BV7/'By Population Size'!$B19*100000</f>
        <v>5.5342607077588228</v>
      </c>
      <c r="BW19" s="7">
        <f>Deaths!BW7/'By Population Size'!$B19*100000</f>
        <v>6.5883354030298831</v>
      </c>
      <c r="BX19" s="7">
        <f>Deaths!BX7/'By Population Size'!$B19*100000</f>
        <v>7.7102246940806189</v>
      </c>
      <c r="BY19" s="7">
        <f>Deaths!BY7/'By Population Size'!$B19*100000</f>
        <v>8.6625774956821626</v>
      </c>
      <c r="BZ19" s="7">
        <f>Deaths!BZ7/'By Population Size'!$B19*100000</f>
        <v>9.5043630215559762</v>
      </c>
      <c r="CA19" s="7">
        <f>Deaths!CA7/'By Population Size'!$B19*100000</f>
        <v>11.034614117627807</v>
      </c>
      <c r="CB19" s="7">
        <f>Deaths!CB7/'By Population Size'!$B19*100000</f>
        <v>12.561916753013566</v>
      </c>
      <c r="CC19" s="7">
        <f>Deaths!CC7/'By Population Size'!$B19*100000</f>
        <v>14.189467051725803</v>
      </c>
      <c r="CD19" s="7">
        <f>Deaths!CD7/'By Population Size'!$B19*100000</f>
        <v>15.889254637246829</v>
      </c>
      <c r="CE19" s="7">
        <f>Deaths!CE7/'By Population Size'!$B19*100000</f>
        <v>17.127608125397444</v>
      </c>
      <c r="CF19" s="7">
        <f>Deaths!CF7/'By Population Size'!$B19*100000</f>
        <v>18.138930140720447</v>
      </c>
      <c r="CG19" s="7">
        <f>Deaths!CG7/'By Population Size'!$B19*100000</f>
        <v>19.2372317462826</v>
      </c>
      <c r="CH19" s="7">
        <f>Deaths!CH7/'By Population Size'!$B19*100000</f>
        <v>20.782225145784796</v>
      </c>
      <c r="CI19" s="7">
        <f>Deaths!CI7/'By Population Size'!$B19*100000</f>
        <v>22.02942401599363</v>
      </c>
      <c r="CJ19" s="7">
        <f>Deaths!CJ7/'By Population Size'!$B19*100000</f>
        <v>23.55230396035028</v>
      </c>
      <c r="CK19" s="7">
        <f>Deaths!CK7/'By Population Size'!$B19*100000</f>
        <v>24.932183561432392</v>
      </c>
      <c r="CL19" s="7">
        <f>Deaths!CL7/'By Population Size'!$B19*100000</f>
        <v>26.580373084947144</v>
      </c>
      <c r="CM19" s="7">
        <f>Deaths!CM7/'By Population Size'!$B19*100000</f>
        <v>27.316014026122332</v>
      </c>
      <c r="CN19" s="7">
        <f>Deaths!CN7/'By Population Size'!$B19*100000</f>
        <v>28.14895416993792</v>
      </c>
      <c r="CO19" s="7">
        <f>Deaths!CO7/'By Population Size'!$B19*100000</f>
        <v>29.876752131976641</v>
      </c>
      <c r="CP19" s="7">
        <f>Deaths!CP7/'By Population Size'!$B19*100000</f>
        <v>31.125425232528507</v>
      </c>
      <c r="CQ19" s="7">
        <f>Deaths!CQ7/'By Population Size'!$B19*100000</f>
        <v>32.200139152602077</v>
      </c>
      <c r="CR19" s="7">
        <f>Deaths!CR7/'By Population Size'!$B19*100000</f>
        <v>33.693534490098003</v>
      </c>
      <c r="CS19" s="7">
        <f>Deaths!CS7/'By Population Size'!$B19*100000</f>
        <v>34.937784899620759</v>
      </c>
      <c r="CT19" s="7">
        <f>Deaths!CT7/'By Population Size'!$B19*100000</f>
        <v>35.55696164369607</v>
      </c>
      <c r="CU19" s="7">
        <f>Deaths!CU7/'By Population Size'!$B19*100000</f>
        <v>36.059674190671494</v>
      </c>
      <c r="CV19" s="7">
        <f>Deaths!CV7/'By Population Size'!$B19*100000</f>
        <v>37.402698033177707</v>
      </c>
      <c r="CW19" s="7">
        <f>Deaths!CW7/'By Population Size'!$B19*100000</f>
        <v>38.577659616577748</v>
      </c>
      <c r="CX19" s="7">
        <f>Deaths!CX7/'By Population Size'!$B19*100000</f>
        <v>39.574239328470391</v>
      </c>
      <c r="CY19" s="7">
        <f>Deaths!CY7/'By Population Size'!$B19*100000</f>
        <v>40.666644012660399</v>
      </c>
      <c r="CZ19" s="7">
        <f>Deaths!CZ7/'By Population Size'!$B19*100000</f>
        <v>41.583615286029065</v>
      </c>
      <c r="DA19" s="7">
        <f>Deaths!DA7/'By Population Size'!$B19*100000</f>
        <v>42.04799784408555</v>
      </c>
      <c r="DB19" s="7">
        <f>Deaths!DB7/'By Population Size'!$B19*100000</f>
        <v>42.474050413223083</v>
      </c>
      <c r="DC19" s="7">
        <f>Deaths!DC7/'By Population Size'!$B19*100000</f>
        <v>43.494217810604297</v>
      </c>
      <c r="DD19" s="7">
        <f>Deaths!DD7/'By Population Size'!$B19*100000</f>
        <v>44.450993303234959</v>
      </c>
      <c r="DE19" s="7">
        <f>Deaths!DE7/'By Population Size'!$B19*100000</f>
        <v>45.245603458131598</v>
      </c>
      <c r="DF19" s="7">
        <f>Deaths!DF7/'By Population Size'!$B19*100000</f>
        <v>46.169945883215455</v>
      </c>
      <c r="DG19" s="7">
        <f>Deaths!DG7/'By Population Size'!$B19*100000</f>
        <v>46.680029581906062</v>
      </c>
      <c r="DH19" s="7">
        <f>Deaths!DH7/'By Population Size'!$B19*100000</f>
        <v>47.075123313839832</v>
      </c>
      <c r="DI19" s="7">
        <f>Deaths!DI7/'By Population Size'!$B19*100000</f>
        <v>47.386185916220519</v>
      </c>
      <c r="DJ19" s="7">
        <f>Deaths!DJ7/'By Population Size'!$B19*100000</f>
        <v>48.312002571647412</v>
      </c>
      <c r="DK19" s="7">
        <f>Deaths!DK7/'By Population Size'!$B19*100000</f>
        <v>49.041746591450448</v>
      </c>
      <c r="DL19" s="7">
        <f>Deaths!DL7/'By Population Size'!$B19*100000</f>
        <v>49.67419140861309</v>
      </c>
      <c r="DM19" s="7">
        <f>Deaths!DM7/'By Population Size'!$B19*100000</f>
        <v>50.241770090682117</v>
      </c>
      <c r="DN19" s="7">
        <f>Deaths!DN7/'By Population Size'!$B19*100000</f>
        <v>50.931709891223171</v>
      </c>
      <c r="DO19" s="7">
        <f>Deaths!DO7/'By Population Size'!$B19*100000</f>
        <v>51.182329049539369</v>
      </c>
      <c r="DP19" s="7">
        <f>Deaths!DP7/'By Population Size'!$B19*100000</f>
        <v>51.418205904425207</v>
      </c>
      <c r="DQ19" s="7">
        <f>Deaths!DQ7/'By Population Size'!$B19*100000</f>
        <v>52.223135671723099</v>
      </c>
      <c r="DR19" s="7">
        <f>Deaths!DR7/'By Population Size'!$B19*100000</f>
        <v>52.75975551658837</v>
      </c>
      <c r="DS19" s="7">
        <f>Deaths!DS7/'By Population Size'!$B19*100000</f>
        <v>53.258045372534696</v>
      </c>
      <c r="DT19" s="7">
        <f>Deaths!DT7/'By Population Size'!$B19*100000</f>
        <v>53.775500222940479</v>
      </c>
      <c r="DU19" s="7">
        <f>Deaths!DU7/'By Population Size'!$B19*100000</f>
        <v>54.191233179676765</v>
      </c>
      <c r="DV19" s="7">
        <f>Deaths!DV7/'By Population Size'!$B19*100000</f>
        <v>54.365192360155064</v>
      </c>
      <c r="DW19" s="7">
        <f>Deaths!DW7/'By Population Size'!$B19*100000</f>
        <v>54.543574231662475</v>
      </c>
      <c r="DX19" s="7">
        <f>Deaths!DX7/'By Population Size'!$B19*100000</f>
        <v>54.741121097629353</v>
      </c>
      <c r="DY19" s="7">
        <f>Deaths!DY7/'By Population Size'!$B19*100000</f>
        <v>55.348503998960368</v>
      </c>
      <c r="DZ19" s="7">
        <f>Deaths!DZ7/'By Population Size'!$B19*100000</f>
        <v>55.904288838285119</v>
      </c>
      <c r="EA19" s="7">
        <f>Deaths!EA7/'By Population Size'!$B19*100000</f>
        <v>56.381939469428922</v>
      </c>
      <c r="EB19" s="7">
        <f>Deaths!EB7/'By Population Size'!$B19*100000</f>
        <v>56.698898993181757</v>
      </c>
      <c r="EC19" s="7">
        <f>Deaths!EC7/'By Population Size'!$B19*100000</f>
        <v>56.865487021944872</v>
      </c>
      <c r="ED19" s="7">
        <f>Deaths!ED7/'By Population Size'!$B19*100000</f>
        <v>57.685159092673146</v>
      </c>
      <c r="EE19" s="7">
        <f>Deaths!EE7/'By Population Size'!$B19*100000</f>
        <v>58.164283954159991</v>
      </c>
      <c r="EF19" s="7">
        <f>Deaths!EF7/'By Population Size'!$B19*100000</f>
        <v>58.693532647310072</v>
      </c>
      <c r="EG19" s="7">
        <f>Deaths!EG7/'By Population Size'!$B19*100000</f>
        <v>58.952997187684481</v>
      </c>
      <c r="EH19" s="7">
        <f>Deaths!EH7/'By Population Size'!$B19*100000</f>
        <v>59.479297420148505</v>
      </c>
      <c r="EI19" s="7">
        <f>Deaths!EI7/'By Population Size'!$B19*100000</f>
        <v>59.780040410127938</v>
      </c>
      <c r="EJ19" s="7">
        <f>Deaths!EJ7/'By Population Size'!$B19*100000</f>
        <v>59.893556146541741</v>
      </c>
      <c r="EK19" s="7">
        <f>Deaths!EK7/'By Population Size'!$B19*100000</f>
        <v>59.974638815408738</v>
      </c>
      <c r="EL19" s="7">
        <f>Deaths!EL7/'By Population Size'!$B19*100000</f>
        <v>60.399217154203242</v>
      </c>
      <c r="EM19" s="7">
        <f>Deaths!EM7/'By Population Size'!$B19*100000</f>
        <v>60.760403588247165</v>
      </c>
      <c r="EN19" s="7">
        <f>Deaths!EN7/'By Population Size'!$B19*100000</f>
        <v>60.983012370045678</v>
      </c>
      <c r="EO19" s="7">
        <f>Deaths!EO7/'By Population Size'!$B19*100000</f>
        <v>61.280806899339041</v>
      </c>
      <c r="EP19" s="7">
        <f>Deaths!EP7/'By Population Size'!$B19*100000</f>
        <v>61.547642591428634</v>
      </c>
      <c r="EQ19" s="7">
        <f>Deaths!EQ7/'By Population Size'!$B19*100000</f>
        <v>61.600714883777947</v>
      </c>
      <c r="ER19" s="7">
        <f>Deaths!ER7/'By Population Size'!$B19*100000</f>
        <v>61.65673563681333</v>
      </c>
      <c r="ES19" s="7">
        <f>Deaths!ES7/'By Population Size'!$B19*100000</f>
        <v>62.000231306740815</v>
      </c>
      <c r="ET19" s="7">
        <f>Deaths!ET7/'By Population Size'!$B19*100000</f>
        <v>62.271489689859536</v>
      </c>
      <c r="EU19" s="7">
        <f>Deaths!EU7/'By Population Size'!$B19*100000</f>
        <v>62.470510786169456</v>
      </c>
      <c r="EV19" s="7">
        <f>Deaths!EV7/'By Population Size'!$B19*100000</f>
        <v>62.725552635514759</v>
      </c>
      <c r="EW19" s="7">
        <f>Deaths!EW7/'By Population Size'!$B19*100000</f>
        <v>62.914254119423425</v>
      </c>
      <c r="EX19" s="7">
        <f>Deaths!EX7/'By Population Size'!$B19*100000</f>
        <v>62.977646024173985</v>
      </c>
      <c r="EY19" s="7">
        <f>Deaths!EY7/'By Population Size'!$B19*100000</f>
        <v>62.998285248976494</v>
      </c>
      <c r="EZ19" s="7">
        <f>Deaths!EZ7/'By Population Size'!$B19*100000</f>
        <v>63.411069745026701</v>
      </c>
      <c r="FA19" s="7">
        <f>Deaths!FA7/'By Population Size'!$B19*100000</f>
        <v>63.638101217854313</v>
      </c>
      <c r="FB19" s="7">
        <f>Deaths!FB7/'By Population Size'!$B19*100000</f>
        <v>63.857761538966749</v>
      </c>
      <c r="FC19" s="7">
        <f>Deaths!FC7/'By Population Size'!$B19*100000</f>
        <v>64.129019922085448</v>
      </c>
      <c r="FD19" s="7">
        <f>Deaths!FD7/'By Population Size'!$B19*100000</f>
        <v>64.27644295638909</v>
      </c>
      <c r="FE19" s="7">
        <f>Deaths!FE7/'By Population Size'!$B19*100000</f>
        <v>64.329515248738403</v>
      </c>
      <c r="FF19" s="7">
        <f>Deaths!FF7/'By Population Size'!$B19*100000</f>
        <v>64.366371007314328</v>
      </c>
      <c r="FG19" s="7">
        <f>Deaths!FG7/'By Population Size'!$B19*100000</f>
        <v>64.596350940828003</v>
      </c>
      <c r="FH19" s="7">
        <f>Deaths!FH7/'By Population Size'!$B19*100000</f>
        <v>64.855815481202427</v>
      </c>
      <c r="FI19" s="7">
        <f>Deaths!FI7/'By Population Size'!$B19*100000</f>
        <v>64.987021981732667</v>
      </c>
      <c r="FJ19" s="7">
        <f>Deaths!FJ7/'By Population Size'!$B19*100000</f>
        <v>65.187517308385623</v>
      </c>
      <c r="FK19" s="7">
        <f>Deaths!FK7/'By Population Size'!$B19*100000</f>
        <v>65.286290741369072</v>
      </c>
      <c r="FL19" s="7">
        <f>Deaths!FL7/'By Population Size'!$B19*100000</f>
        <v>65.318723808915863</v>
      </c>
      <c r="FM19" s="7">
        <f>Deaths!FM7/'By Population Size'!$B19*100000</f>
        <v>65.342311494404456</v>
      </c>
    </row>
    <row r="20" spans="1:169" x14ac:dyDescent="0.35">
      <c r="A20" s="4" t="s">
        <v>52</v>
      </c>
      <c r="B20" s="4">
        <v>60471114</v>
      </c>
      <c r="C20" s="7">
        <f>Deaths!C8/'By Population Size'!$B20*100000</f>
        <v>0</v>
      </c>
      <c r="D20" s="7">
        <f>Deaths!D8/'By Population Size'!$B20*100000</f>
        <v>0</v>
      </c>
      <c r="E20" s="7">
        <f>Deaths!E8/'By Population Size'!$B20*100000</f>
        <v>0</v>
      </c>
      <c r="F20" s="7">
        <f>Deaths!F8/'By Population Size'!$B20*100000</f>
        <v>0</v>
      </c>
      <c r="G20" s="7">
        <f>Deaths!G8/'By Population Size'!$B20*100000</f>
        <v>0</v>
      </c>
      <c r="H20" s="7">
        <f>Deaths!H8/'By Population Size'!$B20*100000</f>
        <v>0</v>
      </c>
      <c r="I20" s="7">
        <f>Deaths!I8/'By Population Size'!$B20*100000</f>
        <v>0</v>
      </c>
      <c r="J20" s="7">
        <f>Deaths!J8/'By Population Size'!$B20*100000</f>
        <v>0</v>
      </c>
      <c r="K20" s="7">
        <f>Deaths!K8/'By Population Size'!$B20*100000</f>
        <v>0</v>
      </c>
      <c r="L20" s="7">
        <f>Deaths!L8/'By Population Size'!$B20*100000</f>
        <v>0</v>
      </c>
      <c r="M20" s="7">
        <f>Deaths!M8/'By Population Size'!$B20*100000</f>
        <v>0</v>
      </c>
      <c r="N20" s="7">
        <f>Deaths!N8/'By Population Size'!$B20*100000</f>
        <v>0</v>
      </c>
      <c r="O20" s="7">
        <f>Deaths!O8/'By Population Size'!$B20*100000</f>
        <v>0</v>
      </c>
      <c r="P20" s="7">
        <f>Deaths!P8/'By Population Size'!$B20*100000</f>
        <v>0</v>
      </c>
      <c r="Q20" s="7">
        <f>Deaths!Q8/'By Population Size'!$B20*100000</f>
        <v>0</v>
      </c>
      <c r="R20" s="7">
        <f>Deaths!R8/'By Population Size'!$B20*100000</f>
        <v>0</v>
      </c>
      <c r="S20" s="7">
        <f>Deaths!S8/'By Population Size'!$B20*100000</f>
        <v>0</v>
      </c>
      <c r="T20" s="7">
        <f>Deaths!T8/'By Population Size'!$B20*100000</f>
        <v>0</v>
      </c>
      <c r="U20" s="7">
        <f>Deaths!U8/'By Population Size'!$B20*100000</f>
        <v>0</v>
      </c>
      <c r="V20" s="7">
        <f>Deaths!V8/'By Population Size'!$B20*100000</f>
        <v>0</v>
      </c>
      <c r="W20" s="7">
        <f>Deaths!W8/'By Population Size'!$B20*100000</f>
        <v>0</v>
      </c>
      <c r="X20" s="7">
        <f>Deaths!X8/'By Population Size'!$B20*100000</f>
        <v>0</v>
      </c>
      <c r="Y20" s="7">
        <f>Deaths!Y8/'By Population Size'!$B20*100000</f>
        <v>0</v>
      </c>
      <c r="Z20" s="7">
        <f>Deaths!Z8/'By Population Size'!$B20*100000</f>
        <v>0</v>
      </c>
      <c r="AA20" s="7">
        <f>Deaths!AA8/'By Population Size'!$B20*100000</f>
        <v>0</v>
      </c>
      <c r="AB20" s="7">
        <f>Deaths!AB8/'By Population Size'!$B20*100000</f>
        <v>0</v>
      </c>
      <c r="AC20" s="7">
        <f>Deaths!AC8/'By Population Size'!$B20*100000</f>
        <v>0</v>
      </c>
      <c r="AD20" s="7">
        <f>Deaths!AD8/'By Population Size'!$B20*100000</f>
        <v>0</v>
      </c>
      <c r="AE20" s="7">
        <f>Deaths!AE8/'By Population Size'!$B20*100000</f>
        <v>0</v>
      </c>
      <c r="AF20" s="7">
        <f>Deaths!AF8/'By Population Size'!$B20*100000</f>
        <v>0</v>
      </c>
      <c r="AG20" s="7">
        <f>Deaths!AG8/'By Population Size'!$B20*100000</f>
        <v>1.6536821200284157E-3</v>
      </c>
      <c r="AH20" s="7">
        <f>Deaths!AH8/'By Population Size'!$B20*100000</f>
        <v>3.3073642400568313E-3</v>
      </c>
      <c r="AI20" s="7">
        <f>Deaths!AI8/'By Population Size'!$B20*100000</f>
        <v>4.9610463600852465E-3</v>
      </c>
      <c r="AJ20" s="7">
        <f>Deaths!AJ8/'By Population Size'!$B20*100000</f>
        <v>1.1575774840198909E-2</v>
      </c>
      <c r="AK20" s="7">
        <f>Deaths!AK8/'By Population Size'!$B20*100000</f>
        <v>1.6536821200284157E-2</v>
      </c>
      <c r="AL20" s="7">
        <f>Deaths!AL8/'By Population Size'!$B20*100000</f>
        <v>1.9844185440340986E-2</v>
      </c>
      <c r="AM20" s="7">
        <f>Deaths!AM8/'By Population Size'!$B20*100000</f>
        <v>2.8112596040483065E-2</v>
      </c>
      <c r="AN20" s="7">
        <f>Deaths!AN8/'By Population Size'!$B20*100000</f>
        <v>3.4727324520596729E-2</v>
      </c>
      <c r="AO20" s="7">
        <f>Deaths!AO8/'By Population Size'!$B20*100000</f>
        <v>4.7956781480824051E-2</v>
      </c>
      <c r="AP20" s="7">
        <f>Deaths!AP8/'By Population Size'!$B20*100000</f>
        <v>5.622519208096613E-2</v>
      </c>
      <c r="AQ20" s="7">
        <f>Deaths!AQ8/'By Population Size'!$B20*100000</f>
        <v>8.5991470241477616E-2</v>
      </c>
      <c r="AR20" s="7">
        <f>Deaths!AR8/'By Population Size'!$B20*100000</f>
        <v>0.13064088748224484</v>
      </c>
      <c r="AS20" s="7">
        <f>Deaths!AS8/'By Population Size'!$B20*100000</f>
        <v>0.17694398684304047</v>
      </c>
      <c r="AT20" s="7">
        <f>Deaths!AT8/'By Population Size'!$B20*100000</f>
        <v>0.24474495376420549</v>
      </c>
      <c r="AU20" s="7">
        <f>Deaths!AU8/'By Population Size'!$B20*100000</f>
        <v>0.32577537764559789</v>
      </c>
      <c r="AV20" s="7">
        <f>Deaths!AV8/'By Population Size'!$B20*100000</f>
        <v>0.38530793396662083</v>
      </c>
      <c r="AW20" s="7">
        <f>Deaths!AW8/'By Population Size'!$B20*100000</f>
        <v>0.60524765593040009</v>
      </c>
      <c r="AX20" s="7">
        <f>Deaths!AX8/'By Population Size'!$B20*100000</f>
        <v>0.76565482157315634</v>
      </c>
      <c r="AY20" s="7">
        <f>Deaths!AY8/'By Population Size'!$B20*100000</f>
        <v>1.0434734177379301</v>
      </c>
      <c r="AZ20" s="7">
        <f>Deaths!AZ8/'By Population Size'!$B20*100000</f>
        <v>1.3675951132634998</v>
      </c>
      <c r="BA20" s="7">
        <f>Deaths!BA8/'By Population Size'!$B20*100000</f>
        <v>1.6801410339488703</v>
      </c>
      <c r="BB20" s="7">
        <f>Deaths!BB8/'By Population Size'!$B20*100000</f>
        <v>2.0935615639559741</v>
      </c>
      <c r="BC20" s="7">
        <f>Deaths!BC8/'By Population Size'!$B20*100000</f>
        <v>2.3829559349609468</v>
      </c>
      <c r="BD20" s="7">
        <f>Deaths!BD8/'By Population Size'!$B20*100000</f>
        <v>2.9915109551314041</v>
      </c>
      <c r="BE20" s="7">
        <f>Deaths!BE8/'By Population Size'!$B20*100000</f>
        <v>3.5686460150213204</v>
      </c>
      <c r="BF20" s="7">
        <f>Deaths!BF8/'By Population Size'!$B20*100000</f>
        <v>4.1391663464311241</v>
      </c>
      <c r="BG20" s="7">
        <f>Deaths!BG8/'By Population Size'!$B20*100000</f>
        <v>4.9246653534446212</v>
      </c>
      <c r="BH20" s="7">
        <f>Deaths!BH8/'By Population Size'!$B20*100000</f>
        <v>5.6307876186967549</v>
      </c>
      <c r="BI20" s="7">
        <f>Deaths!BI8/'By Population Size'!$B20*100000</f>
        <v>6.6676463079545725</v>
      </c>
      <c r="BJ20" s="7">
        <f>Deaths!BJ8/'By Population Size'!$B20*100000</f>
        <v>7.9790162291371054</v>
      </c>
      <c r="BK20" s="7">
        <f>Deaths!BK8/'By Population Size'!$B20*100000</f>
        <v>9.0555632892756037</v>
      </c>
      <c r="BL20" s="7">
        <f>Deaths!BL8/'By Population Size'!$B20*100000</f>
        <v>10.049426243412681</v>
      </c>
      <c r="BM20" s="7">
        <f>Deaths!BM8/'By Population Size'!$B20*100000</f>
        <v>11.278112058593795</v>
      </c>
      <c r="BN20" s="7">
        <f>Deaths!BN8/'By Population Size'!$B20*100000</f>
        <v>12.407576946573201</v>
      </c>
      <c r="BO20" s="7">
        <f>Deaths!BO8/'By Population Size'!$B20*100000</f>
        <v>13.584998616033433</v>
      </c>
      <c r="BP20" s="7">
        <f>Deaths!BP8/'By Population Size'!$B20*100000</f>
        <v>15.104732484339548</v>
      </c>
      <c r="BQ20" s="7">
        <f>Deaths!BQ8/'By Population Size'!$B20*100000</f>
        <v>16.574855889044809</v>
      </c>
      <c r="BR20" s="7">
        <f>Deaths!BR8/'By Population Size'!$B20*100000</f>
        <v>17.825039571786292</v>
      </c>
      <c r="BS20" s="7">
        <f>Deaths!BS8/'By Population Size'!$B20*100000</f>
        <v>19.167829453249364</v>
      </c>
      <c r="BT20" s="7">
        <f>Deaths!BT8/'By Population Size'!$B20*100000</f>
        <v>20.551961387713149</v>
      </c>
      <c r="BU20" s="7">
        <f>Deaths!BU8/'By Population Size'!$B20*100000</f>
        <v>21.754188288973808</v>
      </c>
      <c r="BV20" s="7">
        <f>Deaths!BV8/'By Population Size'!$B20*100000</f>
        <v>23.010986700195403</v>
      </c>
      <c r="BW20" s="7">
        <f>Deaths!BW8/'By Population Size'!$B20*100000</f>
        <v>24.277707204137169</v>
      </c>
      <c r="BX20" s="7">
        <f>Deaths!BX8/'By Population Size'!$B20*100000</f>
        <v>25.40386472787652</v>
      </c>
      <c r="BY20" s="7">
        <f>Deaths!BY8/'By Population Size'!$B20*100000</f>
        <v>26.272047840891439</v>
      </c>
      <c r="BZ20" s="7">
        <f>Deaths!BZ8/'By Population Size'!$B20*100000</f>
        <v>27.323789669229509</v>
      </c>
      <c r="CA20" s="7">
        <f>Deaths!CA8/'By Population Size'!$B20*100000</f>
        <v>28.322613669726671</v>
      </c>
      <c r="CB20" s="7">
        <f>Deaths!CB8/'By Population Size'!$B20*100000</f>
        <v>29.218909378782076</v>
      </c>
      <c r="CC20" s="7">
        <f>Deaths!CC8/'By Population Size'!$B20*100000</f>
        <v>30.227655471999409</v>
      </c>
      <c r="CD20" s="7">
        <f>Deaths!CD8/'By Population Size'!$B20*100000</f>
        <v>31.170254280415602</v>
      </c>
      <c r="CE20" s="7">
        <f>Deaths!CE8/'By Population Size'!$B20*100000</f>
        <v>32.193883512713199</v>
      </c>
      <c r="CF20" s="7">
        <f>Deaths!CF8/'By Population Size'!$B20*100000</f>
        <v>32.906620506445435</v>
      </c>
      <c r="CG20" s="7">
        <f>Deaths!CG8/'By Population Size'!$B20*100000</f>
        <v>33.842604586381526</v>
      </c>
      <c r="CH20" s="7">
        <f>Deaths!CH8/'By Population Size'!$B20*100000</f>
        <v>34.838121222638627</v>
      </c>
      <c r="CI20" s="7">
        <f>Deaths!CI8/'By Population Size'!$B20*100000</f>
        <v>35.793949488015052</v>
      </c>
      <c r="CJ20" s="7">
        <f>Deaths!CJ8/'By Population Size'!$B20*100000</f>
        <v>36.662132601029974</v>
      </c>
      <c r="CK20" s="7">
        <f>Deaths!CK8/'By Population Size'!$B20*100000</f>
        <v>37.612999820046312</v>
      </c>
      <c r="CL20" s="7">
        <f>Deaths!CL8/'By Population Size'!$B20*100000</f>
        <v>38.410074601900007</v>
      </c>
      <c r="CM20" s="7">
        <f>Deaths!CM8/'By Population Size'!$B20*100000</f>
        <v>39.126118959872315</v>
      </c>
      <c r="CN20" s="7">
        <f>Deaths!CN8/'By Population Size'!$B20*100000</f>
        <v>39.876890642365211</v>
      </c>
      <c r="CO20" s="7">
        <f>Deaths!CO8/'By Population Size'!$B20*100000</f>
        <v>40.759956894460387</v>
      </c>
      <c r="CP20" s="7">
        <f>Deaths!CP8/'By Population Size'!$B20*100000</f>
        <v>41.482615980912804</v>
      </c>
      <c r="CQ20" s="7">
        <f>Deaths!CQ8/'By Population Size'!$B20*100000</f>
        <v>42.249924484605991</v>
      </c>
      <c r="CR20" s="7">
        <f>Deaths!CR8/'By Population Size'!$B20*100000</f>
        <v>42.944470975017921</v>
      </c>
      <c r="CS20" s="7">
        <f>Deaths!CS8/'By Population Size'!$B20*100000</f>
        <v>43.630749054829714</v>
      </c>
      <c r="CT20" s="7">
        <f>Deaths!CT8/'By Population Size'!$B20*100000</f>
        <v>44.060706406037106</v>
      </c>
      <c r="CU20" s="7">
        <f>Deaths!CU8/'By Population Size'!$B20*100000</f>
        <v>44.611382552006567</v>
      </c>
      <c r="CV20" s="7">
        <f>Deaths!CV8/'By Population Size'!$B20*100000</f>
        <v>45.243089121857423</v>
      </c>
      <c r="CW20" s="7">
        <f>Deaths!CW8/'By Population Size'!$B20*100000</f>
        <v>45.777228446626602</v>
      </c>
      <c r="CX20" s="7">
        <f>Deaths!CX8/'By Population Size'!$B20*100000</f>
        <v>46.248527850834698</v>
      </c>
      <c r="CY20" s="7">
        <f>Deaths!CY8/'By Population Size'!$B20*100000</f>
        <v>46.693368341122337</v>
      </c>
      <c r="CZ20" s="7">
        <f>Deaths!CZ8/'By Population Size'!$B20*100000</f>
        <v>47.477213666015814</v>
      </c>
      <c r="DA20" s="7">
        <f>Deaths!DA8/'By Population Size'!$B20*100000</f>
        <v>47.764954354900752</v>
      </c>
      <c r="DB20" s="7">
        <f>Deaths!DB8/'By Population Size'!$B20*100000</f>
        <v>48.087422368306299</v>
      </c>
      <c r="DC20" s="7">
        <f>Deaths!DC8/'By Population Size'!$B20*100000</f>
        <v>48.477691348633002</v>
      </c>
      <c r="DD20" s="7">
        <f>Deaths!DD8/'By Population Size'!$B20*100000</f>
        <v>49.087900050923487</v>
      </c>
      <c r="DE20" s="7">
        <f>Deaths!DE8/'By Population Size'!$B20*100000</f>
        <v>49.541008951811271</v>
      </c>
      <c r="DF20" s="7">
        <f>Deaths!DF8/'By Population Size'!$B20*100000</f>
        <v>49.942853706978177</v>
      </c>
      <c r="DG20" s="7">
        <f>Deaths!DG8/'By Population Size'!$B20*100000</f>
        <v>50.263668038263695</v>
      </c>
      <c r="DH20" s="7">
        <f>Deaths!DH8/'By Population Size'!$B20*100000</f>
        <v>50.536525588068372</v>
      </c>
      <c r="DI20" s="7">
        <f>Deaths!DI8/'By Population Size'!$B20*100000</f>
        <v>50.832534687553469</v>
      </c>
      <c r="DJ20" s="7">
        <f>Deaths!DJ8/'By Population Size'!$B20*100000</f>
        <v>51.116968012198349</v>
      </c>
      <c r="DK20" s="7">
        <f>Deaths!DK8/'By Population Size'!$B20*100000</f>
        <v>51.439436025603889</v>
      </c>
      <c r="DL20" s="7">
        <f>Deaths!DL8/'By Population Size'!$B20*100000</f>
        <v>51.872700741051339</v>
      </c>
      <c r="DM20" s="7">
        <f>Deaths!DM8/'By Population Size'!$B20*100000</f>
        <v>52.272891814098216</v>
      </c>
      <c r="DN20" s="7">
        <f>Deaths!DN8/'By Population Size'!$B20*100000</f>
        <v>52.525905178462565</v>
      </c>
      <c r="DO20" s="7">
        <f>Deaths!DO8/'By Population Size'!$B20*100000</f>
        <v>52.765689085866683</v>
      </c>
      <c r="DP20" s="7">
        <f>Deaths!DP8/'By Population Size'!$B20*100000</f>
        <v>52.9294036157495</v>
      </c>
      <c r="DQ20" s="7">
        <f>Deaths!DQ8/'By Population Size'!$B20*100000</f>
        <v>53.197300119194104</v>
      </c>
      <c r="DR20" s="7">
        <f>Deaths!DR8/'By Population Size'!$B20*100000</f>
        <v>53.463542940518678</v>
      </c>
      <c r="DS20" s="7">
        <f>Deaths!DS8/'By Population Size'!$B20*100000</f>
        <v>53.721517351243108</v>
      </c>
      <c r="DT20" s="7">
        <f>Deaths!DT8/'By Population Size'!$B20*100000</f>
        <v>53.936496026846804</v>
      </c>
      <c r="DU20" s="7">
        <f>Deaths!DU8/'By Population Size'!$B20*100000</f>
        <v>54.133284199130181</v>
      </c>
      <c r="DV20" s="7">
        <f>Deaths!DV8/'By Population Size'!$B20*100000</f>
        <v>54.215968305131597</v>
      </c>
      <c r="DW20" s="7">
        <f>Deaths!DW8/'By Population Size'!$B20*100000</f>
        <v>54.368107060174218</v>
      </c>
      <c r="DX20" s="7">
        <f>Deaths!DX8/'By Population Size'!$B20*100000</f>
        <v>54.497094265536433</v>
      </c>
      <c r="DY20" s="7">
        <f>Deaths!DY8/'By Population Size'!$B20*100000</f>
        <v>54.690575073579765</v>
      </c>
      <c r="DZ20" s="7">
        <f>Deaths!DZ8/'By Population Size'!$B20*100000</f>
        <v>54.806332821981741</v>
      </c>
      <c r="EA20" s="7">
        <f>Deaths!EA8/'By Population Size'!$B20*100000</f>
        <v>54.950203166424217</v>
      </c>
      <c r="EB20" s="7">
        <f>Deaths!EB8/'By Population Size'!$B20*100000</f>
        <v>55.133761881747375</v>
      </c>
      <c r="EC20" s="7">
        <f>Deaths!EC8/'By Population Size'!$B20*100000</f>
        <v>55.257788040749503</v>
      </c>
      <c r="ED20" s="7">
        <f>Deaths!ED8/'By Population Size'!$B20*100000</f>
        <v>55.357008967951202</v>
      </c>
      <c r="EE20" s="7">
        <f>Deaths!EE8/'By Population Size'!$B20*100000</f>
        <v>55.447961484552778</v>
      </c>
      <c r="EF20" s="7">
        <f>Deaths!EF8/'By Population Size'!$B20*100000</f>
        <v>55.565372915074796</v>
      </c>
      <c r="EG20" s="7">
        <f>Deaths!EG8/'By Population Size'!$B20*100000</f>
        <v>55.710896941637287</v>
      </c>
      <c r="EH20" s="7">
        <f>Deaths!EH8/'By Population Size'!$B20*100000</f>
        <v>55.851459921839712</v>
      </c>
      <c r="EI20" s="7">
        <f>Deaths!EI8/'By Population Size'!$B20*100000</f>
        <v>55.970525034481753</v>
      </c>
      <c r="EJ20" s="7">
        <f>Deaths!EJ8/'By Population Size'!$B20*100000</f>
        <v>56.058170186843263</v>
      </c>
      <c r="EK20" s="7">
        <f>Deaths!EK8/'By Population Size'!$B20*100000</f>
        <v>56.165659524645108</v>
      </c>
      <c r="EL20" s="7">
        <f>Deaths!EL8/'By Population Size'!$B20*100000</f>
        <v>56.296300412127351</v>
      </c>
      <c r="EM20" s="7">
        <f>Deaths!EM8/'By Population Size'!$B20*100000</f>
        <v>56.41371184264937</v>
      </c>
      <c r="EN20" s="7">
        <f>Deaths!EN8/'By Population Size'!$B20*100000</f>
        <v>56.501356995010873</v>
      </c>
      <c r="EO20" s="7">
        <f>Deaths!EO8/'By Population Size'!$B20*100000</f>
        <v>56.593963193732463</v>
      </c>
      <c r="EP20" s="7">
        <f>Deaths!EP8/'By Population Size'!$B20*100000</f>
        <v>56.722950399094678</v>
      </c>
      <c r="EQ20" s="7">
        <f>Deaths!EQ8/'By Population Size'!$B20*100000</f>
        <v>56.795712412375934</v>
      </c>
      <c r="ER20" s="7">
        <f>Deaths!ER8/'By Population Size'!$B20*100000</f>
        <v>56.838708147496668</v>
      </c>
      <c r="ES20" s="7">
        <f>Deaths!ES8/'By Population Size'!$B20*100000</f>
        <v>56.894933339577641</v>
      </c>
      <c r="ET20" s="7">
        <f>Deaths!ET8/'By Population Size'!$B20*100000</f>
        <v>56.966041670738861</v>
      </c>
      <c r="EU20" s="7">
        <f>Deaths!EU8/'By Population Size'!$B20*100000</f>
        <v>57.075184690660734</v>
      </c>
      <c r="EV20" s="7">
        <f>Deaths!EV8/'By Population Size'!$B20*100000</f>
        <v>57.15290775030207</v>
      </c>
      <c r="EW20" s="7">
        <f>Deaths!EW8/'By Population Size'!$B20*100000</f>
        <v>57.233938174183457</v>
      </c>
      <c r="EX20" s="7">
        <f>Deaths!EX8/'By Population Size'!$B20*100000</f>
        <v>57.27362654506414</v>
      </c>
      <c r="EY20" s="7">
        <f>Deaths!EY8/'By Population Size'!$B20*100000</f>
        <v>57.311661233824793</v>
      </c>
      <c r="EZ20" s="7">
        <f>Deaths!EZ8/'By Population Size'!$B20*100000</f>
        <v>57.341427511985309</v>
      </c>
      <c r="FA20" s="7">
        <f>Deaths!FA8/'By Population Size'!$B20*100000</f>
        <v>57.29016336626443</v>
      </c>
      <c r="FB20" s="7">
        <f>Deaths!FB8/'By Population Size'!$B20*100000</f>
        <v>57.346388558345396</v>
      </c>
      <c r="FC20" s="7">
        <f>Deaths!FC8/'By Population Size'!$B20*100000</f>
        <v>57.395999021946253</v>
      </c>
      <c r="FD20" s="7">
        <f>Deaths!FD8/'By Population Size'!$B20*100000</f>
        <v>57.409228478906471</v>
      </c>
      <c r="FE20" s="7">
        <f>Deaths!FE8/'By Population Size'!$B20*100000</f>
        <v>57.445609485547102</v>
      </c>
      <c r="FF20" s="7">
        <f>Deaths!FF8/'By Population Size'!$B20*100000</f>
        <v>57.455531578267269</v>
      </c>
      <c r="FG20" s="7">
        <f>Deaths!FG8/'By Population Size'!$B20*100000</f>
        <v>57.49356626702793</v>
      </c>
      <c r="FH20" s="7">
        <f>Deaths!FH8/'By Population Size'!$B20*100000</f>
        <v>57.528293591548518</v>
      </c>
      <c r="FI20" s="7">
        <f>Deaths!FI8/'By Population Size'!$B20*100000</f>
        <v>57.577904055149368</v>
      </c>
      <c r="FJ20" s="7">
        <f>Deaths!FJ8/'By Population Size'!$B20*100000</f>
        <v>57.602709286949803</v>
      </c>
      <c r="FK20" s="7">
        <f>Deaths!FK8/'By Population Size'!$B20*100000</f>
        <v>57.637436611470392</v>
      </c>
      <c r="FL20" s="7">
        <f>Deaths!FL8/'By Population Size'!$B20*100000</f>
        <v>57.649012386310588</v>
      </c>
      <c r="FM20" s="7">
        <f>Deaths!FM8/'By Population Size'!$B20*100000</f>
        <v>57.662241843270827</v>
      </c>
    </row>
    <row r="21" spans="1:169" x14ac:dyDescent="0.35">
      <c r="A21" s="4" t="s">
        <v>274</v>
      </c>
      <c r="B21" s="4">
        <v>59194450</v>
      </c>
      <c r="C21" s="7">
        <f>Deaths!C9/'By Population Size'!$B21*100000</f>
        <v>0</v>
      </c>
      <c r="D21" s="7">
        <f>Deaths!D9/'By Population Size'!$B21*100000</f>
        <v>0</v>
      </c>
      <c r="E21" s="7">
        <f>Deaths!E9/'By Population Size'!$B21*100000</f>
        <v>0</v>
      </c>
      <c r="F21" s="7">
        <f>Deaths!F9/'By Population Size'!$B21*100000</f>
        <v>0</v>
      </c>
      <c r="G21" s="7">
        <f>Deaths!G9/'By Population Size'!$B21*100000</f>
        <v>0</v>
      </c>
      <c r="H21" s="7">
        <f>Deaths!H9/'By Population Size'!$B21*100000</f>
        <v>0</v>
      </c>
      <c r="I21" s="7">
        <f>Deaths!I9/'By Population Size'!$B21*100000</f>
        <v>0</v>
      </c>
      <c r="J21" s="7">
        <f>Deaths!J9/'By Population Size'!$B21*100000</f>
        <v>0</v>
      </c>
      <c r="K21" s="7">
        <f>Deaths!K9/'By Population Size'!$B21*100000</f>
        <v>0</v>
      </c>
      <c r="L21" s="7">
        <f>Deaths!L9/'By Population Size'!$B21*100000</f>
        <v>0</v>
      </c>
      <c r="M21" s="7">
        <f>Deaths!M9/'By Population Size'!$B21*100000</f>
        <v>0</v>
      </c>
      <c r="N21" s="7">
        <f>Deaths!N9/'By Population Size'!$B21*100000</f>
        <v>0</v>
      </c>
      <c r="O21" s="7">
        <f>Deaths!O9/'By Population Size'!$B21*100000</f>
        <v>0</v>
      </c>
      <c r="P21" s="7">
        <f>Deaths!P9/'By Population Size'!$B21*100000</f>
        <v>0</v>
      </c>
      <c r="Q21" s="7">
        <f>Deaths!Q9/'By Population Size'!$B21*100000</f>
        <v>0</v>
      </c>
      <c r="R21" s="7">
        <f>Deaths!R9/'By Population Size'!$B21*100000</f>
        <v>0</v>
      </c>
      <c r="S21" s="7">
        <f>Deaths!S9/'By Population Size'!$B21*100000</f>
        <v>0</v>
      </c>
      <c r="T21" s="7">
        <f>Deaths!T9/'By Population Size'!$B21*100000</f>
        <v>0</v>
      </c>
      <c r="U21" s="7">
        <f>Deaths!U9/'By Population Size'!$B21*100000</f>
        <v>0</v>
      </c>
      <c r="V21" s="7">
        <f>Deaths!V9/'By Population Size'!$B21*100000</f>
        <v>0</v>
      </c>
      <c r="W21" s="7">
        <f>Deaths!W9/'By Population Size'!$B21*100000</f>
        <v>0</v>
      </c>
      <c r="X21" s="7">
        <f>Deaths!X9/'By Population Size'!$B21*100000</f>
        <v>0</v>
      </c>
      <c r="Y21" s="7">
        <f>Deaths!Y9/'By Population Size'!$B21*100000</f>
        <v>0</v>
      </c>
      <c r="Z21" s="7">
        <f>Deaths!Z9/'By Population Size'!$B21*100000</f>
        <v>0</v>
      </c>
      <c r="AA21" s="7">
        <f>Deaths!AA9/'By Population Size'!$B21*100000</f>
        <v>0</v>
      </c>
      <c r="AB21" s="7">
        <f>Deaths!AB9/'By Population Size'!$B21*100000</f>
        <v>0</v>
      </c>
      <c r="AC21" s="7">
        <f>Deaths!AC9/'By Population Size'!$B21*100000</f>
        <v>0</v>
      </c>
      <c r="AD21" s="7">
        <f>Deaths!AD9/'By Population Size'!$B21*100000</f>
        <v>0</v>
      </c>
      <c r="AE21" s="7">
        <f>Deaths!AE9/'By Population Size'!$B21*100000</f>
        <v>0</v>
      </c>
      <c r="AF21" s="7">
        <f>Deaths!AF9/'By Population Size'!$B21*100000</f>
        <v>0</v>
      </c>
      <c r="AG21" s="7">
        <f>Deaths!AG9/'By Population Size'!$B21*100000</f>
        <v>0</v>
      </c>
      <c r="AH21" s="7">
        <f>Deaths!AH9/'By Population Size'!$B21*100000</f>
        <v>0</v>
      </c>
      <c r="AI21" s="7">
        <f>Deaths!AI9/'By Population Size'!$B21*100000</f>
        <v>0</v>
      </c>
      <c r="AJ21" s="7">
        <f>Deaths!AJ9/'By Population Size'!$B21*100000</f>
        <v>0</v>
      </c>
      <c r="AK21" s="7">
        <f>Deaths!AK9/'By Population Size'!$B21*100000</f>
        <v>0</v>
      </c>
      <c r="AL21" s="7">
        <f>Deaths!AL9/'By Population Size'!$B21*100000</f>
        <v>0</v>
      </c>
      <c r="AM21" s="7">
        <f>Deaths!AM9/'By Population Size'!$B21*100000</f>
        <v>0</v>
      </c>
      <c r="AN21" s="7">
        <f>Deaths!AN9/'By Population Size'!$B21*100000</f>
        <v>0</v>
      </c>
      <c r="AO21" s="7">
        <f>Deaths!AO9/'By Population Size'!$B21*100000</f>
        <v>0</v>
      </c>
      <c r="AP21" s="7">
        <f>Deaths!AP9/'By Population Size'!$B21*100000</f>
        <v>0</v>
      </c>
      <c r="AQ21" s="7">
        <f>Deaths!AQ9/'By Population Size'!$B21*100000</f>
        <v>0</v>
      </c>
      <c r="AR21" s="7">
        <f>Deaths!AR9/'By Population Size'!$B21*100000</f>
        <v>0</v>
      </c>
      <c r="AS21" s="7">
        <f>Deaths!AS9/'By Population Size'!$B21*100000</f>
        <v>0</v>
      </c>
      <c r="AT21" s="7">
        <f>Deaths!AT9/'By Population Size'!$B21*100000</f>
        <v>0</v>
      </c>
      <c r="AU21" s="7">
        <f>Deaths!AU9/'By Population Size'!$B21*100000</f>
        <v>0</v>
      </c>
      <c r="AV21" s="7">
        <f>Deaths!AV9/'By Population Size'!$B21*100000</f>
        <v>0</v>
      </c>
      <c r="AW21" s="7">
        <f>Deaths!AW9/'By Population Size'!$B21*100000</f>
        <v>0</v>
      </c>
      <c r="AX21" s="7">
        <f>Deaths!AX9/'By Population Size'!$B21*100000</f>
        <v>0</v>
      </c>
      <c r="AY21" s="7">
        <f>Deaths!AY9/'By Population Size'!$B21*100000</f>
        <v>0</v>
      </c>
      <c r="AZ21" s="7">
        <f>Deaths!AZ9/'By Population Size'!$B21*100000</f>
        <v>0</v>
      </c>
      <c r="BA21" s="7">
        <f>Deaths!BA9/'By Population Size'!$B21*100000</f>
        <v>0</v>
      </c>
      <c r="BB21" s="7">
        <f>Deaths!BB9/'By Population Size'!$B21*100000</f>
        <v>0</v>
      </c>
      <c r="BC21" s="7">
        <f>Deaths!BC9/'By Population Size'!$B21*100000</f>
        <v>0</v>
      </c>
      <c r="BD21" s="7">
        <f>Deaths!BD9/'By Population Size'!$B21*100000</f>
        <v>0</v>
      </c>
      <c r="BE21" s="7">
        <f>Deaths!BE9/'By Population Size'!$B21*100000</f>
        <v>0</v>
      </c>
      <c r="BF21" s="7">
        <f>Deaths!BF9/'By Population Size'!$B21*100000</f>
        <v>0</v>
      </c>
      <c r="BG21" s="7">
        <f>Deaths!BG9/'By Population Size'!$B21*100000</f>
        <v>0</v>
      </c>
      <c r="BH21" s="7">
        <f>Deaths!BH9/'By Population Size'!$B21*100000</f>
        <v>0</v>
      </c>
      <c r="BI21" s="7">
        <f>Deaths!BI9/'By Population Size'!$B21*100000</f>
        <v>0</v>
      </c>
      <c r="BJ21" s="7">
        <f>Deaths!BJ9/'By Population Size'!$B21*100000</f>
        <v>0</v>
      </c>
      <c r="BK21" s="7">
        <f>Deaths!BK9/'By Population Size'!$B21*100000</f>
        <v>0</v>
      </c>
      <c r="BL21" s="7">
        <f>Deaths!BL9/'By Population Size'!$B21*100000</f>
        <v>0</v>
      </c>
      <c r="BM21" s="7">
        <f>Deaths!BM9/'By Population Size'!$B21*100000</f>
        <v>0</v>
      </c>
      <c r="BN21" s="7">
        <f>Deaths!BN9/'By Population Size'!$B21*100000</f>
        <v>0</v>
      </c>
      <c r="BO21" s="7">
        <f>Deaths!BO9/'By Population Size'!$B21*100000</f>
        <v>0</v>
      </c>
      <c r="BP21" s="7">
        <f>Deaths!BP9/'By Population Size'!$B21*100000</f>
        <v>1.689347565523457E-3</v>
      </c>
      <c r="BQ21" s="7">
        <f>Deaths!BQ9/'By Population Size'!$B21*100000</f>
        <v>1.689347565523457E-3</v>
      </c>
      <c r="BR21" s="7">
        <f>Deaths!BR9/'By Population Size'!$B21*100000</f>
        <v>3.3786951310469139E-3</v>
      </c>
      <c r="BS21" s="7">
        <f>Deaths!BS9/'By Population Size'!$B21*100000</f>
        <v>5.0680426965703709E-3</v>
      </c>
      <c r="BT21" s="7">
        <f>Deaths!BT9/'By Population Size'!$B21*100000</f>
        <v>8.4467378276172848E-3</v>
      </c>
      <c r="BU21" s="7">
        <f>Deaths!BU9/'By Population Size'!$B21*100000</f>
        <v>8.4467378276172848E-3</v>
      </c>
      <c r="BV21" s="7">
        <f>Deaths!BV9/'By Population Size'!$B21*100000</f>
        <v>8.4467378276172848E-3</v>
      </c>
      <c r="BW21" s="7">
        <f>Deaths!BW9/'By Population Size'!$B21*100000</f>
        <v>1.5204128089711114E-2</v>
      </c>
      <c r="BX21" s="7">
        <f>Deaths!BX9/'By Population Size'!$B21*100000</f>
        <v>1.5204128089711114E-2</v>
      </c>
      <c r="BY21" s="7">
        <f>Deaths!BY9/'By Population Size'!$B21*100000</f>
        <v>1.8582823220758028E-2</v>
      </c>
      <c r="BZ21" s="7">
        <f>Deaths!BZ9/'By Population Size'!$B21*100000</f>
        <v>2.0272170786281483E-2</v>
      </c>
      <c r="CA21" s="7">
        <f>Deaths!CA9/'By Population Size'!$B21*100000</f>
        <v>2.1961518351804939E-2</v>
      </c>
      <c r="CB21" s="7">
        <f>Deaths!CB9/'By Population Size'!$B21*100000</f>
        <v>3.0408256179422229E-2</v>
      </c>
      <c r="CC21" s="7">
        <f>Deaths!CC9/'By Population Size'!$B21*100000</f>
        <v>3.0408256179422229E-2</v>
      </c>
      <c r="CD21" s="7">
        <f>Deaths!CD9/'By Population Size'!$B21*100000</f>
        <v>4.0544341572562967E-2</v>
      </c>
      <c r="CE21" s="7">
        <f>Deaths!CE9/'By Population Size'!$B21*100000</f>
        <v>4.2233689138086422E-2</v>
      </c>
      <c r="CF21" s="7">
        <f>Deaths!CF9/'By Population Size'!$B21*100000</f>
        <v>4.2233689138086422E-2</v>
      </c>
      <c r="CG21" s="7">
        <f>Deaths!CG9/'By Population Size'!$B21*100000</f>
        <v>4.5612384269133339E-2</v>
      </c>
      <c r="CH21" s="7">
        <f>Deaths!CH9/'By Population Size'!$B21*100000</f>
        <v>4.5612384269133339E-2</v>
      </c>
      <c r="CI21" s="7">
        <f>Deaths!CI9/'By Population Size'!$B21*100000</f>
        <v>5.743781722779754E-2</v>
      </c>
      <c r="CJ21" s="7">
        <f>Deaths!CJ9/'By Population Size'!$B21*100000</f>
        <v>8.1088683145125934E-2</v>
      </c>
      <c r="CK21" s="7">
        <f>Deaths!CK9/'By Population Size'!$B21*100000</f>
        <v>8.4467378276172844E-2</v>
      </c>
      <c r="CL21" s="7">
        <f>Deaths!CL9/'By Population Size'!$B21*100000</f>
        <v>8.7846073407219755E-2</v>
      </c>
      <c r="CM21" s="7">
        <f>Deaths!CM9/'By Population Size'!$B21*100000</f>
        <v>9.1224768538266679E-2</v>
      </c>
      <c r="CN21" s="7">
        <f>Deaths!CN9/'By Population Size'!$B21*100000</f>
        <v>9.79821588003605E-2</v>
      </c>
      <c r="CO21" s="7">
        <f>Deaths!CO9/'By Population Size'!$B21*100000</f>
        <v>9.79821588003605E-2</v>
      </c>
      <c r="CP21" s="7">
        <f>Deaths!CP9/'By Population Size'!$B21*100000</f>
        <v>0.1098075917590247</v>
      </c>
      <c r="CQ21" s="7">
        <f>Deaths!CQ9/'By Population Size'!$B21*100000</f>
        <v>0.12670106741425927</v>
      </c>
      <c r="CR21" s="7">
        <f>Deaths!CR9/'By Population Size'!$B21*100000</f>
        <v>0.13345845767635311</v>
      </c>
      <c r="CS21" s="7">
        <f>Deaths!CS9/'By Population Size'!$B21*100000</f>
        <v>0.14528389063501729</v>
      </c>
      <c r="CT21" s="7">
        <f>Deaths!CT9/'By Population Size'!$B21*100000</f>
        <v>0.14697323820054076</v>
      </c>
      <c r="CU21" s="7">
        <f>Deaths!CU9/'By Population Size'!$B21*100000</f>
        <v>0.15204128089711114</v>
      </c>
      <c r="CV21" s="7">
        <f>Deaths!CV9/'By Population Size'!$B21*100000</f>
        <v>0.15710932359368152</v>
      </c>
      <c r="CW21" s="7">
        <f>Deaths!CW9/'By Population Size'!$B21*100000</f>
        <v>0.17400279924891607</v>
      </c>
      <c r="CX21" s="7">
        <f>Deaths!CX9/'By Population Size'!$B21*100000</f>
        <v>0.17400279924891607</v>
      </c>
      <c r="CY21" s="7">
        <f>Deaths!CY9/'By Population Size'!$B21*100000</f>
        <v>0.195964317600721</v>
      </c>
      <c r="CZ21" s="7">
        <f>Deaths!CZ9/'By Population Size'!$B21*100000</f>
        <v>0.2077897505593852</v>
      </c>
      <c r="DA21" s="7">
        <f>Deaths!DA9/'By Population Size'!$B21*100000</f>
        <v>0.22130453108357284</v>
      </c>
      <c r="DB21" s="7">
        <f>Deaths!DB9/'By Population Size'!$B21*100000</f>
        <v>0.2331299640422371</v>
      </c>
      <c r="DC21" s="7">
        <f>Deaths!DC9/'By Population Size'!$B21*100000</f>
        <v>0.25002343969747165</v>
      </c>
      <c r="DD21" s="7">
        <f>Deaths!DD9/'By Population Size'!$B21*100000</f>
        <v>0.25847017752508894</v>
      </c>
      <c r="DE21" s="7">
        <f>Deaths!DE9/'By Population Size'!$B21*100000</f>
        <v>0.27198495804927658</v>
      </c>
      <c r="DF21" s="7">
        <f>Deaths!DF9/'By Population Size'!$B21*100000</f>
        <v>0.30070386666317539</v>
      </c>
      <c r="DG21" s="7">
        <f>Deaths!DG9/'By Population Size'!$B21*100000</f>
        <v>0.31421864718736303</v>
      </c>
      <c r="DH21" s="7">
        <f>Deaths!DH9/'By Population Size'!$B21*100000</f>
        <v>0.32773342771155067</v>
      </c>
      <c r="DI21" s="7">
        <f>Deaths!DI9/'By Population Size'!$B21*100000</f>
        <v>0.34800559849783214</v>
      </c>
      <c r="DJ21" s="7">
        <f>Deaths!DJ9/'By Population Size'!$B21*100000</f>
        <v>0.34800559849783214</v>
      </c>
      <c r="DK21" s="7">
        <f>Deaths!DK9/'By Population Size'!$B21*100000</f>
        <v>0.36996711684963712</v>
      </c>
      <c r="DL21" s="7">
        <f>Deaths!DL9/'By Population Size'!$B21*100000</f>
        <v>0.40206472059458276</v>
      </c>
      <c r="DM21" s="7">
        <f>Deaths!DM9/'By Population Size'!$B21*100000</f>
        <v>0.41726884868429392</v>
      </c>
      <c r="DN21" s="7">
        <f>Deaths!DN9/'By Population Size'!$B21*100000</f>
        <v>0.44091971460162227</v>
      </c>
      <c r="DO21" s="7">
        <f>Deaths!DO9/'By Population Size'!$B21*100000</f>
        <v>0.44598775729819262</v>
      </c>
      <c r="DP21" s="7">
        <f>Deaths!DP9/'By Population Size'!$B21*100000</f>
        <v>0.48315340373970872</v>
      </c>
      <c r="DQ21" s="7">
        <f>Deaths!DQ9/'By Population Size'!$B21*100000</f>
        <v>0.52707644044331858</v>
      </c>
      <c r="DR21" s="7">
        <f>Deaths!DR9/'By Population Size'!$B21*100000</f>
        <v>0.57268882471245197</v>
      </c>
      <c r="DS21" s="7">
        <f>Deaths!DS9/'By Population Size'!$B21*100000</f>
        <v>0.6233692516781556</v>
      </c>
      <c r="DT21" s="7">
        <f>Deaths!DT9/'By Population Size'!$B21*100000</f>
        <v>0.67067098351281251</v>
      </c>
      <c r="DU21" s="7">
        <f>Deaths!DU9/'By Population Size'!$B21*100000</f>
        <v>0.68756445916804698</v>
      </c>
      <c r="DV21" s="7">
        <f>Deaths!DV9/'By Population Size'!$B21*100000</f>
        <v>0.72473010560956308</v>
      </c>
      <c r="DW21" s="7">
        <f>Deaths!DW9/'By Population Size'!$B21*100000</f>
        <v>0.81257617901678281</v>
      </c>
      <c r="DX21" s="7">
        <f>Deaths!DX9/'By Population Size'!$B21*100000</f>
        <v>0.88521812433429137</v>
      </c>
      <c r="DY21" s="7">
        <f>Deaths!DY9/'By Population Size'!$B21*100000</f>
        <v>0.93251985616894839</v>
      </c>
      <c r="DZ21" s="7">
        <f>Deaths!DZ9/'By Population Size'!$B21*100000</f>
        <v>0.97475354530703473</v>
      </c>
      <c r="EA21" s="7">
        <f>Deaths!EA9/'By Population Size'!$B21*100000</f>
        <v>1.0321913625348322</v>
      </c>
      <c r="EB21" s="7">
        <f>Deaths!EB9/'By Population Size'!$B21*100000</f>
        <v>1.0862504846315828</v>
      </c>
      <c r="EC21" s="7">
        <f>Deaths!EC9/'By Population Size'!$B21*100000</f>
        <v>1.1538243872525211</v>
      </c>
      <c r="ED21" s="7">
        <f>Deaths!ED9/'By Population Size'!$B21*100000</f>
        <v>1.1909900336940371</v>
      </c>
      <c r="EE21" s="7">
        <f>Deaths!EE9/'By Population Size'!$B21*100000</f>
        <v>1.27545741197021</v>
      </c>
      <c r="EF21" s="7">
        <f>Deaths!EF9/'By Population Size'!$B21*100000</f>
        <v>1.337963271894578</v>
      </c>
      <c r="EG21" s="7">
        <f>Deaths!EG9/'By Population Size'!$B21*100000</f>
        <v>1.4325667355638916</v>
      </c>
      <c r="EH21" s="7">
        <f>Deaths!EH9/'By Population Size'!$B21*100000</f>
        <v>1.5339275894952988</v>
      </c>
      <c r="EI21" s="7">
        <f>Deaths!EI9/'By Population Size'!$B21*100000</f>
        <v>1.608258882378331</v>
      </c>
      <c r="EJ21" s="7">
        <f>Deaths!EJ9/'By Population Size'!$B21*100000</f>
        <v>1.6859688703924098</v>
      </c>
      <c r="EK21" s="7">
        <f>Deaths!EK9/'By Population Size'!$B21*100000</f>
        <v>1.8244953707653337</v>
      </c>
      <c r="EL21" s="7">
        <f>Deaths!EL9/'By Population Size'!$B21*100000</f>
        <v>1.9630218711382572</v>
      </c>
      <c r="EM21" s="7">
        <f>Deaths!EM9/'By Population Size'!$B21*100000</f>
        <v>2.0441105542833831</v>
      </c>
      <c r="EN21" s="7">
        <f>Deaths!EN9/'By Population Size'!$B21*100000</f>
        <v>2.169122274132119</v>
      </c>
      <c r="EO21" s="7">
        <f>Deaths!EO9/'By Population Size'!$B21*100000</f>
        <v>2.2873766037187608</v>
      </c>
      <c r="EP21" s="7">
        <f>Deaths!EP9/'By Population Size'!$B21*100000</f>
        <v>2.4039415857398794</v>
      </c>
      <c r="EQ21" s="7">
        <f>Deaths!EQ9/'By Population Size'!$B21*100000</f>
        <v>2.5002343969747165</v>
      </c>
      <c r="ER21" s="7">
        <f>Deaths!ER9/'By Population Size'!$B21*100000</f>
        <v>2.6488969827407804</v>
      </c>
      <c r="ES21" s="7">
        <f>Deaths!ES9/'By Population Size'!$B21*100000</f>
        <v>2.7451897939756176</v>
      </c>
      <c r="ET21" s="7">
        <f>Deaths!ET9/'By Population Size'!$B21*100000</f>
        <v>2.827967824686267</v>
      </c>
      <c r="EU21" s="7">
        <f>Deaths!EU9/'By Population Size'!$B21*100000</f>
        <v>2.9343967213142448</v>
      </c>
      <c r="EV21" s="7">
        <f>Deaths!EV9/'By Population Size'!$B21*100000</f>
        <v>3.0931953924734499</v>
      </c>
      <c r="EW21" s="7">
        <f>Deaths!EW9/'By Population Size'!$B21*100000</f>
        <v>3.1709053804875285</v>
      </c>
      <c r="EX21" s="7">
        <f>Deaths!EX9/'By Population Size'!$B21*100000</f>
        <v>3.2604408014602724</v>
      </c>
      <c r="EY21" s="7">
        <f>Deaths!EY9/'By Population Size'!$B21*100000</f>
        <v>3.3634910029572027</v>
      </c>
      <c r="EZ21" s="7">
        <f>Deaths!EZ9/'By Population Size'!$B21*100000</f>
        <v>3.5510085827303066</v>
      </c>
      <c r="FA21" s="7">
        <f>Deaths!FA9/'By Population Size'!$B21*100000</f>
        <v>3.7250113819792223</v>
      </c>
      <c r="FB21" s="7">
        <f>Deaths!FB9/'By Population Size'!$B21*100000</f>
        <v>3.871984620179763</v>
      </c>
      <c r="FC21" s="7">
        <f>Deaths!FC9/'By Population Size'!$B21*100000</f>
        <v>3.9530733033248899</v>
      </c>
      <c r="FD21" s="7">
        <f>Deaths!FD9/'By Population Size'!$B21*100000</f>
        <v>4.0763956756081017</v>
      </c>
      <c r="FE21" s="7">
        <f>Deaths!FE9/'By Population Size'!$B21*100000</f>
        <v>4.1490376209256103</v>
      </c>
      <c r="FF21" s="7">
        <f>Deaths!FF9/'By Population Size'!$B21*100000</f>
        <v>4.2723599932088234</v>
      </c>
      <c r="FG21" s="7">
        <f>Deaths!FG9/'By Population Size'!$B21*100000</f>
        <v>4.4885964815958257</v>
      </c>
      <c r="FH21" s="7">
        <f>Deaths!FH9/'By Population Size'!$B21*100000</f>
        <v>4.6440164576239829</v>
      </c>
      <c r="FI21" s="7">
        <f>Deaths!FI9/'By Population Size'!$B21*100000</f>
        <v>4.8045044763487121</v>
      </c>
      <c r="FJ21" s="7">
        <f>Deaths!FJ9/'By Population Size'!$B21*100000</f>
        <v>4.9869540134252448</v>
      </c>
      <c r="FK21" s="7">
        <f>Deaths!FK9/'By Population Size'!$B21*100000</f>
        <v>5.1119657332739807</v>
      </c>
      <c r="FL21" s="7">
        <f>Deaths!FL9/'By Population Size'!$B21*100000</f>
        <v>5.4042228621095392</v>
      </c>
      <c r="FM21" s="7">
        <f>Deaths!FM9/'By Population Size'!$B21*100000</f>
        <v>5.5917404418826431</v>
      </c>
    </row>
    <row r="22" spans="1:169" x14ac:dyDescent="0.35">
      <c r="A22" s="4" t="s">
        <v>54</v>
      </c>
      <c r="B22" s="4">
        <v>46755390</v>
      </c>
      <c r="C22" s="7">
        <f>Deaths!C10/'By Population Size'!$B22*100000</f>
        <v>0</v>
      </c>
      <c r="D22" s="7">
        <f>Deaths!D10/'By Population Size'!$B22*100000</f>
        <v>0</v>
      </c>
      <c r="E22" s="7">
        <f>Deaths!E10/'By Population Size'!$B22*100000</f>
        <v>0</v>
      </c>
      <c r="F22" s="7">
        <f>Deaths!F10/'By Population Size'!$B22*100000</f>
        <v>0</v>
      </c>
      <c r="G22" s="7">
        <f>Deaths!G10/'By Population Size'!$B22*100000</f>
        <v>0</v>
      </c>
      <c r="H22" s="7">
        <f>Deaths!H10/'By Population Size'!$B22*100000</f>
        <v>0</v>
      </c>
      <c r="I22" s="7">
        <f>Deaths!I10/'By Population Size'!$B22*100000</f>
        <v>0</v>
      </c>
      <c r="J22" s="7">
        <f>Deaths!J10/'By Population Size'!$B22*100000</f>
        <v>0</v>
      </c>
      <c r="K22" s="7">
        <f>Deaths!K10/'By Population Size'!$B22*100000</f>
        <v>0</v>
      </c>
      <c r="L22" s="7">
        <f>Deaths!L10/'By Population Size'!$B22*100000</f>
        <v>0</v>
      </c>
      <c r="M22" s="7">
        <f>Deaths!M10/'By Population Size'!$B22*100000</f>
        <v>0</v>
      </c>
      <c r="N22" s="7">
        <f>Deaths!N10/'By Population Size'!$B22*100000</f>
        <v>0</v>
      </c>
      <c r="O22" s="7">
        <f>Deaths!O10/'By Population Size'!$B22*100000</f>
        <v>0</v>
      </c>
      <c r="P22" s="7">
        <f>Deaths!P10/'By Population Size'!$B22*100000</f>
        <v>0</v>
      </c>
      <c r="Q22" s="7">
        <f>Deaths!Q10/'By Population Size'!$B22*100000</f>
        <v>0</v>
      </c>
      <c r="R22" s="7">
        <f>Deaths!R10/'By Population Size'!$B22*100000</f>
        <v>0</v>
      </c>
      <c r="S22" s="7">
        <f>Deaths!S10/'By Population Size'!$B22*100000</f>
        <v>0</v>
      </c>
      <c r="T22" s="7">
        <f>Deaths!T10/'By Population Size'!$B22*100000</f>
        <v>0</v>
      </c>
      <c r="U22" s="7">
        <f>Deaths!U10/'By Population Size'!$B22*100000</f>
        <v>0</v>
      </c>
      <c r="V22" s="7">
        <f>Deaths!V10/'By Population Size'!$B22*100000</f>
        <v>0</v>
      </c>
      <c r="W22" s="7">
        <f>Deaths!W10/'By Population Size'!$B22*100000</f>
        <v>0</v>
      </c>
      <c r="X22" s="7">
        <f>Deaths!X10/'By Population Size'!$B22*100000</f>
        <v>0</v>
      </c>
      <c r="Y22" s="7">
        <f>Deaths!Y10/'By Population Size'!$B22*100000</f>
        <v>0</v>
      </c>
      <c r="Z22" s="7">
        <f>Deaths!Z10/'By Population Size'!$B22*100000</f>
        <v>0</v>
      </c>
      <c r="AA22" s="7">
        <f>Deaths!AA10/'By Population Size'!$B22*100000</f>
        <v>0</v>
      </c>
      <c r="AB22" s="7">
        <f>Deaths!AB10/'By Population Size'!$B22*100000</f>
        <v>0</v>
      </c>
      <c r="AC22" s="7">
        <f>Deaths!AC10/'By Population Size'!$B22*100000</f>
        <v>0</v>
      </c>
      <c r="AD22" s="7">
        <f>Deaths!AD10/'By Population Size'!$B22*100000</f>
        <v>0</v>
      </c>
      <c r="AE22" s="7">
        <f>Deaths!AE10/'By Population Size'!$B22*100000</f>
        <v>0</v>
      </c>
      <c r="AF22" s="7">
        <f>Deaths!AF10/'By Population Size'!$B22*100000</f>
        <v>0</v>
      </c>
      <c r="AG22" s="7">
        <f>Deaths!AG10/'By Population Size'!$B22*100000</f>
        <v>0</v>
      </c>
      <c r="AH22" s="7">
        <f>Deaths!AH10/'By Population Size'!$B22*100000</f>
        <v>0</v>
      </c>
      <c r="AI22" s="7">
        <f>Deaths!AI10/'By Population Size'!$B22*100000</f>
        <v>0</v>
      </c>
      <c r="AJ22" s="7">
        <f>Deaths!AJ10/'By Population Size'!$B22*100000</f>
        <v>0</v>
      </c>
      <c r="AK22" s="7">
        <f>Deaths!AK10/'By Population Size'!$B22*100000</f>
        <v>0</v>
      </c>
      <c r="AL22" s="7">
        <f>Deaths!AL10/'By Population Size'!$B22*100000</f>
        <v>0</v>
      </c>
      <c r="AM22" s="7">
        <f>Deaths!AM10/'By Population Size'!$B22*100000</f>
        <v>0</v>
      </c>
      <c r="AN22" s="7">
        <f>Deaths!AN10/'By Population Size'!$B22*100000</f>
        <v>0</v>
      </c>
      <c r="AO22" s="7">
        <f>Deaths!AO10/'By Population Size'!$B22*100000</f>
        <v>0</v>
      </c>
      <c r="AP22" s="7">
        <f>Deaths!AP10/'By Population Size'!$B22*100000</f>
        <v>0</v>
      </c>
      <c r="AQ22" s="7">
        <f>Deaths!AQ10/'By Population Size'!$B22*100000</f>
        <v>0</v>
      </c>
      <c r="AR22" s="7">
        <f>Deaths!AR10/'By Population Size'!$B22*100000</f>
        <v>2.1387908431519873E-3</v>
      </c>
      <c r="AS22" s="7">
        <f>Deaths!AS10/'By Population Size'!$B22*100000</f>
        <v>4.2775816863039745E-3</v>
      </c>
      <c r="AT22" s="7">
        <f>Deaths!AT10/'By Population Size'!$B22*100000</f>
        <v>6.4163725294559626E-3</v>
      </c>
      <c r="AU22" s="7">
        <f>Deaths!AU10/'By Population Size'!$B22*100000</f>
        <v>1.0693954215759936E-2</v>
      </c>
      <c r="AV22" s="7">
        <f>Deaths!AV10/'By Population Size'!$B22*100000</f>
        <v>2.1387908431519873E-2</v>
      </c>
      <c r="AW22" s="7">
        <f>Deaths!AW10/'By Population Size'!$B22*100000</f>
        <v>3.635944433358379E-2</v>
      </c>
      <c r="AX22" s="7">
        <f>Deaths!AX10/'By Population Size'!$B22*100000</f>
        <v>5.9886143608255643E-2</v>
      </c>
      <c r="AY22" s="7">
        <f>Deaths!AY10/'By Population Size'!$B22*100000</f>
        <v>7.4857679510319561E-2</v>
      </c>
      <c r="AZ22" s="7">
        <f>Deaths!AZ10/'By Population Size'!$B22*100000</f>
        <v>0.11549470553020733</v>
      </c>
      <c r="BA22" s="7">
        <f>Deaths!BA10/'By Population Size'!$B22*100000</f>
        <v>0.11763349637335932</v>
      </c>
      <c r="BB22" s="7">
        <f>Deaths!BB10/'By Population Size'!$B22*100000</f>
        <v>0.28445918213921434</v>
      </c>
      <c r="BC22" s="7">
        <f>Deaths!BC10/'By Population Size'!$B22*100000</f>
        <v>0.41706421441463759</v>
      </c>
      <c r="BD22" s="7">
        <f>Deaths!BD10/'By Population Size'!$B22*100000</f>
        <v>0.61811055367092438</v>
      </c>
      <c r="BE22" s="7">
        <f>Deaths!BE10/'By Population Size'!$B22*100000</f>
        <v>0.73146646835797968</v>
      </c>
      <c r="BF22" s="7">
        <f>Deaths!BF10/'By Population Size'!$B22*100000</f>
        <v>1.1399755194000094</v>
      </c>
      <c r="BG22" s="7">
        <f>Deaths!BG10/'By Population Size'!$B22*100000</f>
        <v>1.3324666952836881</v>
      </c>
      <c r="BH22" s="7">
        <f>Deaths!BH10/'By Population Size'!$B22*100000</f>
        <v>1.7751963998161495</v>
      </c>
      <c r="BI22" s="7">
        <f>Deaths!BI10/'By Population Size'!$B22*100000</f>
        <v>2.2307588494075228</v>
      </c>
      <c r="BJ22" s="7">
        <f>Deaths!BJ10/'By Population Size'!$B22*100000</f>
        <v>2.9408374093339824</v>
      </c>
      <c r="BK22" s="7">
        <f>Deaths!BK10/'By Population Size'!$B22*100000</f>
        <v>3.7899373740653215</v>
      </c>
      <c r="BL22" s="7">
        <f>Deaths!BL10/'By Population Size'!$B22*100000</f>
        <v>4.9427456385242428</v>
      </c>
      <c r="BM22" s="7">
        <f>Deaths!BM10/'By Population Size'!$B22*100000</f>
        <v>6.0057246875707806</v>
      </c>
      <c r="BN22" s="7">
        <f>Deaths!BN10/'By Population Size'!$B22*100000</f>
        <v>7.8001702049752986</v>
      </c>
      <c r="BO22" s="7">
        <f>Deaths!BO10/'By Population Size'!$B22*100000</f>
        <v>9.3358220303584254</v>
      </c>
      <c r="BP22" s="7">
        <f>Deaths!BP10/'By Population Size'!$B22*100000</f>
        <v>10.98910735211491</v>
      </c>
      <c r="BQ22" s="7">
        <f>Deaths!BQ10/'By Population Size'!$B22*100000</f>
        <v>12.79424682373519</v>
      </c>
      <c r="BR22" s="7">
        <f>Deaths!BR10/'By Population Size'!$B22*100000</f>
        <v>14.550194105962969</v>
      </c>
      <c r="BS22" s="7">
        <f>Deaths!BS10/'By Population Size'!$B22*100000</f>
        <v>16.502910145760733</v>
      </c>
      <c r="BT22" s="7">
        <f>Deaths!BT10/'By Population Size'!$B22*100000</f>
        <v>18.102725696438419</v>
      </c>
      <c r="BU22" s="7">
        <f>Deaths!BU10/'By Population Size'!$B22*100000</f>
        <v>20.076829644667708</v>
      </c>
      <c r="BV22" s="7">
        <f>Deaths!BV10/'By Population Size'!$B22*100000</f>
        <v>22.132207644936766</v>
      </c>
      <c r="BW22" s="7">
        <f>Deaths!BW10/'By Population Size'!$B22*100000</f>
        <v>23.950179861615954</v>
      </c>
      <c r="BX22" s="7">
        <f>Deaths!BX10/'By Population Size'!$B22*100000</f>
        <v>25.552134203136795</v>
      </c>
      <c r="BY22" s="7">
        <f>Deaths!BY10/'By Population Size'!$B22*100000</f>
        <v>27.036455048284274</v>
      </c>
      <c r="BZ22" s="7">
        <f>Deaths!BZ10/'By Population Size'!$B22*100000</f>
        <v>28.533608638490662</v>
      </c>
      <c r="CA22" s="7">
        <f>Deaths!CA10/'By Population Size'!$B22*100000</f>
        <v>30.039317392069663</v>
      </c>
      <c r="CB22" s="7">
        <f>Deaths!CB10/'By Population Size'!$B22*100000</f>
        <v>31.636994151904197</v>
      </c>
      <c r="CC22" s="7">
        <f>Deaths!CC10/'By Population Size'!$B22*100000</f>
        <v>33.037902154168748</v>
      </c>
      <c r="CD22" s="7">
        <f>Deaths!CD10/'By Population Size'!$B22*100000</f>
        <v>34.393895548727109</v>
      </c>
      <c r="CE22" s="7">
        <f>Deaths!CE10/'By Population Size'!$B22*100000</f>
        <v>35.516760741381901</v>
      </c>
      <c r="CF22" s="7">
        <f>Deaths!CF10/'By Population Size'!$B22*100000</f>
        <v>36.806451619802552</v>
      </c>
      <c r="CG22" s="7">
        <f>Deaths!CG10/'By Population Size'!$B22*100000</f>
        <v>37.976370211006689</v>
      </c>
      <c r="CH22" s="7">
        <f>Deaths!CH10/'By Population Size'!$B22*100000</f>
        <v>38.618007463952281</v>
      </c>
      <c r="CI22" s="7">
        <f>Deaths!CI10/'By Population Size'!$B22*100000</f>
        <v>40.012499093687381</v>
      </c>
      <c r="CJ22" s="7">
        <f>Deaths!CJ10/'By Population Size'!$B22*100000</f>
        <v>41.310745135480637</v>
      </c>
      <c r="CK22" s="7">
        <f>Deaths!CK10/'By Population Size'!$B22*100000</f>
        <v>42.780094444726053</v>
      </c>
      <c r="CL22" s="7">
        <f>Deaths!CL10/'By Population Size'!$B22*100000</f>
        <v>42.867784869295285</v>
      </c>
      <c r="CM22" s="7">
        <f>Deaths!CM10/'By Population Size'!$B22*100000</f>
        <v>43.744689114987601</v>
      </c>
      <c r="CN22" s="7">
        <f>Deaths!CN10/'By Population Size'!$B22*100000</f>
        <v>44.598066661405241</v>
      </c>
      <c r="CO22" s="7">
        <f>Deaths!CO10/'By Population Size'!$B22*100000</f>
        <v>45.517746723960599</v>
      </c>
      <c r="CP22" s="7">
        <f>Deaths!CP10/'By Population Size'!$B22*100000</f>
        <v>46.44812074073171</v>
      </c>
      <c r="CQ22" s="7">
        <f>Deaths!CQ10/'By Population Size'!$B22*100000</f>
        <v>47.389188711718589</v>
      </c>
      <c r="CR22" s="7">
        <f>Deaths!CR10/'By Population Size'!$B22*100000</f>
        <v>48.174124951155363</v>
      </c>
      <c r="CS22" s="7">
        <f>Deaths!CS10/'By Population Size'!$B22*100000</f>
        <v>48.982587889866821</v>
      </c>
      <c r="CT22" s="7">
        <f>Deaths!CT10/'By Population Size'!$B22*100000</f>
        <v>49.59855965269459</v>
      </c>
      <c r="CU22" s="7">
        <f>Deaths!CU10/'By Population Size'!$B22*100000</f>
        <v>50.306499421777893</v>
      </c>
      <c r="CV22" s="7">
        <f>Deaths!CV10/'By Population Size'!$B22*100000</f>
        <v>50.950275465566641</v>
      </c>
      <c r="CW22" s="7">
        <f>Deaths!CW10/'By Population Size'!$B22*100000</f>
        <v>51.919147717514491</v>
      </c>
      <c r="CX22" s="7">
        <f>Deaths!CX10/'By Population Size'!$B22*100000</f>
        <v>52.492343663479232</v>
      </c>
      <c r="CY22" s="7">
        <f>Deaths!CY10/'By Population Size'!$B22*100000</f>
        <v>52.492343663479232</v>
      </c>
      <c r="CZ22" s="7">
        <f>Deaths!CZ10/'By Population Size'!$B22*100000</f>
        <v>53.683650163114876</v>
      </c>
      <c r="DA22" s="7">
        <f>Deaths!DA10/'By Population Size'!$B22*100000</f>
        <v>54.034411861391803</v>
      </c>
      <c r="DB22" s="7">
        <f>Deaths!DB10/'By Population Size'!$B22*100000</f>
        <v>54.385173559668736</v>
      </c>
      <c r="DC22" s="7">
        <f>Deaths!DC10/'By Population Size'!$B22*100000</f>
        <v>54.780849865651852</v>
      </c>
      <c r="DD22" s="7">
        <f>Deaths!DD10/'By Population Size'!$B22*100000</f>
        <v>55.302714831380939</v>
      </c>
      <c r="DE22" s="7">
        <f>Deaths!DE10/'By Population Size'!$B22*100000</f>
        <v>55.758277280972315</v>
      </c>
      <c r="DF22" s="7">
        <f>Deaths!DF10/'By Population Size'!$B22*100000</f>
        <v>56.248060384054114</v>
      </c>
      <c r="DG22" s="7">
        <f>Deaths!DG10/'By Population Size'!$B22*100000</f>
        <v>56.630903944978328</v>
      </c>
      <c r="DH22" s="7">
        <f>Deaths!DH10/'By Population Size'!$B22*100000</f>
        <v>56.936751035549058</v>
      </c>
      <c r="DI22" s="7">
        <f>Deaths!DI10/'By Population Size'!$B22*100000</f>
        <v>57.199822309256753</v>
      </c>
      <c r="DJ22" s="7">
        <f>Deaths!DJ10/'By Population Size'!$B22*100000</f>
        <v>57.576249497651503</v>
      </c>
      <c r="DK22" s="7">
        <f>Deaths!DK10/'By Population Size'!$B22*100000</f>
        <v>57.969787012791471</v>
      </c>
      <c r="DL22" s="7">
        <f>Deaths!DL10/'By Population Size'!$B22*100000</f>
        <v>58.433904625755446</v>
      </c>
      <c r="DM22" s="7">
        <f>Deaths!DM10/'By Population Size'!$B22*100000</f>
        <v>58.729057762110422</v>
      </c>
      <c r="DN22" s="7">
        <f>Deaths!DN10/'By Population Size'!$B22*100000</f>
        <v>58.951492009798223</v>
      </c>
      <c r="DO22" s="7">
        <f>Deaths!DO10/'By Population Size'!$B22*100000</f>
        <v>58.951492009798223</v>
      </c>
      <c r="DP22" s="7">
        <f>Deaths!DP10/'By Population Size'!$B22*100000</f>
        <v>59.263755472898424</v>
      </c>
      <c r="DQ22" s="7">
        <f>Deaths!DQ10/'By Population Size'!$B22*100000</f>
        <v>59.411332041075909</v>
      </c>
      <c r="DR22" s="7">
        <f>Deaths!DR10/'By Population Size'!$B22*100000</f>
        <v>59.646599033822625</v>
      </c>
      <c r="DS22" s="7">
        <f>Deaths!DS10/'By Population Size'!$B22*100000</f>
        <v>59.757816157666532</v>
      </c>
      <c r="DT22" s="7">
        <f>Deaths!DT10/'By Population Size'!$B22*100000</f>
        <v>61.229304257755096</v>
      </c>
      <c r="DU22" s="7">
        <f>Deaths!DU10/'By Population Size'!$B22*100000</f>
        <v>61.336243799912701</v>
      </c>
      <c r="DV22" s="7">
        <f>Deaths!DV10/'By Population Size'!$B22*100000</f>
        <v>61.494514322305939</v>
      </c>
      <c r="DW22" s="7">
        <f>Deaths!DW10/'By Population Size'!$B22*100000</f>
        <v>57.392313485140427</v>
      </c>
      <c r="DX22" s="7">
        <f>Deaths!DX10/'By Population Size'!$B22*100000</f>
        <v>57.997591293752443</v>
      </c>
      <c r="DY22" s="7">
        <f>Deaths!DY10/'By Population Size'!$B22*100000</f>
        <v>57.997591293752443</v>
      </c>
      <c r="DZ22" s="7">
        <f>Deaths!DZ10/'By Population Size'!$B22*100000</f>
        <v>58.001868875438745</v>
      </c>
      <c r="EA22" s="7">
        <f>Deaths!EA10/'By Population Size'!$B22*100000</f>
        <v>58.006146457125048</v>
      </c>
      <c r="EB22" s="7">
        <f>Deaths!EB10/'By Population Size'!$B22*100000</f>
        <v>58.014701620497654</v>
      </c>
      <c r="EC22" s="7">
        <f>Deaths!EC10/'By Population Size'!$B22*100000</f>
        <v>58.018979202183964</v>
      </c>
      <c r="ED22" s="7">
        <f>Deaths!ED10/'By Population Size'!$B22*100000</f>
        <v>58.018979202183964</v>
      </c>
      <c r="EE22" s="7">
        <f>Deaths!EE10/'By Population Size'!$B22*100000</f>
        <v>58.018979202183964</v>
      </c>
      <c r="EF22" s="7">
        <f>Deaths!EF10/'By Population Size'!$B22*100000</f>
        <v>58.021117993027119</v>
      </c>
      <c r="EG22" s="7">
        <f>Deaths!EG10/'By Population Size'!$B22*100000</f>
        <v>58.031811947242872</v>
      </c>
      <c r="EH22" s="7">
        <f>Deaths!EH10/'By Population Size'!$B22*100000</f>
        <v>58.03395073808602</v>
      </c>
      <c r="EI22" s="7">
        <f>Deaths!EI10/'By Population Size'!$B22*100000</f>
        <v>58.036089528929175</v>
      </c>
      <c r="EJ22" s="7">
        <f>Deaths!EJ10/'By Population Size'!$B22*100000</f>
        <v>58.038228319772323</v>
      </c>
      <c r="EK22" s="7">
        <f>Deaths!EK10/'By Population Size'!$B22*100000</f>
        <v>58.038228319772323</v>
      </c>
      <c r="EL22" s="7">
        <f>Deaths!EL10/'By Population Size'!$B22*100000</f>
        <v>58.038228319772323</v>
      </c>
      <c r="EM22" s="7">
        <f>Deaths!EM10/'By Population Size'!$B22*100000</f>
        <v>58.038228319772323</v>
      </c>
      <c r="EN22" s="7">
        <f>Deaths!EN10/'By Population Size'!$B22*100000</f>
        <v>58.038228319772323</v>
      </c>
      <c r="EO22" s="7">
        <f>Deaths!EO10/'By Population Size'!$B22*100000</f>
        <v>58.038228319772323</v>
      </c>
      <c r="EP22" s="7">
        <f>Deaths!EP10/'By Population Size'!$B22*100000</f>
        <v>58.038228319772323</v>
      </c>
      <c r="EQ22" s="7">
        <f>Deaths!EQ10/'By Population Size'!$B22*100000</f>
        <v>58.038228319772323</v>
      </c>
      <c r="ER22" s="7">
        <f>Deaths!ER10/'By Population Size'!$B22*100000</f>
        <v>58.038228319772323</v>
      </c>
      <c r="ES22" s="7">
        <f>Deaths!ES10/'By Population Size'!$B22*100000</f>
        <v>58.038228319772323</v>
      </c>
      <c r="ET22" s="7">
        <f>Deaths!ET10/'By Population Size'!$B22*100000</f>
        <v>58.038228319772323</v>
      </c>
      <c r="EU22" s="7">
        <f>Deaths!EU10/'By Population Size'!$B22*100000</f>
        <v>58.038228319772323</v>
      </c>
      <c r="EV22" s="7">
        <f>Deaths!EV10/'By Population Size'!$B22*100000</f>
        <v>60.559862723848525</v>
      </c>
      <c r="EW22" s="7">
        <f>Deaths!EW10/'By Population Size'!$B22*100000</f>
        <v>60.574834259750581</v>
      </c>
      <c r="EX22" s="7">
        <f>Deaths!EX10/'By Population Size'!$B22*100000</f>
        <v>60.576973050593736</v>
      </c>
      <c r="EY22" s="7">
        <f>Deaths!EY10/'By Population Size'!$B22*100000</f>
        <v>60.579111841436884</v>
      </c>
      <c r="EZ22" s="7">
        <f>Deaths!EZ10/'By Population Size'!$B22*100000</f>
        <v>60.581250632280046</v>
      </c>
      <c r="FA22" s="7">
        <f>Deaths!FA10/'By Population Size'!$B22*100000</f>
        <v>60.585528213966349</v>
      </c>
      <c r="FB22" s="7">
        <f>Deaths!FB10/'By Population Size'!$B22*100000</f>
        <v>60.591944586495806</v>
      </c>
      <c r="FC22" s="7">
        <f>Deaths!FC10/'By Population Size'!$B22*100000</f>
        <v>60.609054913241025</v>
      </c>
      <c r="FD22" s="7">
        <f>Deaths!FD10/'By Population Size'!$B22*100000</f>
        <v>60.615471285770475</v>
      </c>
      <c r="FE22" s="7">
        <f>Deaths!FE10/'By Population Size'!$B22*100000</f>
        <v>60.619748867456778</v>
      </c>
      <c r="FF22" s="7">
        <f>Deaths!FF10/'By Population Size'!$B22*100000</f>
        <v>60.626165239986229</v>
      </c>
      <c r="FG22" s="7">
        <f>Deaths!FG10/'By Population Size'!$B22*100000</f>
        <v>60.645414357574602</v>
      </c>
      <c r="FH22" s="7">
        <f>Deaths!FH10/'By Population Size'!$B22*100000</f>
        <v>60.664663475162968</v>
      </c>
      <c r="FI22" s="7">
        <f>Deaths!FI10/'By Population Size'!$B22*100000</f>
        <v>60.673218638535573</v>
      </c>
      <c r="FJ22" s="7">
        <f>Deaths!FJ10/'By Population Size'!$B22*100000</f>
        <v>60.709578082869164</v>
      </c>
      <c r="FK22" s="7">
        <f>Deaths!FK10/'By Population Size'!$B22*100000</f>
        <v>60.709578082869164</v>
      </c>
      <c r="FL22" s="7">
        <f>Deaths!FL10/'By Population Size'!$B22*100000</f>
        <v>60.709578082869164</v>
      </c>
      <c r="FM22" s="7">
        <f>Deaths!FM10/'By Population Size'!$B22*100000</f>
        <v>60.715994455398615</v>
      </c>
    </row>
    <row r="23" spans="1:169" x14ac:dyDescent="0.35">
      <c r="A23" s="4" t="s">
        <v>179</v>
      </c>
      <c r="B23" s="4">
        <v>145934462</v>
      </c>
      <c r="C23" s="7">
        <f>Deaths!C11/'By Population Size'!$B23*100000</f>
        <v>0</v>
      </c>
      <c r="D23" s="7">
        <f>Deaths!D11/'By Population Size'!$B23*100000</f>
        <v>0</v>
      </c>
      <c r="E23" s="7">
        <f>Deaths!E11/'By Population Size'!$B23*100000</f>
        <v>0</v>
      </c>
      <c r="F23" s="7">
        <f>Deaths!F11/'By Population Size'!$B23*100000</f>
        <v>0</v>
      </c>
      <c r="G23" s="7">
        <f>Deaths!G11/'By Population Size'!$B23*100000</f>
        <v>0</v>
      </c>
      <c r="H23" s="7">
        <f>Deaths!H11/'By Population Size'!$B23*100000</f>
        <v>0</v>
      </c>
      <c r="I23" s="7">
        <f>Deaths!I11/'By Population Size'!$B23*100000</f>
        <v>0</v>
      </c>
      <c r="J23" s="7">
        <f>Deaths!J11/'By Population Size'!$B23*100000</f>
        <v>0</v>
      </c>
      <c r="K23" s="7">
        <f>Deaths!K11/'By Population Size'!$B23*100000</f>
        <v>0</v>
      </c>
      <c r="L23" s="7">
        <f>Deaths!L11/'By Population Size'!$B23*100000</f>
        <v>0</v>
      </c>
      <c r="M23" s="7">
        <f>Deaths!M11/'By Population Size'!$B23*100000</f>
        <v>0</v>
      </c>
      <c r="N23" s="7">
        <f>Deaths!N11/'By Population Size'!$B23*100000</f>
        <v>0</v>
      </c>
      <c r="O23" s="7">
        <f>Deaths!O11/'By Population Size'!$B23*100000</f>
        <v>0</v>
      </c>
      <c r="P23" s="7">
        <f>Deaths!P11/'By Population Size'!$B23*100000</f>
        <v>0</v>
      </c>
      <c r="Q23" s="7">
        <f>Deaths!Q11/'By Population Size'!$B23*100000</f>
        <v>0</v>
      </c>
      <c r="R23" s="7">
        <f>Deaths!R11/'By Population Size'!$B23*100000</f>
        <v>0</v>
      </c>
      <c r="S23" s="7">
        <f>Deaths!S11/'By Population Size'!$B23*100000</f>
        <v>0</v>
      </c>
      <c r="T23" s="7">
        <f>Deaths!T11/'By Population Size'!$B23*100000</f>
        <v>0</v>
      </c>
      <c r="U23" s="7">
        <f>Deaths!U11/'By Population Size'!$B23*100000</f>
        <v>0</v>
      </c>
      <c r="V23" s="7">
        <f>Deaths!V11/'By Population Size'!$B23*100000</f>
        <v>0</v>
      </c>
      <c r="W23" s="7">
        <f>Deaths!W11/'By Population Size'!$B23*100000</f>
        <v>0</v>
      </c>
      <c r="X23" s="7">
        <f>Deaths!X11/'By Population Size'!$B23*100000</f>
        <v>0</v>
      </c>
      <c r="Y23" s="7">
        <f>Deaths!Y11/'By Population Size'!$B23*100000</f>
        <v>0</v>
      </c>
      <c r="Z23" s="7">
        <f>Deaths!Z11/'By Population Size'!$B23*100000</f>
        <v>0</v>
      </c>
      <c r="AA23" s="7">
        <f>Deaths!AA11/'By Population Size'!$B23*100000</f>
        <v>0</v>
      </c>
      <c r="AB23" s="7">
        <f>Deaths!AB11/'By Population Size'!$B23*100000</f>
        <v>0</v>
      </c>
      <c r="AC23" s="7">
        <f>Deaths!AC11/'By Population Size'!$B23*100000</f>
        <v>0</v>
      </c>
      <c r="AD23" s="7">
        <f>Deaths!AD11/'By Population Size'!$B23*100000</f>
        <v>0</v>
      </c>
      <c r="AE23" s="7">
        <f>Deaths!AE11/'By Population Size'!$B23*100000</f>
        <v>0</v>
      </c>
      <c r="AF23" s="7">
        <f>Deaths!AF11/'By Population Size'!$B23*100000</f>
        <v>0</v>
      </c>
      <c r="AG23" s="7">
        <f>Deaths!AG11/'By Population Size'!$B23*100000</f>
        <v>0</v>
      </c>
      <c r="AH23" s="7">
        <f>Deaths!AH11/'By Population Size'!$B23*100000</f>
        <v>0</v>
      </c>
      <c r="AI23" s="7">
        <f>Deaths!AI11/'By Population Size'!$B23*100000</f>
        <v>0</v>
      </c>
      <c r="AJ23" s="7">
        <f>Deaths!AJ11/'By Population Size'!$B23*100000</f>
        <v>0</v>
      </c>
      <c r="AK23" s="7">
        <f>Deaths!AK11/'By Population Size'!$B23*100000</f>
        <v>0</v>
      </c>
      <c r="AL23" s="7">
        <f>Deaths!AL11/'By Population Size'!$B23*100000</f>
        <v>0</v>
      </c>
      <c r="AM23" s="7">
        <f>Deaths!AM11/'By Population Size'!$B23*100000</f>
        <v>0</v>
      </c>
      <c r="AN23" s="7">
        <f>Deaths!AN11/'By Population Size'!$B23*100000</f>
        <v>0</v>
      </c>
      <c r="AO23" s="7">
        <f>Deaths!AO11/'By Population Size'!$B23*100000</f>
        <v>0</v>
      </c>
      <c r="AP23" s="7">
        <f>Deaths!AP11/'By Population Size'!$B23*100000</f>
        <v>0</v>
      </c>
      <c r="AQ23" s="7">
        <f>Deaths!AQ11/'By Population Size'!$B23*100000</f>
        <v>0</v>
      </c>
      <c r="AR23" s="7">
        <f>Deaths!AR11/'By Population Size'!$B23*100000</f>
        <v>0</v>
      </c>
      <c r="AS23" s="7">
        <f>Deaths!AS11/'By Population Size'!$B23*100000</f>
        <v>0</v>
      </c>
      <c r="AT23" s="7">
        <f>Deaths!AT11/'By Population Size'!$B23*100000</f>
        <v>0</v>
      </c>
      <c r="AU23" s="7">
        <f>Deaths!AU11/'By Population Size'!$B23*100000</f>
        <v>0</v>
      </c>
      <c r="AV23" s="7">
        <f>Deaths!AV11/'By Population Size'!$B23*100000</f>
        <v>0</v>
      </c>
      <c r="AW23" s="7">
        <f>Deaths!AW11/'By Population Size'!$B23*100000</f>
        <v>0</v>
      </c>
      <c r="AX23" s="7">
        <f>Deaths!AX11/'By Population Size'!$B23*100000</f>
        <v>0</v>
      </c>
      <c r="AY23" s="7">
        <f>Deaths!AY11/'By Population Size'!$B23*100000</f>
        <v>0</v>
      </c>
      <c r="AZ23" s="7">
        <f>Deaths!AZ11/'By Population Size'!$B23*100000</f>
        <v>0</v>
      </c>
      <c r="BA23" s="7">
        <f>Deaths!BA11/'By Population Size'!$B23*100000</f>
        <v>0</v>
      </c>
      <c r="BB23" s="7">
        <f>Deaths!BB11/'By Population Size'!$B23*100000</f>
        <v>0</v>
      </c>
      <c r="BC23" s="7">
        <f>Deaths!BC11/'By Population Size'!$B23*100000</f>
        <v>0</v>
      </c>
      <c r="BD23" s="7">
        <f>Deaths!BD11/'By Population Size'!$B23*100000</f>
        <v>0</v>
      </c>
      <c r="BE23" s="7">
        <f>Deaths!BE11/'By Population Size'!$B23*100000</f>
        <v>0</v>
      </c>
      <c r="BF23" s="7">
        <f>Deaths!BF11/'By Population Size'!$B23*100000</f>
        <v>0</v>
      </c>
      <c r="BG23" s="7">
        <f>Deaths!BG11/'By Population Size'!$B23*100000</f>
        <v>0</v>
      </c>
      <c r="BH23" s="7">
        <f>Deaths!BH11/'By Population Size'!$B23*100000</f>
        <v>6.8523910411236524E-4</v>
      </c>
      <c r="BI23" s="7">
        <f>Deaths!BI11/'By Population Size'!$B23*100000</f>
        <v>6.8523910411236524E-4</v>
      </c>
      <c r="BJ23" s="7">
        <f>Deaths!BJ11/'By Population Size'!$B23*100000</f>
        <v>6.8523910411236524E-4</v>
      </c>
      <c r="BK23" s="7">
        <f>Deaths!BK11/'By Population Size'!$B23*100000</f>
        <v>6.8523910411236524E-4</v>
      </c>
      <c r="BL23" s="7">
        <f>Deaths!BL11/'By Population Size'!$B23*100000</f>
        <v>6.8523910411236524E-4</v>
      </c>
      <c r="BM23" s="7">
        <f>Deaths!BM11/'By Population Size'!$B23*100000</f>
        <v>6.8523910411236524E-4</v>
      </c>
      <c r="BN23" s="7">
        <f>Deaths!BN11/'By Population Size'!$B23*100000</f>
        <v>2.0557173123370957E-3</v>
      </c>
      <c r="BO23" s="7">
        <f>Deaths!BO11/'By Population Size'!$B23*100000</f>
        <v>2.0557173123370957E-3</v>
      </c>
      <c r="BP23" s="7">
        <f>Deaths!BP11/'By Population Size'!$B23*100000</f>
        <v>2.740956416449461E-3</v>
      </c>
      <c r="BQ23" s="7">
        <f>Deaths!BQ11/'By Population Size'!$B23*100000</f>
        <v>2.740956416449461E-3</v>
      </c>
      <c r="BR23" s="7">
        <f>Deaths!BR11/'By Population Size'!$B23*100000</f>
        <v>5.481912832898922E-3</v>
      </c>
      <c r="BS23" s="7">
        <f>Deaths!BS11/'By Population Size'!$B23*100000</f>
        <v>6.1671519370112863E-3</v>
      </c>
      <c r="BT23" s="7">
        <f>Deaths!BT11/'By Population Size'!$B23*100000</f>
        <v>1.1649064769910207E-2</v>
      </c>
      <c r="BU23" s="7">
        <f>Deaths!BU11/'By Population Size'!$B23*100000</f>
        <v>1.6445738498696766E-2</v>
      </c>
      <c r="BV23" s="7">
        <f>Deaths!BV11/'By Population Size'!$B23*100000</f>
        <v>2.0557173123370957E-2</v>
      </c>
      <c r="BW23" s="7">
        <f>Deaths!BW11/'By Population Size'!$B23*100000</f>
        <v>2.3298129539820415E-2</v>
      </c>
      <c r="BX23" s="7">
        <f>Deaths!BX11/'By Population Size'!$B23*100000</f>
        <v>2.9465281476831702E-2</v>
      </c>
      <c r="BY23" s="7">
        <f>Deaths!BY11/'By Population Size'!$B23*100000</f>
        <v>3.0835759685056432E-2</v>
      </c>
      <c r="BZ23" s="7">
        <f>Deaths!BZ11/'By Population Size'!$B23*100000</f>
        <v>3.2206237893281163E-2</v>
      </c>
      <c r="CA23" s="7">
        <f>Deaths!CA11/'By Population Size'!$B23*100000</f>
        <v>3.9743868038517177E-2</v>
      </c>
      <c r="CB23" s="7">
        <f>Deaths!CB11/'By Population Size'!$B23*100000</f>
        <v>4.3170063559079007E-2</v>
      </c>
      <c r="CC23" s="7">
        <f>Deaths!CC11/'By Population Size'!$B23*100000</f>
        <v>5.2078171912539752E-2</v>
      </c>
      <c r="CD23" s="7">
        <f>Deaths!CD11/'By Population Size'!$B23*100000</f>
        <v>6.4412475786562326E-2</v>
      </c>
      <c r="CE23" s="7">
        <f>Deaths!CE11/'By Population Size'!$B23*100000</f>
        <v>7.2635345035910709E-2</v>
      </c>
      <c r="CF23" s="7">
        <f>Deaths!CF11/'By Population Size'!$B23*100000</f>
        <v>8.9081083534607475E-2</v>
      </c>
      <c r="CG23" s="7">
        <f>Deaths!CG11/'By Population Size'!$B23*100000</f>
        <v>0.10141538740863006</v>
      </c>
      <c r="CH23" s="7">
        <f>Deaths!CH11/'By Population Size'!$B23*100000</f>
        <v>0.11649064769910207</v>
      </c>
      <c r="CI23" s="7">
        <f>Deaths!CI11/'By Population Size'!$B23*100000</f>
        <v>0.1356773426142483</v>
      </c>
      <c r="CJ23" s="7">
        <f>Deaths!CJ11/'By Population Size'!$B23*100000</f>
        <v>0.15897547215406871</v>
      </c>
      <c r="CK23" s="7">
        <f>Deaths!CK11/'By Population Size'!$B23*100000</f>
        <v>0.18707027542267568</v>
      </c>
      <c r="CL23" s="7">
        <f>Deaths!CL11/'By Population Size'!$B23*100000</f>
        <v>0.21447983958717032</v>
      </c>
      <c r="CM23" s="7">
        <f>Deaths!CM11/'By Population Size'!$B23*100000</f>
        <v>0.24737131658456382</v>
      </c>
      <c r="CN23" s="7">
        <f>Deaths!CN11/'By Population Size'!$B23*100000</f>
        <v>0.27752183716550793</v>
      </c>
      <c r="CO23" s="7">
        <f>Deaths!CO11/'By Population Size'!$B23*100000</f>
        <v>0.31246903147523852</v>
      </c>
      <c r="CP23" s="7">
        <f>Deaths!CP11/'By Population Size'!$B23*100000</f>
        <v>0.35152766040964334</v>
      </c>
      <c r="CQ23" s="7">
        <f>Deaths!CQ11/'By Population Size'!$B23*100000</f>
        <v>0.3803077027823627</v>
      </c>
      <c r="CR23" s="7">
        <f>Deaths!CR11/'By Population Size'!$B23*100000</f>
        <v>0.42142204902910463</v>
      </c>
      <c r="CS23" s="7">
        <f>Deaths!CS11/'By Population Size'!$B23*100000</f>
        <v>0.46664782990052073</v>
      </c>
      <c r="CT23" s="7">
        <f>Deaths!CT11/'By Population Size'!$B23*100000</f>
        <v>0.51187361077193683</v>
      </c>
      <c r="CU23" s="7">
        <f>Deaths!CU11/'By Population Size'!$B23*100000</f>
        <v>0.54407984866521797</v>
      </c>
      <c r="CV23" s="7">
        <f>Deaths!CV11/'By Population Size'!$B23*100000</f>
        <v>0.59410230326542057</v>
      </c>
      <c r="CW23" s="7">
        <f>Deaths!CW11/'By Population Size'!$B23*100000</f>
        <v>0.66605240919721898</v>
      </c>
      <c r="CX23" s="7">
        <f>Deaths!CX11/'By Population Size'!$B23*100000</f>
        <v>0.73526155871256782</v>
      </c>
      <c r="CY23" s="7">
        <f>Deaths!CY11/'By Population Size'!$B23*100000</f>
        <v>0.80104451270735477</v>
      </c>
      <c r="CZ23" s="7">
        <f>Deaths!CZ11/'By Population Size'!$B23*100000</f>
        <v>0.83736218522531025</v>
      </c>
      <c r="DA23" s="7">
        <f>Deaths!DA11/'By Population Size'!$B23*100000</f>
        <v>0.87710605326382751</v>
      </c>
      <c r="DB23" s="7">
        <f>Deaths!DB11/'By Population Size'!$B23*100000</f>
        <v>0.92918422517636723</v>
      </c>
      <c r="DC23" s="7">
        <f>Deaths!DC11/'By Population Size'!$B23*100000</f>
        <v>0.99428194006704185</v>
      </c>
      <c r="DD23" s="7">
        <f>Deaths!DD11/'By Population Size'!$B23*100000</f>
        <v>1.0532125030207051</v>
      </c>
      <c r="DE23" s="7">
        <f>Deaths!DE11/'By Population Size'!$B23*100000</f>
        <v>1.1135135441825934</v>
      </c>
      <c r="DF23" s="7">
        <f>Deaths!DF11/'By Population Size'!$B23*100000</f>
        <v>1.1806669763856052</v>
      </c>
      <c r="DG23" s="7">
        <f>Deaths!DG11/'By Population Size'!$B23*100000</f>
        <v>1.2519318432132911</v>
      </c>
      <c r="DH23" s="7">
        <f>Deaths!DH11/'By Population Size'!$B23*100000</f>
        <v>1.3122328843751794</v>
      </c>
      <c r="DI23" s="7">
        <f>Deaths!DI11/'By Population Size'!$B23*100000</f>
        <v>1.3766453601617417</v>
      </c>
      <c r="DJ23" s="7">
        <f>Deaths!DJ11/'By Population Size'!$B23*100000</f>
        <v>1.4499659443017647</v>
      </c>
      <c r="DK23" s="7">
        <f>Deaths!DK11/'By Population Size'!$B23*100000</f>
        <v>1.5157488982965517</v>
      </c>
      <c r="DL23" s="7">
        <f>Deaths!DL11/'By Population Size'!$B23*100000</f>
        <v>1.5794761349790019</v>
      </c>
      <c r="DM23" s="7">
        <f>Deaths!DM11/'By Population Size'!$B23*100000</f>
        <v>1.6569081537436989</v>
      </c>
      <c r="DN23" s="7">
        <f>Deaths!DN11/'By Population Size'!$B23*100000</f>
        <v>1.7384516071330705</v>
      </c>
      <c r="DO23" s="7">
        <f>Deaths!DO11/'By Population Size'!$B23*100000</f>
        <v>1.802864082919633</v>
      </c>
      <c r="DP23" s="7">
        <f>Deaths!DP11/'By Population Size'!$B23*100000</f>
        <v>1.865220841393858</v>
      </c>
      <c r="DQ23" s="7">
        <f>Deaths!DQ11/'By Population Size'!$B23*100000</f>
        <v>1.94402333836678</v>
      </c>
      <c r="DR23" s="7">
        <f>Deaths!DR11/'By Population Size'!$B23*100000</f>
        <v>2.0365306174219495</v>
      </c>
      <c r="DS23" s="7">
        <f>Deaths!DS11/'By Population Size'!$B23*100000</f>
        <v>2.1235559836442199</v>
      </c>
      <c r="DT23" s="7">
        <f>Deaths!DT11/'By Population Size'!$B23*100000</f>
        <v>2.2263418492610745</v>
      </c>
      <c r="DU23" s="7">
        <f>Deaths!DU11/'By Population Size'!$B23*100000</f>
        <v>2.3215900847326929</v>
      </c>
      <c r="DV23" s="7">
        <f>Deaths!DV11/'By Population Size'!$B23*100000</f>
        <v>2.4264316676618849</v>
      </c>
      <c r="DW23" s="7">
        <f>Deaths!DW11/'By Population Size'!$B23*100000</f>
        <v>2.4894736652402227</v>
      </c>
      <c r="DX23" s="7">
        <f>Deaths!DX11/'By Population Size'!$B23*100000</f>
        <v>2.6087052693557742</v>
      </c>
      <c r="DY23" s="7">
        <f>Deaths!DY11/'By Population Size'!$B23*100000</f>
        <v>2.7190287651178648</v>
      </c>
      <c r="DZ23" s="7">
        <f>Deaths!DZ11/'By Population Size'!$B23*100000</f>
        <v>2.8382603692334167</v>
      </c>
      <c r="EA23" s="7">
        <f>Deaths!EA11/'By Population Size'!$B23*100000</f>
        <v>2.9972358413874853</v>
      </c>
      <c r="EB23" s="7">
        <f>Deaths!EB11/'By Population Size'!$B23*100000</f>
        <v>3.1212641192318231</v>
      </c>
      <c r="EC23" s="7">
        <f>Deaths!EC11/'By Population Size'!$B23*100000</f>
        <v>3.2158271155993297</v>
      </c>
      <c r="ED23" s="7">
        <f>Deaths!ED11/'By Population Size'!$B23*100000</f>
        <v>3.3227244158408586</v>
      </c>
      <c r="EE23" s="7">
        <f>Deaths!EE11/'By Population Size'!$B23*100000</f>
        <v>3.4474379327893092</v>
      </c>
      <c r="EF23" s="7">
        <f>Deaths!EF11/'By Population Size'!$B23*100000</f>
        <v>3.5687252542171981</v>
      </c>
      <c r="EG23" s="7">
        <f>Deaths!EG11/'By Population Size'!$B23*100000</f>
        <v>3.6838454237080751</v>
      </c>
      <c r="EH23" s="7">
        <f>Deaths!EH11/'By Population Size'!$B23*100000</f>
        <v>3.7825198547002561</v>
      </c>
      <c r="EI23" s="7">
        <f>Deaths!EI11/'By Population Size'!$B23*100000</f>
        <v>3.9175119582103921</v>
      </c>
      <c r="EJ23" s="7">
        <f>Deaths!EJ11/'By Population Size'!$B23*100000</f>
        <v>4.0093339981614484</v>
      </c>
      <c r="EK23" s="7">
        <f>Deaths!EK11/'By Population Size'!$B23*100000</f>
        <v>4.0860807778220334</v>
      </c>
      <c r="EL23" s="7">
        <f>Deaths!EL11/'By Population Size'!$B23*100000</f>
        <v>4.2032566646252487</v>
      </c>
      <c r="EM23" s="7">
        <f>Deaths!EM11/'By Population Size'!$B23*100000</f>
        <v>4.3512683111135191</v>
      </c>
      <c r="EN23" s="7">
        <f>Deaths!EN11/'By Population Size'!$B23*100000</f>
        <v>4.4691294370208459</v>
      </c>
      <c r="EO23" s="7">
        <f>Deaths!EO11/'By Population Size'!$B23*100000</f>
        <v>4.5945281930734083</v>
      </c>
      <c r="EP23" s="7">
        <f>Deaths!EP11/'By Population Size'!$B23*100000</f>
        <v>4.6726454509422179</v>
      </c>
      <c r="EQ23" s="7">
        <f>Deaths!EQ11/'By Population Size'!$B23*100000</f>
        <v>4.7541889043315901</v>
      </c>
      <c r="ER23" s="7">
        <f>Deaths!ER11/'By Population Size'!$B23*100000</f>
        <v>4.8521780962196575</v>
      </c>
      <c r="ES23" s="7">
        <f>Deaths!ES11/'By Population Size'!$B23*100000</f>
        <v>4.984429243313345</v>
      </c>
      <c r="ET23" s="7">
        <f>Deaths!ET11/'By Population Size'!$B23*100000</f>
        <v>5.1173656295111432</v>
      </c>
      <c r="EU23" s="7">
        <f>Deaths!EU11/'By Population Size'!$B23*100000</f>
        <v>5.2420791464595942</v>
      </c>
      <c r="EV23" s="7">
        <f>Deaths!EV11/'By Population Size'!$B23*100000</f>
        <v>5.3661074243039319</v>
      </c>
      <c r="EW23" s="7">
        <f>Deaths!EW11/'By Population Size'!$B23*100000</f>
        <v>5.4764309200660231</v>
      </c>
      <c r="EX23" s="7">
        <f>Deaths!EX11/'By Population Size'!$B23*100000</f>
        <v>5.5511219824142701</v>
      </c>
      <c r="EY23" s="7">
        <f>Deaths!EY11/'By Population Size'!$B23*100000</f>
        <v>5.6162196973049454</v>
      </c>
      <c r="EZ23" s="7">
        <f>Deaths!EZ11/'By Population Size'!$B23*100000</f>
        <v>5.721061280234137</v>
      </c>
      <c r="FA23" s="7">
        <f>Deaths!FA11/'By Population Size'!$B23*100000</f>
        <v>5.8265881022674408</v>
      </c>
      <c r="FB23" s="7">
        <f>Deaths!FB11/'By Population Size'!$B23*100000</f>
        <v>5.8889448607416659</v>
      </c>
      <c r="FC23" s="7">
        <f>Deaths!FC11/'By Population Size'!$B23*100000</f>
        <v>6.009546943065442</v>
      </c>
      <c r="FD23" s="7">
        <f>Deaths!FD11/'By Population Size'!$B23*100000</f>
        <v>6.1383718946385679</v>
      </c>
      <c r="FE23" s="7">
        <f>Deaths!FE11/'By Population Size'!$B23*100000</f>
        <v>6.2082662832580278</v>
      </c>
      <c r="FF23" s="7">
        <f>Deaths!FF11/'By Population Size'!$B23*100000</f>
        <v>6.271308280836366</v>
      </c>
      <c r="FG23" s="7">
        <f>Deaths!FG11/'By Population Size'!$B23*100000</f>
        <v>6.3768351028696699</v>
      </c>
      <c r="FH23" s="7">
        <f>Deaths!FH11/'By Population Size'!$B23*100000</f>
        <v>6.5241615102538288</v>
      </c>
      <c r="FI23" s="7">
        <f>Deaths!FI11/'By Population Size'!$B23*100000</f>
        <v>6.6248916585583464</v>
      </c>
      <c r="FJ23" s="7">
        <f>Deaths!FJ11/'By Population Size'!$B23*100000</f>
        <v>6.7454937408821225</v>
      </c>
      <c r="FK23" s="7">
        <f>Deaths!FK11/'By Population Size'!$B23*100000</f>
        <v>6.8599286712688885</v>
      </c>
      <c r="FL23" s="7">
        <f>Deaths!FL11/'By Population Size'!$B23*100000</f>
        <v>6.9517507112199448</v>
      </c>
      <c r="FM23" s="7">
        <f>Deaths!FM11/'By Population Size'!$B23*100000</f>
        <v>7.0442579902751143</v>
      </c>
    </row>
    <row r="24" spans="1:169" x14ac:dyDescent="0.35">
      <c r="A24" s="4" t="s">
        <v>134</v>
      </c>
      <c r="B24" s="4">
        <v>330703144</v>
      </c>
      <c r="C24" s="7">
        <f>Deaths!C12/'By Population Size'!$B24*100000</f>
        <v>0</v>
      </c>
      <c r="D24" s="7">
        <f>Deaths!D12/'By Population Size'!$B24*100000</f>
        <v>0</v>
      </c>
      <c r="E24" s="7">
        <f>Deaths!E12/'By Population Size'!$B24*100000</f>
        <v>0</v>
      </c>
      <c r="F24" s="7">
        <f>Deaths!F12/'By Population Size'!$B24*100000</f>
        <v>0</v>
      </c>
      <c r="G24" s="7">
        <f>Deaths!G12/'By Population Size'!$B24*100000</f>
        <v>0</v>
      </c>
      <c r="H24" s="7">
        <f>Deaths!H12/'By Population Size'!$B24*100000</f>
        <v>0</v>
      </c>
      <c r="I24" s="7">
        <f>Deaths!I12/'By Population Size'!$B24*100000</f>
        <v>0</v>
      </c>
      <c r="J24" s="7">
        <f>Deaths!J12/'By Population Size'!$B24*100000</f>
        <v>0</v>
      </c>
      <c r="K24" s="7">
        <f>Deaths!K12/'By Population Size'!$B24*100000</f>
        <v>0</v>
      </c>
      <c r="L24" s="7">
        <f>Deaths!L12/'By Population Size'!$B24*100000</f>
        <v>0</v>
      </c>
      <c r="M24" s="7">
        <f>Deaths!M12/'By Population Size'!$B24*100000</f>
        <v>0</v>
      </c>
      <c r="N24" s="7">
        <f>Deaths!N12/'By Population Size'!$B24*100000</f>
        <v>0</v>
      </c>
      <c r="O24" s="7">
        <f>Deaths!O12/'By Population Size'!$B24*100000</f>
        <v>0</v>
      </c>
      <c r="P24" s="7">
        <f>Deaths!P12/'By Population Size'!$B24*100000</f>
        <v>0</v>
      </c>
      <c r="Q24" s="7">
        <f>Deaths!Q12/'By Population Size'!$B24*100000</f>
        <v>0</v>
      </c>
      <c r="R24" s="7">
        <f>Deaths!R12/'By Population Size'!$B24*100000</f>
        <v>0</v>
      </c>
      <c r="S24" s="7">
        <f>Deaths!S12/'By Population Size'!$B24*100000</f>
        <v>0</v>
      </c>
      <c r="T24" s="7">
        <f>Deaths!T12/'By Population Size'!$B24*100000</f>
        <v>0</v>
      </c>
      <c r="U24" s="7">
        <f>Deaths!U12/'By Population Size'!$B24*100000</f>
        <v>0</v>
      </c>
      <c r="V24" s="7">
        <f>Deaths!V12/'By Population Size'!$B24*100000</f>
        <v>0</v>
      </c>
      <c r="W24" s="7">
        <f>Deaths!W12/'By Population Size'!$B24*100000</f>
        <v>0</v>
      </c>
      <c r="X24" s="7">
        <f>Deaths!X12/'By Population Size'!$B24*100000</f>
        <v>0</v>
      </c>
      <c r="Y24" s="7">
        <f>Deaths!Y12/'By Population Size'!$B24*100000</f>
        <v>0</v>
      </c>
      <c r="Z24" s="7">
        <f>Deaths!Z12/'By Population Size'!$B24*100000</f>
        <v>0</v>
      </c>
      <c r="AA24" s="7">
        <f>Deaths!AA12/'By Population Size'!$B24*100000</f>
        <v>0</v>
      </c>
      <c r="AB24" s="7">
        <f>Deaths!AB12/'By Population Size'!$B24*100000</f>
        <v>0</v>
      </c>
      <c r="AC24" s="7">
        <f>Deaths!AC12/'By Population Size'!$B24*100000</f>
        <v>0</v>
      </c>
      <c r="AD24" s="7">
        <f>Deaths!AD12/'By Population Size'!$B24*100000</f>
        <v>0</v>
      </c>
      <c r="AE24" s="7">
        <f>Deaths!AE12/'By Population Size'!$B24*100000</f>
        <v>0</v>
      </c>
      <c r="AF24" s="7">
        <f>Deaths!AF12/'By Population Size'!$B24*100000</f>
        <v>0</v>
      </c>
      <c r="AG24" s="7">
        <f>Deaths!AG12/'By Population Size'!$B24*100000</f>
        <v>0</v>
      </c>
      <c r="AH24" s="7">
        <f>Deaths!AH12/'By Population Size'!$B24*100000</f>
        <v>0</v>
      </c>
      <c r="AI24" s="7">
        <f>Deaths!AI12/'By Population Size'!$B24*100000</f>
        <v>0</v>
      </c>
      <c r="AJ24" s="7">
        <f>Deaths!AJ12/'By Population Size'!$B24*100000</f>
        <v>0</v>
      </c>
      <c r="AK24" s="7">
        <f>Deaths!AK12/'By Population Size'!$B24*100000</f>
        <v>0</v>
      </c>
      <c r="AL24" s="7">
        <f>Deaths!AL12/'By Population Size'!$B24*100000</f>
        <v>0</v>
      </c>
      <c r="AM24" s="7">
        <f>Deaths!AM12/'By Population Size'!$B24*100000</f>
        <v>0</v>
      </c>
      <c r="AN24" s="7">
        <f>Deaths!AN12/'By Population Size'!$B24*100000</f>
        <v>0</v>
      </c>
      <c r="AO24" s="7">
        <f>Deaths!AO12/'By Population Size'!$B24*100000</f>
        <v>3.0238599727373626E-4</v>
      </c>
      <c r="AP24" s="7">
        <f>Deaths!AP12/'By Population Size'!$B24*100000</f>
        <v>3.0238599727373626E-4</v>
      </c>
      <c r="AQ24" s="7">
        <f>Deaths!AQ12/'By Population Size'!$B24*100000</f>
        <v>1.8143159836424175E-3</v>
      </c>
      <c r="AR24" s="7">
        <f>Deaths!AR12/'By Population Size'!$B24*100000</f>
        <v>2.1167019809161533E-3</v>
      </c>
      <c r="AS24" s="7">
        <f>Deaths!AS12/'By Population Size'!$B24*100000</f>
        <v>3.3262459700110986E-3</v>
      </c>
      <c r="AT24" s="7">
        <f>Deaths!AT12/'By Population Size'!$B24*100000</f>
        <v>3.6286319672848349E-3</v>
      </c>
      <c r="AU24" s="7">
        <f>Deaths!AU12/'By Population Size'!$B24*100000</f>
        <v>4.2334039618323067E-3</v>
      </c>
      <c r="AV24" s="7">
        <f>Deaths!AV12/'By Population Size'!$B24*100000</f>
        <v>5.1405619536535156E-3</v>
      </c>
      <c r="AW24" s="7">
        <f>Deaths!AW12/'By Population Size'!$B24*100000</f>
        <v>6.3501059427484609E-3</v>
      </c>
      <c r="AX24" s="7">
        <f>Deaths!AX12/'By Population Size'!$B24*100000</f>
        <v>6.6524919400221972E-3</v>
      </c>
      <c r="AY24" s="7">
        <f>Deaths!AY12/'By Population Size'!$B24*100000</f>
        <v>8.4668079236646134E-3</v>
      </c>
      <c r="AZ24" s="7">
        <f>Deaths!AZ12/'By Population Size'!$B24*100000</f>
        <v>9.9787379100332967E-3</v>
      </c>
      <c r="BA24" s="7">
        <f>Deaths!BA12/'By Population Size'!$B24*100000</f>
        <v>1.3002597882770656E-2</v>
      </c>
      <c r="BB24" s="7">
        <f>Deaths!BB12/'By Population Size'!$B24*100000</f>
        <v>1.5724071858234285E-2</v>
      </c>
      <c r="BC24" s="7">
        <f>Deaths!BC12/'By Population Size'!$B24*100000</f>
        <v>1.7538387841876703E-2</v>
      </c>
      <c r="BD24" s="7">
        <f>Deaths!BD12/'By Population Size'!$B24*100000</f>
        <v>2.1167019809161535E-2</v>
      </c>
      <c r="BE24" s="7">
        <f>Deaths!BE12/'By Population Size'!$B24*100000</f>
        <v>2.9331441735552414E-2</v>
      </c>
      <c r="BF24" s="7">
        <f>Deaths!BF12/'By Population Size'!$B24*100000</f>
        <v>3.9612565642859442E-2</v>
      </c>
      <c r="BG24" s="7">
        <f>Deaths!BG12/'By Population Size'!$B24*100000</f>
        <v>5.6848567487462413E-2</v>
      </c>
      <c r="BH24" s="7">
        <f>Deaths!BH12/'By Population Size'!$B24*100000</f>
        <v>8.0132289277540111E-2</v>
      </c>
      <c r="BI24" s="7">
        <f>Deaths!BI12/'By Population Size'!$B24*100000</f>
        <v>0.10946373101309251</v>
      </c>
      <c r="BJ24" s="7">
        <f>Deaths!BJ12/'By Population Size'!$B24*100000</f>
        <v>0.13788801475682372</v>
      </c>
      <c r="BK24" s="7">
        <f>Deaths!BK12/'By Population Size'!$B24*100000</f>
        <v>0.18173398436151547</v>
      </c>
      <c r="BL24" s="7">
        <f>Deaths!BL12/'By Population Size'!$B24*100000</f>
        <v>0.23707062186260919</v>
      </c>
      <c r="BM24" s="7">
        <f>Deaths!BM12/'By Population Size'!$B24*100000</f>
        <v>0.3087361032164847</v>
      </c>
      <c r="BN24" s="7">
        <f>Deaths!BN12/'By Population Size'!$B24*100000</f>
        <v>0.40308053436589036</v>
      </c>
      <c r="BO24" s="7">
        <f>Deaths!BO12/'By Population Size'!$B24*100000</f>
        <v>0.5279659512399435</v>
      </c>
      <c r="BP24" s="7">
        <f>Deaths!BP12/'By Population Size'!$B24*100000</f>
        <v>0.69548779372959335</v>
      </c>
      <c r="BQ24" s="7">
        <f>Deaths!BQ12/'By Population Size'!$B24*100000</f>
        <v>0.88720051600114214</v>
      </c>
      <c r="BR24" s="7">
        <f>Deaths!BR12/'By Population Size'!$B24*100000</f>
        <v>1.0767965362917749</v>
      </c>
      <c r="BS24" s="7">
        <f>Deaths!BS12/'By Population Size'!$B24*100000</f>
        <v>1.3247530540562384</v>
      </c>
      <c r="BT24" s="7">
        <f>Deaths!BT12/'By Population Size'!$B24*100000</f>
        <v>1.6948735147192915</v>
      </c>
      <c r="BU24" s="7">
        <f>Deaths!BU12/'By Population Size'!$B24*100000</f>
        <v>2.0701345373359983</v>
      </c>
      <c r="BV24" s="7">
        <f>Deaths!BV12/'By Population Size'!$B24*100000</f>
        <v>2.5497187290121439</v>
      </c>
      <c r="BW24" s="7">
        <f>Deaths!BW12/'By Population Size'!$B24*100000</f>
        <v>2.9473563154271072</v>
      </c>
      <c r="BX24" s="7">
        <f>Deaths!BX12/'By Population Size'!$B24*100000</f>
        <v>3.3356199359265841</v>
      </c>
      <c r="BY24" s="7">
        <f>Deaths!BY12/'By Population Size'!$B24*100000</f>
        <v>3.770753386003491</v>
      </c>
      <c r="BZ24" s="7">
        <f>Deaths!BZ12/'By Population Size'!$B24*100000</f>
        <v>4.2751332294560829</v>
      </c>
      <c r="CA24" s="7">
        <f>Deaths!CA12/'By Population Size'!$B24*100000</f>
        <v>4.9733424971611395</v>
      </c>
      <c r="CB24" s="7">
        <f>Deaths!CB12/'By Population Size'!$B24*100000</f>
        <v>5.6131912673923656</v>
      </c>
      <c r="CC24" s="7">
        <f>Deaths!CC12/'By Population Size'!$B24*100000</f>
        <v>6.2406422117353682</v>
      </c>
      <c r="CD24" s="7">
        <f>Deaths!CD12/'By Population Size'!$B24*100000</f>
        <v>6.8735361040292986</v>
      </c>
      <c r="CE24" s="7">
        <f>Deaths!CE12/'By Population Size'!$B24*100000</f>
        <v>7.4922178544513631</v>
      </c>
      <c r="CF24" s="7">
        <f>Deaths!CF12/'By Population Size'!$B24*100000</f>
        <v>8.0277434556231491</v>
      </c>
      <c r="CG24" s="7">
        <f>Deaths!CG12/'By Population Size'!$B24*100000</f>
        <v>8.5805050586395399</v>
      </c>
      <c r="CH24" s="7">
        <f>Deaths!CH12/'By Population Size'!$B24*100000</f>
        <v>9.3074409960856013</v>
      </c>
      <c r="CI24" s="7">
        <f>Deaths!CI12/'By Population Size'!$B24*100000</f>
        <v>10.078222903136355</v>
      </c>
      <c r="CJ24" s="7">
        <f>Deaths!CJ12/'By Population Size'!$B24*100000</f>
        <v>10.71716451537576</v>
      </c>
      <c r="CK24" s="7">
        <f>Deaths!CK12/'By Population Size'!$B24*100000</f>
        <v>11.507601512249305</v>
      </c>
      <c r="CL24" s="7">
        <f>Deaths!CL12/'By Population Size'!$B24*100000</f>
        <v>12.22909450174444</v>
      </c>
      <c r="CM24" s="7">
        <f>Deaths!CM12/'By Population Size'!$B24*100000</f>
        <v>12.600726892393862</v>
      </c>
      <c r="CN24" s="7">
        <f>Deaths!CN12/'By Population Size'!$B24*100000</f>
        <v>13.143509757500221</v>
      </c>
      <c r="CO24" s="7">
        <f>Deaths!CO12/'By Population Size'!$B24*100000</f>
        <v>13.885262608812695</v>
      </c>
      <c r="CP24" s="7">
        <f>Deaths!CP12/'By Population Size'!$B24*100000</f>
        <v>14.608872300288747</v>
      </c>
      <c r="CQ24" s="7">
        <f>Deaths!CQ12/'By Population Size'!$B24*100000</f>
        <v>15.345786975644838</v>
      </c>
      <c r="CR24" s="7">
        <f>Deaths!CR12/'By Population Size'!$B24*100000</f>
        <v>15.986240517870613</v>
      </c>
      <c r="CS24" s="7">
        <f>Deaths!CS12/'By Population Size'!$B24*100000</f>
        <v>16.485177413372281</v>
      </c>
      <c r="CT24" s="7">
        <f>Deaths!CT12/'By Population Size'!$B24*100000</f>
        <v>16.876162507847219</v>
      </c>
      <c r="CU24" s="7">
        <f>Deaths!CU12/'By Population Size'!$B24*100000</f>
        <v>17.306457781967744</v>
      </c>
      <c r="CV24" s="7">
        <f>Deaths!CV12/'By Population Size'!$B24*100000</f>
        <v>17.978057081912713</v>
      </c>
      <c r="CW24" s="7">
        <f>Deaths!CW12/'By Population Size'!$B24*100000</f>
        <v>18.734324461094328</v>
      </c>
      <c r="CX24" s="7">
        <f>Deaths!CX12/'By Population Size'!$B24*100000</f>
        <v>19.430114640821195</v>
      </c>
      <c r="CY24" s="7">
        <f>Deaths!CY12/'By Population Size'!$B24*100000</f>
        <v>19.995274069725806</v>
      </c>
      <c r="CZ24" s="7">
        <f>Deaths!CZ12/'By Population Size'!$B24*100000</f>
        <v>20.465786681483742</v>
      </c>
      <c r="DA24" s="7">
        <f>Deaths!DA12/'By Population Size'!$B24*100000</f>
        <v>20.797201734495758</v>
      </c>
      <c r="DB24" s="7">
        <f>Deaths!DB12/'By Population Size'!$B24*100000</f>
        <v>21.193025004927076</v>
      </c>
      <c r="DC24" s="7">
        <f>Deaths!DC12/'By Population Size'!$B24*100000</f>
        <v>21.890629500637587</v>
      </c>
      <c r="DD24" s="7">
        <f>Deaths!DD12/'By Population Size'!$B24*100000</f>
        <v>22.633894281936431</v>
      </c>
      <c r="DE24" s="7">
        <f>Deaths!DE12/'By Population Size'!$B24*100000</f>
        <v>23.21417301070473</v>
      </c>
      <c r="DF24" s="7">
        <f>Deaths!DF12/'By Population Size'!$B24*100000</f>
        <v>23.736393627996474</v>
      </c>
      <c r="DG24" s="7">
        <f>Deaths!DG12/'By Population Size'!$B24*100000</f>
        <v>24.183622517964331</v>
      </c>
      <c r="DH24" s="7">
        <f>Deaths!DH12/'By Population Size'!$B24*100000</f>
        <v>24.449419809567946</v>
      </c>
      <c r="DI24" s="7">
        <f>Deaths!DI12/'By Population Size'!$B24*100000</f>
        <v>24.755736824806238</v>
      </c>
      <c r="DJ24" s="7">
        <f>Deaths!DJ12/'By Population Size'!$B24*100000</f>
        <v>25.243183052411499</v>
      </c>
      <c r="DK24" s="7">
        <f>Deaths!DK12/'By Population Size'!$B24*100000</f>
        <v>25.773568091629631</v>
      </c>
      <c r="DL24" s="7">
        <f>Deaths!DL12/'By Population Size'!$B24*100000</f>
        <v>26.310000850793241</v>
      </c>
      <c r="DM24" s="7">
        <f>Deaths!DM12/'By Population Size'!$B24*100000</f>
        <v>26.812263992264921</v>
      </c>
      <c r="DN24" s="7">
        <f>Deaths!DN12/'By Population Size'!$B24*100000</f>
        <v>27.182082066930697</v>
      </c>
      <c r="DO24" s="7">
        <f>Deaths!DO12/'By Population Size'!$B24*100000</f>
        <v>27.409476336880545</v>
      </c>
      <c r="DP24" s="7">
        <f>Deaths!DP12/'By Population Size'!$B24*100000</f>
        <v>27.642313554781325</v>
      </c>
      <c r="DQ24" s="7">
        <f>Deaths!DQ12/'By Population Size'!$B24*100000</f>
        <v>28.111314236552886</v>
      </c>
      <c r="DR24" s="7">
        <f>Deaths!DR12/'By Population Size'!$B24*100000</f>
        <v>28.583943550291739</v>
      </c>
      <c r="DS24" s="7">
        <f>Deaths!DS12/'By Population Size'!$B24*100000</f>
        <v>28.955273554943883</v>
      </c>
      <c r="DT24" s="7">
        <f>Deaths!DT12/'By Population Size'!$B24*100000</f>
        <v>29.339001385484259</v>
      </c>
      <c r="DU24" s="7">
        <f>Deaths!DU12/'By Population Size'!$B24*100000</f>
        <v>29.677976088428114</v>
      </c>
      <c r="DV24" s="7">
        <f>Deaths!DV12/'By Population Size'!$B24*100000</f>
        <v>29.861826774770545</v>
      </c>
      <c r="DW24" s="7">
        <f>Deaths!DW12/'By Population Size'!$B24*100000</f>
        <v>30.016950791371976</v>
      </c>
      <c r="DX24" s="7">
        <f>Deaths!DX12/'By Population Size'!$B24*100000</f>
        <v>30.224085199504483</v>
      </c>
      <c r="DY24" s="7">
        <f>Deaths!DY12/'By Population Size'!$B24*100000</f>
        <v>30.680385669390549</v>
      </c>
      <c r="DZ24" s="7">
        <f>Deaths!DZ12/'By Population Size'!$B24*100000</f>
        <v>31.037805918168107</v>
      </c>
      <c r="EA24" s="7">
        <f>Deaths!EA12/'By Population Size'!$B24*100000</f>
        <v>31.390387990989286</v>
      </c>
      <c r="EB24" s="7">
        <f>Deaths!EB12/'By Population Size'!$B24*100000</f>
        <v>31.68188809236117</v>
      </c>
      <c r="EC24" s="7">
        <f>Deaths!EC12/'By Population Size'!$B24*100000</f>
        <v>31.860598216749942</v>
      </c>
      <c r="ED24" s="7">
        <f>Deaths!ED12/'By Population Size'!$B24*100000</f>
        <v>32.094040206645268</v>
      </c>
      <c r="EE24" s="7">
        <f>Deaths!EE12/'By Population Size'!$B24*100000</f>
        <v>32.406404941829038</v>
      </c>
      <c r="EF24" s="7">
        <f>Deaths!EF12/'By Population Size'!$B24*100000</f>
        <v>32.705767079130041</v>
      </c>
      <c r="EG24" s="7">
        <f>Deaths!EG12/'By Population Size'!$B24*100000</f>
        <v>33.010874550379235</v>
      </c>
      <c r="EH24" s="7">
        <f>Deaths!EH12/'By Population Size'!$B24*100000</f>
        <v>33.30418896773476</v>
      </c>
      <c r="EI24" s="7">
        <f>Deaths!EI12/'By Population Size'!$B24*100000</f>
        <v>33.509811445880899</v>
      </c>
      <c r="EJ24" s="7">
        <f>Deaths!EJ12/'By Population Size'!$B24*100000</f>
        <v>33.646187530651353</v>
      </c>
      <c r="EK24" s="7">
        <f>Deaths!EK12/'By Population Size'!$B24*100000</f>
        <v>33.798892459274597</v>
      </c>
      <c r="EL24" s="7">
        <f>Deaths!EL12/'By Population Size'!$B24*100000</f>
        <v>34.083135296711909</v>
      </c>
      <c r="EM24" s="7">
        <f>Deaths!EM12/'By Population Size'!$B24*100000</f>
        <v>34.360423256211924</v>
      </c>
      <c r="EN24" s="7">
        <f>Deaths!EN12/'By Population Size'!$B24*100000</f>
        <v>34.626825319810081</v>
      </c>
      <c r="EO24" s="7">
        <f>Deaths!EO12/'By Population Size'!$B24*100000</f>
        <v>34.875386609569091</v>
      </c>
      <c r="EP24" s="7">
        <f>Deaths!EP12/'By Population Size'!$B24*100000</f>
        <v>35.1021761075244</v>
      </c>
      <c r="EQ24" s="7">
        <f>Deaths!EQ12/'By Population Size'!$B24*100000</f>
        <v>35.192287134711968</v>
      </c>
      <c r="ER24" s="7">
        <f>Deaths!ER12/'By Population Size'!$B24*100000</f>
        <v>35.310520059646002</v>
      </c>
      <c r="ES24" s="7">
        <f>Deaths!ES12/'By Population Size'!$B24*100000</f>
        <v>35.564221911358665</v>
      </c>
      <c r="ET24" s="7">
        <f>Deaths!ET12/'By Population Size'!$B24*100000</f>
        <v>35.791313795311247</v>
      </c>
      <c r="EU24" s="7">
        <f>Deaths!EU12/'By Population Size'!$B24*100000</f>
        <v>36.004193537391949</v>
      </c>
      <c r="EV24" s="7">
        <f>Deaths!EV12/'By Population Size'!$B24*100000</f>
        <v>36.207396927559905</v>
      </c>
      <c r="EW24" s="7">
        <f>Deaths!EW12/'By Population Size'!$B24*100000</f>
        <v>36.391852385896883</v>
      </c>
      <c r="EX24" s="7">
        <f>Deaths!EX12/'By Population Size'!$B24*100000</f>
        <v>36.468960815201683</v>
      </c>
      <c r="EY24" s="7">
        <f>Deaths!EY12/'By Population Size'!$B24*100000</f>
        <v>36.591729530094817</v>
      </c>
      <c r="EZ24" s="7">
        <f>Deaths!EZ12/'By Population Size'!$B24*100000</f>
        <v>36.844826609812941</v>
      </c>
      <c r="FA24" s="7">
        <f>Deaths!FA12/'By Population Size'!$B24*100000</f>
        <v>37.073732809749153</v>
      </c>
      <c r="FB24" s="7">
        <f>Deaths!FB12/'By Population Size'!$B24*100000</f>
        <v>37.806111695146143</v>
      </c>
      <c r="FC24" s="7">
        <f>Deaths!FC12/'By Population Size'!$B24*100000</f>
        <v>37.989055223496756</v>
      </c>
      <c r="FD24" s="7">
        <f>Deaths!FD12/'By Population Size'!$B24*100000</f>
        <v>38.136921976163613</v>
      </c>
      <c r="FE24" s="7">
        <f>Deaths!FE12/'By Population Size'!$B24*100000</f>
        <v>38.209494615509314</v>
      </c>
      <c r="FF24" s="7">
        <f>Deaths!FF12/'By Population Size'!$B24*100000</f>
        <v>38.315632100552392</v>
      </c>
      <c r="FG24" s="7">
        <f>Deaths!FG12/'By Population Size'!$B24*100000</f>
        <v>38.533652404586753</v>
      </c>
      <c r="FH24" s="7">
        <f>Deaths!FH12/'By Population Size'!$B24*100000</f>
        <v>38.737158180751983</v>
      </c>
      <c r="FI24" s="7">
        <f>Deaths!FI12/'By Population Size'!$B24*100000</f>
        <v>38.948223606849048</v>
      </c>
      <c r="FJ24" s="7">
        <f>Deaths!FJ12/'By Population Size'!$B24*100000</f>
        <v>39.141448259106966</v>
      </c>
      <c r="FK24" s="7">
        <f>Deaths!FK12/'By Population Size'!$B24*100000</f>
        <v>39.216137600433576</v>
      </c>
      <c r="FL24" s="7">
        <f>Deaths!FL12/'By Population Size'!$B24*100000</f>
        <v>39.298084205694764</v>
      </c>
      <c r="FM24" s="7">
        <f>Deaths!FM12/'By Population Size'!$B24*100000</f>
        <v>39.396359654808727</v>
      </c>
    </row>
    <row r="25" spans="1:169" x14ac:dyDescent="0.35">
      <c r="A25" s="4" t="s">
        <v>70</v>
      </c>
      <c r="B25" s="4">
        <v>212559417</v>
      </c>
      <c r="C25" s="7">
        <f>Deaths!C13/'By Population Size'!$B25*100000</f>
        <v>0</v>
      </c>
      <c r="D25" s="7">
        <f>Deaths!D13/'By Population Size'!$B25*100000</f>
        <v>0</v>
      </c>
      <c r="E25" s="7">
        <f>Deaths!E13/'By Population Size'!$B25*100000</f>
        <v>0</v>
      </c>
      <c r="F25" s="7">
        <f>Deaths!F13/'By Population Size'!$B25*100000</f>
        <v>0</v>
      </c>
      <c r="G25" s="7">
        <f>Deaths!G13/'By Population Size'!$B25*100000</f>
        <v>0</v>
      </c>
      <c r="H25" s="7">
        <f>Deaths!H13/'By Population Size'!$B25*100000</f>
        <v>0</v>
      </c>
      <c r="I25" s="7">
        <f>Deaths!I13/'By Population Size'!$B25*100000</f>
        <v>0</v>
      </c>
      <c r="J25" s="7">
        <f>Deaths!J13/'By Population Size'!$B25*100000</f>
        <v>0</v>
      </c>
      <c r="K25" s="7">
        <f>Deaths!K13/'By Population Size'!$B25*100000</f>
        <v>0</v>
      </c>
      <c r="L25" s="7">
        <f>Deaths!L13/'By Population Size'!$B25*100000</f>
        <v>0</v>
      </c>
      <c r="M25" s="7">
        <f>Deaths!M13/'By Population Size'!$B25*100000</f>
        <v>0</v>
      </c>
      <c r="N25" s="7">
        <f>Deaths!N13/'By Population Size'!$B25*100000</f>
        <v>0</v>
      </c>
      <c r="O25" s="7">
        <f>Deaths!O13/'By Population Size'!$B25*100000</f>
        <v>0</v>
      </c>
      <c r="P25" s="7">
        <f>Deaths!P13/'By Population Size'!$B25*100000</f>
        <v>0</v>
      </c>
      <c r="Q25" s="7">
        <f>Deaths!Q13/'By Population Size'!$B25*100000</f>
        <v>0</v>
      </c>
      <c r="R25" s="7">
        <f>Deaths!R13/'By Population Size'!$B25*100000</f>
        <v>0</v>
      </c>
      <c r="S25" s="7">
        <f>Deaths!S13/'By Population Size'!$B25*100000</f>
        <v>0</v>
      </c>
      <c r="T25" s="7">
        <f>Deaths!T13/'By Population Size'!$B25*100000</f>
        <v>0</v>
      </c>
      <c r="U25" s="7">
        <f>Deaths!U13/'By Population Size'!$B25*100000</f>
        <v>0</v>
      </c>
      <c r="V25" s="7">
        <f>Deaths!V13/'By Population Size'!$B25*100000</f>
        <v>0</v>
      </c>
      <c r="W25" s="7">
        <f>Deaths!W13/'By Population Size'!$B25*100000</f>
        <v>0</v>
      </c>
      <c r="X25" s="7">
        <f>Deaths!X13/'By Population Size'!$B25*100000</f>
        <v>0</v>
      </c>
      <c r="Y25" s="7">
        <f>Deaths!Y13/'By Population Size'!$B25*100000</f>
        <v>0</v>
      </c>
      <c r="Z25" s="7">
        <f>Deaths!Z13/'By Population Size'!$B25*100000</f>
        <v>0</v>
      </c>
      <c r="AA25" s="7">
        <f>Deaths!AA13/'By Population Size'!$B25*100000</f>
        <v>0</v>
      </c>
      <c r="AB25" s="7">
        <f>Deaths!AB13/'By Population Size'!$B25*100000</f>
        <v>0</v>
      </c>
      <c r="AC25" s="7">
        <f>Deaths!AC13/'By Population Size'!$B25*100000</f>
        <v>0</v>
      </c>
      <c r="AD25" s="7">
        <f>Deaths!AD13/'By Population Size'!$B25*100000</f>
        <v>0</v>
      </c>
      <c r="AE25" s="7">
        <f>Deaths!AE13/'By Population Size'!$B25*100000</f>
        <v>0</v>
      </c>
      <c r="AF25" s="7">
        <f>Deaths!AF13/'By Population Size'!$B25*100000</f>
        <v>0</v>
      </c>
      <c r="AG25" s="7">
        <f>Deaths!AG13/'By Population Size'!$B25*100000</f>
        <v>0</v>
      </c>
      <c r="AH25" s="7">
        <f>Deaths!AH13/'By Population Size'!$B25*100000</f>
        <v>0</v>
      </c>
      <c r="AI25" s="7">
        <f>Deaths!AI13/'By Population Size'!$B25*100000</f>
        <v>0</v>
      </c>
      <c r="AJ25" s="7">
        <f>Deaths!AJ13/'By Population Size'!$B25*100000</f>
        <v>0</v>
      </c>
      <c r="AK25" s="7">
        <f>Deaths!AK13/'By Population Size'!$B25*100000</f>
        <v>0</v>
      </c>
      <c r="AL25" s="7">
        <f>Deaths!AL13/'By Population Size'!$B25*100000</f>
        <v>0</v>
      </c>
      <c r="AM25" s="7">
        <f>Deaths!AM13/'By Population Size'!$B25*100000</f>
        <v>0</v>
      </c>
      <c r="AN25" s="7">
        <f>Deaths!AN13/'By Population Size'!$B25*100000</f>
        <v>0</v>
      </c>
      <c r="AO25" s="7">
        <f>Deaths!AO13/'By Population Size'!$B25*100000</f>
        <v>0</v>
      </c>
      <c r="AP25" s="7">
        <f>Deaths!AP13/'By Population Size'!$B25*100000</f>
        <v>0</v>
      </c>
      <c r="AQ25" s="7">
        <f>Deaths!AQ13/'By Population Size'!$B25*100000</f>
        <v>0</v>
      </c>
      <c r="AR25" s="7">
        <f>Deaths!AR13/'By Population Size'!$B25*100000</f>
        <v>0</v>
      </c>
      <c r="AS25" s="7">
        <f>Deaths!AS13/'By Population Size'!$B25*100000</f>
        <v>0</v>
      </c>
      <c r="AT25" s="7">
        <f>Deaths!AT13/'By Population Size'!$B25*100000</f>
        <v>0</v>
      </c>
      <c r="AU25" s="7">
        <f>Deaths!AU13/'By Population Size'!$B25*100000</f>
        <v>0</v>
      </c>
      <c r="AV25" s="7">
        <f>Deaths!AV13/'By Population Size'!$B25*100000</f>
        <v>0</v>
      </c>
      <c r="AW25" s="7">
        <f>Deaths!AW13/'By Population Size'!$B25*100000</f>
        <v>0</v>
      </c>
      <c r="AX25" s="7">
        <f>Deaths!AX13/'By Population Size'!$B25*100000</f>
        <v>0</v>
      </c>
      <c r="AY25" s="7">
        <f>Deaths!AY13/'By Population Size'!$B25*100000</f>
        <v>0</v>
      </c>
      <c r="AZ25" s="7">
        <f>Deaths!AZ13/'By Population Size'!$B25*100000</f>
        <v>0</v>
      </c>
      <c r="BA25" s="7">
        <f>Deaths!BA13/'By Population Size'!$B25*100000</f>
        <v>0</v>
      </c>
      <c r="BB25" s="7">
        <f>Deaths!BB13/'By Population Size'!$B25*100000</f>
        <v>0</v>
      </c>
      <c r="BC25" s="7">
        <f>Deaths!BC13/'By Population Size'!$B25*100000</f>
        <v>0</v>
      </c>
      <c r="BD25" s="7">
        <f>Deaths!BD13/'By Population Size'!$B25*100000</f>
        <v>0</v>
      </c>
      <c r="BE25" s="7">
        <f>Deaths!BE13/'By Population Size'!$B25*100000</f>
        <v>0</v>
      </c>
      <c r="BF25" s="7">
        <f>Deaths!BF13/'By Population Size'!$B25*100000</f>
        <v>4.7045669117543726E-4</v>
      </c>
      <c r="BG25" s="7">
        <f>Deaths!BG13/'By Population Size'!$B25*100000</f>
        <v>1.4113700735263121E-3</v>
      </c>
      <c r="BH25" s="7">
        <f>Deaths!BH13/'By Population Size'!$B25*100000</f>
        <v>2.8227401470526242E-3</v>
      </c>
      <c r="BI25" s="7">
        <f>Deaths!BI13/'By Population Size'!$B25*100000</f>
        <v>5.1750236029298102E-3</v>
      </c>
      <c r="BJ25" s="7">
        <f>Deaths!BJ13/'By Population Size'!$B25*100000</f>
        <v>7.0568503676315597E-3</v>
      </c>
      <c r="BK25" s="7">
        <f>Deaths!BK13/'By Population Size'!$B25*100000</f>
        <v>1.1761417279385932E-2</v>
      </c>
      <c r="BL25" s="7">
        <f>Deaths!BL13/'By Population Size'!$B25*100000</f>
        <v>1.5995527499964871E-2</v>
      </c>
      <c r="BM25" s="7">
        <f>Deaths!BM13/'By Population Size'!$B25*100000</f>
        <v>2.1641007794070116E-2</v>
      </c>
      <c r="BN25" s="7">
        <f>Deaths!BN13/'By Population Size'!$B25*100000</f>
        <v>2.7756944779350801E-2</v>
      </c>
      <c r="BO25" s="7">
        <f>Deaths!BO13/'By Population Size'!$B25*100000</f>
        <v>3.6225165220508677E-2</v>
      </c>
      <c r="BP25" s="7">
        <f>Deaths!BP13/'By Population Size'!$B25*100000</f>
        <v>4.3282015588140231E-2</v>
      </c>
      <c r="BQ25" s="7">
        <f>Deaths!BQ13/'By Population Size'!$B25*100000</f>
        <v>5.2220692720473534E-2</v>
      </c>
      <c r="BR25" s="7">
        <f>Deaths!BR13/'By Population Size'!$B25*100000</f>
        <v>6.3982109999859482E-2</v>
      </c>
      <c r="BS25" s="7">
        <f>Deaths!BS13/'By Population Size'!$B25*100000</f>
        <v>7.4802613896894535E-2</v>
      </c>
      <c r="BT25" s="7">
        <f>Deaths!BT13/'By Population Size'!$B25*100000</f>
        <v>9.4561794926262904E-2</v>
      </c>
      <c r="BU25" s="7">
        <f>Deaths!BU13/'By Population Size'!$B25*100000</f>
        <v>0.11290960588210495</v>
      </c>
      <c r="BV25" s="7">
        <f>Deaths!BV13/'By Population Size'!$B25*100000</f>
        <v>0.15242796794084168</v>
      </c>
      <c r="BW25" s="7">
        <f>Deaths!BW13/'By Population Size'!$B25*100000</f>
        <v>0.16889395213198199</v>
      </c>
      <c r="BX25" s="7">
        <f>Deaths!BX13/'By Population Size'!$B25*100000</f>
        <v>0.20935322757306962</v>
      </c>
      <c r="BY25" s="7">
        <f>Deaths!BY13/'By Population Size'!$B25*100000</f>
        <v>0.22864195191126252</v>
      </c>
      <c r="BZ25" s="7">
        <f>Deaths!BZ13/'By Population Size'!$B25*100000</f>
        <v>0.26533757382294665</v>
      </c>
      <c r="CA25" s="7">
        <f>Deaths!CA13/'By Population Size'!$B25*100000</f>
        <v>0.32273329014634999</v>
      </c>
      <c r="CB25" s="7">
        <f>Deaths!CB13/'By Population Size'!$B25*100000</f>
        <v>0.38530403007268316</v>
      </c>
      <c r="CC25" s="7">
        <f>Deaths!CC13/'By Population Size'!$B25*100000</f>
        <v>0.44693385661666546</v>
      </c>
      <c r="CD25" s="7">
        <f>Deaths!CD13/'By Population Size'!$B25*100000</f>
        <v>0.49727272257243721</v>
      </c>
      <c r="CE25" s="7">
        <f>Deaths!CE13/'By Population Size'!$B25*100000</f>
        <v>0.52879332088119158</v>
      </c>
      <c r="CF25" s="7">
        <f>Deaths!CF13/'By Population Size'!$B25*100000</f>
        <v>0.57536853330755977</v>
      </c>
      <c r="CG25" s="7">
        <f>Deaths!CG13/'By Population Size'!$B25*100000</f>
        <v>0.62476648588098072</v>
      </c>
      <c r="CH25" s="7">
        <f>Deaths!CH13/'By Population Size'!$B25*100000</f>
        <v>0.72073965088076997</v>
      </c>
      <c r="CI25" s="7">
        <f>Deaths!CI13/'By Population Size'!$B25*100000</f>
        <v>0.81671281588055911</v>
      </c>
      <c r="CJ25" s="7">
        <f>Deaths!CJ13/'By Population Size'!$B25*100000</f>
        <v>0.90515867382154136</v>
      </c>
      <c r="CK25" s="7">
        <f>Deaths!CK13/'By Population Size'!$B25*100000</f>
        <v>1.0072477758066114</v>
      </c>
      <c r="CL25" s="7">
        <f>Deaths!CL13/'By Population Size'!$B25*100000</f>
        <v>1.1074550510269794</v>
      </c>
      <c r="CM25" s="7">
        <f>Deaths!CM13/'By Population Size'!$B25*100000</f>
        <v>1.1582643736739267</v>
      </c>
      <c r="CN25" s="7">
        <f>Deaths!CN13/'By Population Size'!$B25*100000</f>
        <v>1.2170714600708563</v>
      </c>
      <c r="CO25" s="7">
        <f>Deaths!CO13/'By Population Size'!$B25*100000</f>
        <v>1.2895217905118737</v>
      </c>
      <c r="CP25" s="7">
        <f>Deaths!CP13/'By Population Size'!$B25*100000</f>
        <v>1.367147144555821</v>
      </c>
      <c r="CQ25" s="7">
        <f>Deaths!CQ13/'By Population Size'!$B25*100000</f>
        <v>1.5670912383053817</v>
      </c>
      <c r="CR25" s="7">
        <f>Deaths!CR13/'By Population Size'!$B25*100000</f>
        <v>1.7425715841138196</v>
      </c>
      <c r="CS25" s="7">
        <f>Deaths!CS13/'By Population Size'!$B25*100000</f>
        <v>1.9086427960987493</v>
      </c>
      <c r="CT25" s="7">
        <f>Deaths!CT13/'By Population Size'!$B25*100000</f>
        <v>2.016377378377924</v>
      </c>
      <c r="CU25" s="7">
        <f>Deaths!CU13/'By Population Size'!$B25*100000</f>
        <v>2.1655121494805378</v>
      </c>
      <c r="CV25" s="7">
        <f>Deaths!CV13/'By Population Size'!$B25*100000</f>
        <v>2.391331361244748</v>
      </c>
      <c r="CW25" s="7">
        <f>Deaths!CW13/'By Population Size'!$B25*100000</f>
        <v>2.593627738450186</v>
      </c>
      <c r="CX25" s="7">
        <f>Deaths!CX13/'By Population Size'!$B25*100000</f>
        <v>2.8255628871996765</v>
      </c>
      <c r="CY25" s="7">
        <f>Deaths!CY13/'By Population Size'!$B25*100000</f>
        <v>3.016568303816904</v>
      </c>
      <c r="CZ25" s="7">
        <f>Deaths!CZ13/'By Population Size'!$B25*100000</f>
        <v>3.1807576890371316</v>
      </c>
      <c r="DA25" s="7">
        <f>Deaths!DA13/'By Population Size'!$B25*100000</f>
        <v>3.3171901294780084</v>
      </c>
      <c r="DB25" s="7">
        <f>Deaths!DB13/'By Population Size'!$B25*100000</f>
        <v>3.4658544438894467</v>
      </c>
      <c r="DC25" s="7">
        <f>Deaths!DC13/'By Population Size'!$B25*100000</f>
        <v>3.7344852145506211</v>
      </c>
      <c r="DD25" s="7">
        <f>Deaths!DD13/'By Population Size'!$B25*100000</f>
        <v>4.0402820638146562</v>
      </c>
      <c r="DE25" s="7">
        <f>Deaths!DE13/'By Population Size'!$B25*100000</f>
        <v>4.3234969919022692</v>
      </c>
      <c r="DF25" s="7">
        <f>Deaths!DF13/'By Population Size'!$B25*100000</f>
        <v>4.712564675504356</v>
      </c>
      <c r="DG25" s="7">
        <f>Deaths!DG13/'By Population Size'!$B25*100000</f>
        <v>5.0131865011654604</v>
      </c>
      <c r="DH25" s="7">
        <f>Deaths!DH13/'By Population Size'!$B25*100000</f>
        <v>5.2328897759443889</v>
      </c>
      <c r="DI25" s="7">
        <f>Deaths!DI13/'By Population Size'!$B25*100000</f>
        <v>5.4822318222673712</v>
      </c>
      <c r="DJ25" s="7">
        <f>Deaths!DJ13/'By Population Size'!$B25*100000</f>
        <v>5.8623608287371241</v>
      </c>
      <c r="DK25" s="7">
        <f>Deaths!DK13/'By Population Size'!$B25*100000</f>
        <v>6.2288465911627906</v>
      </c>
      <c r="DL25" s="7">
        <f>Deaths!DL13/'By Population Size'!$B25*100000</f>
        <v>6.5859232197649478</v>
      </c>
      <c r="DM25" s="7">
        <f>Deaths!DM13/'By Population Size'!$B25*100000</f>
        <v>7.0389730133668929</v>
      </c>
      <c r="DN25" s="7">
        <f>Deaths!DN13/'By Population Size'!$B25*100000</f>
        <v>7.3682926971896991</v>
      </c>
      <c r="DO25" s="7">
        <f>Deaths!DO13/'By Population Size'!$B25*100000</f>
        <v>7.5828209483656988</v>
      </c>
      <c r="DP25" s="7">
        <f>Deaths!DP13/'By Population Size'!$B25*100000</f>
        <v>7.9286066163796445</v>
      </c>
      <c r="DQ25" s="7">
        <f>Deaths!DQ13/'By Population Size'!$B25*100000</f>
        <v>8.4602226774078879</v>
      </c>
      <c r="DR25" s="7">
        <f>Deaths!DR13/'By Population Size'!$B25*100000</f>
        <v>8.8723427388775722</v>
      </c>
      <c r="DS25" s="7">
        <f>Deaths!DS13/'By Population Size'!$B25*100000</f>
        <v>9.4312452879939919</v>
      </c>
      <c r="DT25" s="7">
        <f>Deaths!DT13/'By Population Size'!$B25*100000</f>
        <v>9.9021724358606047</v>
      </c>
      <c r="DU25" s="7">
        <f>Deaths!DU13/'By Population Size'!$B25*100000</f>
        <v>10.356163142844903</v>
      </c>
      <c r="DV25" s="7">
        <f>Deaths!DV13/'By Population Size'!$B25*100000</f>
        <v>10.663371362182462</v>
      </c>
      <c r="DW25" s="7">
        <f>Deaths!DW13/'By Population Size'!$B25*100000</f>
        <v>11.043029911961041</v>
      </c>
      <c r="DX25" s="7">
        <f>Deaths!DX13/'By Population Size'!$B25*100000</f>
        <v>11.531834414092319</v>
      </c>
      <c r="DY25" s="7">
        <f>Deaths!DY13/'By Population Size'!$B25*100000</f>
        <v>12.042750380708844</v>
      </c>
      <c r="DZ25" s="7">
        <f>Deaths!DZ13/'By Population Size'!$B25*100000</f>
        <v>12.586598315707649</v>
      </c>
      <c r="EA25" s="7">
        <f>Deaths!EA13/'By Population Size'!$B25*100000</f>
        <v>13.115391636588843</v>
      </c>
      <c r="EB25" s="7">
        <f>Deaths!EB13/'By Population Size'!$B25*100000</f>
        <v>13.565148233352559</v>
      </c>
      <c r="EC25" s="7">
        <f>Deaths!EC13/'By Population Size'!$B25*100000</f>
        <v>13.790967445116769</v>
      </c>
      <c r="ED25" s="7">
        <f>Deaths!ED13/'By Population Size'!$B25*100000</f>
        <v>14.084061963719067</v>
      </c>
      <c r="EE25" s="7">
        <f>Deaths!EE13/'By Population Size'!$B25*100000</f>
        <v>14.677778307982468</v>
      </c>
      <c r="EF25" s="7">
        <f>Deaths!EF13/'By Population Size'!$B25*100000</f>
        <v>15.312424384378133</v>
      </c>
      <c r="EG25" s="7">
        <f>Deaths!EG13/'By Population Size'!$B25*100000</f>
        <v>16.005407090479554</v>
      </c>
      <c r="EH25" s="7">
        <f>Deaths!EH13/'By Population Size'!$B25*100000</f>
        <v>16.478216065110868</v>
      </c>
      <c r="EI25" s="7">
        <f>Deaths!EI13/'By Population Size'!$B25*100000</f>
        <v>16.903508913933464</v>
      </c>
      <c r="EJ25" s="7">
        <f>Deaths!EJ13/'By Population Size'!$B25*100000</f>
        <v>17.150498676800566</v>
      </c>
      <c r="EK25" s="7">
        <f>Deaths!EK13/'By Population Size'!$B25*100000</f>
        <v>17.469938770108691</v>
      </c>
      <c r="EL25" s="7">
        <f>Deaths!EL13/'By Population Size'!$B25*100000</f>
        <v>18.068359681283848</v>
      </c>
      <c r="EM25" s="7">
        <f>Deaths!EM13/'By Population Size'!$B25*100000</f>
        <v>18.667721505841353</v>
      </c>
      <c r="EN25" s="7">
        <f>Deaths!EN13/'By Population Size'!$B25*100000</f>
        <v>19.250617346207719</v>
      </c>
      <c r="EO25" s="7">
        <f>Deaths!EO13/'By Population Size'!$B25*100000</f>
        <v>19.678262478486193</v>
      </c>
      <c r="EP25" s="7">
        <f>Deaths!EP13/'By Population Size'!$B25*100000</f>
        <v>20.097909847014684</v>
      </c>
      <c r="EQ25" s="7">
        <f>Deaths!EQ13/'By Population Size'!$B25*100000</f>
        <v>20.385829342014048</v>
      </c>
      <c r="ER25" s="7">
        <f>Deaths!ER13/'By Population Size'!$B25*100000</f>
        <v>20.680805687381049</v>
      </c>
      <c r="ES25" s="7">
        <f>Deaths!ES13/'By Population Size'!$B25*100000</f>
        <v>21.283931165467958</v>
      </c>
      <c r="ET25" s="7">
        <f>Deaths!ET13/'By Population Size'!$B25*100000</f>
        <v>21.880940706569589</v>
      </c>
      <c r="EU25" s="7">
        <f>Deaths!EU13/'By Population Size'!$B25*100000</f>
        <v>22.463366090244779</v>
      </c>
      <c r="EV25" s="7">
        <f>Deaths!EV13/'By Population Size'!$B25*100000</f>
        <v>23.03073685980236</v>
      </c>
      <c r="EW25" s="7">
        <f>Deaths!EW13/'By Population Size'!$B25*100000</f>
        <v>23.511543598183657</v>
      </c>
      <c r="EX25" s="7">
        <f>Deaths!EX13/'By Population Size'!$B25*100000</f>
        <v>23.800874463256548</v>
      </c>
      <c r="EY25" s="7">
        <f>Deaths!EY13/'By Population Size'!$B25*100000</f>
        <v>24.120785013255848</v>
      </c>
      <c r="EZ25" s="7">
        <f>Deaths!EZ13/'By Population Size'!$B25*100000</f>
        <v>24.767192506930893</v>
      </c>
      <c r="FA25" s="7">
        <f>Deaths!FA13/'By Population Size'!$B25*100000</f>
        <v>25.324683685973792</v>
      </c>
      <c r="FB25" s="7">
        <f>Deaths!FB13/'By Population Size'!$B25*100000</f>
        <v>25.861474770604964</v>
      </c>
      <c r="FC25" s="7">
        <f>Deaths!FC13/'By Population Size'!$B25*100000</f>
        <v>26.327226894868645</v>
      </c>
      <c r="FD25" s="7">
        <f>Deaths!FD13/'By Population Size'!$B25*100000</f>
        <v>26.848963365382208</v>
      </c>
      <c r="FE25" s="7">
        <f>Deaths!FE13/'By Population Size'!$B25*100000</f>
        <v>27.108655458911048</v>
      </c>
      <c r="FF25" s="7">
        <f>Deaths!FF13/'By Population Size'!$B25*100000</f>
        <v>27.434211489204451</v>
      </c>
      <c r="FG25" s="7">
        <f>Deaths!FG13/'By Population Size'!$B25*100000</f>
        <v>28.036396053909012</v>
      </c>
      <c r="FH25" s="7">
        <f>Deaths!FH13/'By Population Size'!$B25*100000</f>
        <v>28.524730099349117</v>
      </c>
      <c r="FI25" s="7">
        <f>Deaths!FI13/'By Population Size'!$B25*100000</f>
        <v>29.113741876700765</v>
      </c>
      <c r="FJ25" s="7">
        <f>Deaths!FJ13/'By Population Size'!$B25*100000</f>
        <v>29.720631008317078</v>
      </c>
      <c r="FK25" s="7">
        <f>Deaths!FK13/'By Population Size'!$B25*100000</f>
        <v>30.233899258389478</v>
      </c>
      <c r="FL25" s="7">
        <f>Deaths!FL13/'By Population Size'!$B25*100000</f>
        <v>30.517114186477095</v>
      </c>
      <c r="FM25" s="7">
        <f>Deaths!FM13/'By Population Size'!$B25*100000</f>
        <v>30.80879733500586</v>
      </c>
    </row>
  </sheetData>
  <mergeCells count="2">
    <mergeCell ref="A1:B1"/>
    <mergeCell ref="A14:B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2020-07-07T09:06:50Z</dcterms:modified>
</cp:coreProperties>
</file>