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AE2A5CA-A0EC-4ECF-A9DD-2849236CE95E}" xr6:coauthVersionLast="45" xr6:coauthVersionMax="45" xr10:uidLastSave="{00000000-0000-0000-0000-000000000000}"/>
  <bookViews>
    <workbookView xWindow="19320" yWindow="730" windowWidth="19080" windowHeight="1047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C25" i="12" l="1"/>
  <c r="GC24" i="12"/>
  <c r="GC23" i="12"/>
  <c r="GC22" i="12"/>
  <c r="GC21" i="12"/>
  <c r="GC20" i="12"/>
  <c r="GC19" i="12"/>
  <c r="GC18" i="12"/>
  <c r="GC17" i="12"/>
  <c r="GC16" i="12"/>
  <c r="GC15" i="12"/>
  <c r="GC12" i="12"/>
  <c r="GC11" i="12"/>
  <c r="GC10" i="12"/>
  <c r="GC9" i="12"/>
  <c r="GC8" i="12"/>
  <c r="GC7" i="12"/>
  <c r="GC6" i="12"/>
  <c r="GC5" i="12"/>
  <c r="GC4" i="12"/>
  <c r="GC3" i="12"/>
  <c r="GC2" i="12"/>
  <c r="GC1" i="12"/>
  <c r="GC14" i="12" s="1"/>
  <c r="GB12" i="9"/>
  <c r="GB11" i="9"/>
  <c r="GB10" i="9"/>
  <c r="GB9" i="9"/>
  <c r="GB8" i="9"/>
  <c r="GB7" i="9"/>
  <c r="GB6" i="9"/>
  <c r="GB5" i="9"/>
  <c r="GB4" i="9"/>
  <c r="GB3" i="9"/>
  <c r="GB2" i="9"/>
  <c r="GB1" i="9"/>
  <c r="GB12" i="11"/>
  <c r="GB11" i="11"/>
  <c r="GB10" i="11"/>
  <c r="GB9" i="11"/>
  <c r="GB8" i="11"/>
  <c r="GB7" i="11"/>
  <c r="GB6" i="11"/>
  <c r="GB5" i="11"/>
  <c r="GB4" i="11"/>
  <c r="GB3" i="11"/>
  <c r="GB2" i="11"/>
  <c r="GB1" i="11"/>
  <c r="GC66" i="7"/>
  <c r="GC65" i="7"/>
  <c r="GC58" i="7"/>
  <c r="GC13" i="7"/>
  <c r="GC12" i="7"/>
  <c r="GC11" i="7"/>
  <c r="GC64" i="7" s="1"/>
  <c r="GC10" i="7"/>
  <c r="GC63" i="7" s="1"/>
  <c r="GC9" i="7"/>
  <c r="GC62" i="7" s="1"/>
  <c r="GC8" i="7"/>
  <c r="GC61" i="7" s="1"/>
  <c r="GC7" i="7"/>
  <c r="GC60" i="7" s="1"/>
  <c r="GC6" i="7"/>
  <c r="GC59" i="7" s="1"/>
  <c r="GC5" i="7"/>
  <c r="GC4" i="7"/>
  <c r="GC57" i="7" s="1"/>
  <c r="GC3" i="7"/>
  <c r="GC56" i="7" s="1"/>
  <c r="GC2" i="7"/>
  <c r="GC55" i="7" s="1"/>
  <c r="GC64" i="10"/>
  <c r="GC63" i="10"/>
  <c r="GC62" i="10"/>
  <c r="GC61" i="10"/>
  <c r="GC13" i="10"/>
  <c r="GC12" i="10"/>
  <c r="GC11" i="10"/>
  <c r="GC10" i="10"/>
  <c r="GC9" i="10"/>
  <c r="GC60" i="10" s="1"/>
  <c r="GC8" i="10"/>
  <c r="GC59" i="10" s="1"/>
  <c r="GC7" i="10"/>
  <c r="GC58" i="10" s="1"/>
  <c r="GC6" i="10"/>
  <c r="GC57" i="10" s="1"/>
  <c r="GC5" i="10"/>
  <c r="GC56" i="10" s="1"/>
  <c r="GC4" i="10"/>
  <c r="GC55" i="10" s="1"/>
  <c r="GC3" i="10"/>
  <c r="GC54" i="10" s="1"/>
  <c r="GC2" i="10"/>
  <c r="GC53" i="10" s="1"/>
  <c r="GC64" i="4"/>
  <c r="GC63" i="4"/>
  <c r="GC60" i="4"/>
  <c r="GC12" i="4"/>
  <c r="GC11" i="4"/>
  <c r="GC10" i="4"/>
  <c r="GC62" i="4" s="1"/>
  <c r="GC9" i="4"/>
  <c r="GC61" i="4" s="1"/>
  <c r="GC8" i="4"/>
  <c r="GC7" i="4"/>
  <c r="GC59" i="4" s="1"/>
  <c r="GC6" i="4"/>
  <c r="GC58" i="4" s="1"/>
  <c r="GC5" i="4"/>
  <c r="GC57" i="4" s="1"/>
  <c r="GC4" i="4"/>
  <c r="GC56" i="4" s="1"/>
  <c r="GC3" i="4"/>
  <c r="GC55" i="4" s="1"/>
  <c r="GC2" i="4"/>
  <c r="GC54" i="4" s="1"/>
  <c r="GC1" i="4"/>
  <c r="GC53" i="4" s="1"/>
  <c r="GE1" i="3"/>
  <c r="GE1" i="8"/>
  <c r="GE1" i="6"/>
  <c r="GB25" i="12" l="1"/>
  <c r="GB22" i="12"/>
  <c r="GB18" i="12"/>
  <c r="GB17" i="12"/>
  <c r="GB11" i="12"/>
  <c r="GB4" i="12"/>
  <c r="GB1" i="12"/>
  <c r="GB14" i="12" s="1"/>
  <c r="GA25" i="12"/>
  <c r="GA24" i="12"/>
  <c r="GA23" i="12"/>
  <c r="GA20" i="12"/>
  <c r="GA12" i="12"/>
  <c r="GA11" i="12"/>
  <c r="GA1" i="12"/>
  <c r="GA14" i="12" s="1"/>
  <c r="FZ24" i="12"/>
  <c r="FZ23" i="12"/>
  <c r="FZ22" i="12"/>
  <c r="FZ19" i="12"/>
  <c r="FZ14" i="12"/>
  <c r="FZ11" i="12"/>
  <c r="FZ1" i="12"/>
  <c r="FY24" i="12"/>
  <c r="FY23" i="12"/>
  <c r="FY22" i="12"/>
  <c r="FY21" i="12"/>
  <c r="FY20" i="12"/>
  <c r="FY17" i="12"/>
  <c r="FY1" i="12"/>
  <c r="FY14" i="12" s="1"/>
  <c r="GA12" i="9"/>
  <c r="GA11" i="9"/>
  <c r="GA1" i="9"/>
  <c r="FZ6" i="9"/>
  <c r="FZ1" i="9"/>
  <c r="FY11" i="9"/>
  <c r="FY4" i="9"/>
  <c r="FY1" i="9"/>
  <c r="FX10" i="9"/>
  <c r="FX1" i="9"/>
  <c r="GA1" i="11"/>
  <c r="FZ10" i="11"/>
  <c r="FZ9" i="11"/>
  <c r="FZ8" i="11"/>
  <c r="FZ1" i="11"/>
  <c r="FY10" i="11"/>
  <c r="FY1" i="11"/>
  <c r="FX1" i="11"/>
  <c r="GB66" i="7"/>
  <c r="GB65" i="7"/>
  <c r="GB64" i="7"/>
  <c r="GB63" i="7"/>
  <c r="GB55" i="7"/>
  <c r="GB13" i="7"/>
  <c r="GA12" i="11" s="1"/>
  <c r="GB12" i="7"/>
  <c r="GB24" i="12" s="1"/>
  <c r="GB11" i="7"/>
  <c r="GB23" i="12" s="1"/>
  <c r="GB10" i="7"/>
  <c r="GB9" i="7"/>
  <c r="GB62" i="7" s="1"/>
  <c r="GB8" i="7"/>
  <c r="GB7" i="7"/>
  <c r="GB6" i="7"/>
  <c r="GB5" i="7"/>
  <c r="GB4" i="7"/>
  <c r="GB2" i="7"/>
  <c r="GA66" i="7"/>
  <c r="GA63" i="7"/>
  <c r="GA13" i="7"/>
  <c r="FZ12" i="9" s="1"/>
  <c r="GA12" i="7"/>
  <c r="GA65" i="7" s="1"/>
  <c r="GA11" i="7"/>
  <c r="GA64" i="7" s="1"/>
  <c r="GA10" i="7"/>
  <c r="GA22" i="12" s="1"/>
  <c r="GA9" i="7"/>
  <c r="GA21" i="12" s="1"/>
  <c r="GA8" i="7"/>
  <c r="FZ7" i="9" s="1"/>
  <c r="GA7" i="7"/>
  <c r="GA60" i="7" s="1"/>
  <c r="GA6" i="7"/>
  <c r="GA59" i="7" s="1"/>
  <c r="GA5" i="7"/>
  <c r="GA4" i="7"/>
  <c r="GA3" i="7"/>
  <c r="GA56" i="7" s="1"/>
  <c r="GA2" i="7"/>
  <c r="GA55" i="7" s="1"/>
  <c r="FZ62" i="7"/>
  <c r="FZ13" i="7"/>
  <c r="FZ25" i="12" s="1"/>
  <c r="FZ12" i="7"/>
  <c r="FZ65" i="7" s="1"/>
  <c r="FZ11" i="7"/>
  <c r="FZ64" i="7" s="1"/>
  <c r="FZ10" i="7"/>
  <c r="FZ63" i="7" s="1"/>
  <c r="FZ9" i="7"/>
  <c r="FZ21" i="12" s="1"/>
  <c r="FZ8" i="7"/>
  <c r="FZ20" i="12" s="1"/>
  <c r="FZ7" i="7"/>
  <c r="FZ60" i="7" s="1"/>
  <c r="FZ6" i="7"/>
  <c r="FZ59" i="7" s="1"/>
  <c r="FZ5" i="7"/>
  <c r="FZ58" i="7" s="1"/>
  <c r="FZ4" i="7"/>
  <c r="FZ57" i="7" s="1"/>
  <c r="FZ3" i="7"/>
  <c r="FY2" i="9" s="1"/>
  <c r="FZ2" i="7"/>
  <c r="FZ55" i="7" s="1"/>
  <c r="FY13" i="7"/>
  <c r="FY12" i="7"/>
  <c r="FY11" i="7"/>
  <c r="FY10" i="7"/>
  <c r="FY9" i="7"/>
  <c r="FX8" i="11" s="1"/>
  <c r="FY8" i="7"/>
  <c r="FY7" i="7"/>
  <c r="FY6" i="7"/>
  <c r="FY5" i="7"/>
  <c r="FY4" i="7"/>
  <c r="FY2" i="7"/>
  <c r="FY55" i="7" s="1"/>
  <c r="GB13" i="10"/>
  <c r="GB12" i="10"/>
  <c r="GA11" i="11" s="1"/>
  <c r="GB11" i="10"/>
  <c r="GB62" i="10" s="1"/>
  <c r="GB10" i="10"/>
  <c r="GB61" i="10" s="1"/>
  <c r="GB9" i="10"/>
  <c r="GB8" i="10"/>
  <c r="GB59" i="10" s="1"/>
  <c r="GB7" i="10"/>
  <c r="GB58" i="10" s="1"/>
  <c r="GB6" i="10"/>
  <c r="GB57" i="10" s="1"/>
  <c r="GB5" i="10"/>
  <c r="GB4" i="10"/>
  <c r="GB55" i="10" s="1"/>
  <c r="GB2" i="10"/>
  <c r="GB53" i="10" s="1"/>
  <c r="GA13" i="10"/>
  <c r="GA64" i="10" s="1"/>
  <c r="GA12" i="10"/>
  <c r="GA63" i="10" s="1"/>
  <c r="GA11" i="10"/>
  <c r="GA10" i="10"/>
  <c r="GA61" i="10" s="1"/>
  <c r="GA9" i="10"/>
  <c r="GA60" i="10" s="1"/>
  <c r="GA8" i="10"/>
  <c r="FZ7" i="11" s="1"/>
  <c r="GA7" i="10"/>
  <c r="GA58" i="10" s="1"/>
  <c r="GA6" i="10"/>
  <c r="GA57" i="10" s="1"/>
  <c r="GA5" i="10"/>
  <c r="GA56" i="10" s="1"/>
  <c r="GA4" i="10"/>
  <c r="GA3" i="10"/>
  <c r="GA54" i="10" s="1"/>
  <c r="GA2" i="10"/>
  <c r="GA53" i="10" s="1"/>
  <c r="FZ60" i="10"/>
  <c r="FZ13" i="10"/>
  <c r="FZ64" i="10" s="1"/>
  <c r="FZ12" i="10"/>
  <c r="FZ11" i="10"/>
  <c r="FZ10" i="10"/>
  <c r="FZ9" i="10"/>
  <c r="FZ8" i="10"/>
  <c r="FY7" i="11" s="1"/>
  <c r="FZ7" i="10"/>
  <c r="FZ6" i="10"/>
  <c r="FZ5" i="10"/>
  <c r="FZ56" i="10" s="1"/>
  <c r="FZ4" i="10"/>
  <c r="FZ55" i="10" s="1"/>
  <c r="FZ3" i="10"/>
  <c r="FZ2" i="10"/>
  <c r="FZ53" i="10" s="1"/>
  <c r="FY13" i="10"/>
  <c r="FY12" i="10"/>
  <c r="FX11" i="11" s="1"/>
  <c r="FY11" i="10"/>
  <c r="FX10" i="11" s="1"/>
  <c r="FY10" i="10"/>
  <c r="FY9" i="10"/>
  <c r="FY8" i="10"/>
  <c r="FX7" i="11" s="1"/>
  <c r="FY7" i="10"/>
  <c r="FX6" i="11" s="1"/>
  <c r="FY6" i="10"/>
  <c r="FY5" i="10"/>
  <c r="FY4" i="10"/>
  <c r="FY2" i="10"/>
  <c r="FY53" i="10" s="1"/>
  <c r="GB64" i="4"/>
  <c r="GB12" i="4"/>
  <c r="GB12" i="12" s="1"/>
  <c r="GB11" i="4"/>
  <c r="GB10" i="4"/>
  <c r="GB10" i="12" s="1"/>
  <c r="GB9" i="4"/>
  <c r="GB9" i="12" s="1"/>
  <c r="GB8" i="4"/>
  <c r="GA8" i="9" s="1"/>
  <c r="GB7" i="4"/>
  <c r="GB7" i="12" s="1"/>
  <c r="GB6" i="4"/>
  <c r="GB5" i="4"/>
  <c r="GB4" i="4"/>
  <c r="GB3" i="4"/>
  <c r="GB2" i="4"/>
  <c r="GB1" i="4"/>
  <c r="GB53" i="4" s="1"/>
  <c r="GA64" i="4"/>
  <c r="GA62" i="4"/>
  <c r="GA60" i="4"/>
  <c r="GA12" i="4"/>
  <c r="GA11" i="4"/>
  <c r="GB63" i="4" s="1"/>
  <c r="GA10" i="4"/>
  <c r="GA10" i="12" s="1"/>
  <c r="GA9" i="4"/>
  <c r="GA61" i="4" s="1"/>
  <c r="GA8" i="4"/>
  <c r="GB60" i="4" s="1"/>
  <c r="GA7" i="4"/>
  <c r="GB59" i="4" s="1"/>
  <c r="GA6" i="4"/>
  <c r="GA5" i="4"/>
  <c r="GA57" i="4" s="1"/>
  <c r="GA4" i="4"/>
  <c r="GA56" i="4" s="1"/>
  <c r="GA3" i="4"/>
  <c r="GA55" i="4" s="1"/>
  <c r="GA1" i="4"/>
  <c r="GA53" i="4" s="1"/>
  <c r="FZ12" i="4"/>
  <c r="FY12" i="9" s="1"/>
  <c r="FZ11" i="4"/>
  <c r="FZ10" i="4"/>
  <c r="FZ10" i="12" s="1"/>
  <c r="FZ9" i="4"/>
  <c r="FY9" i="9" s="1"/>
  <c r="FZ8" i="4"/>
  <c r="FZ8" i="12" s="1"/>
  <c r="FZ7" i="4"/>
  <c r="FZ7" i="12" s="1"/>
  <c r="FZ6" i="4"/>
  <c r="FY6" i="9" s="1"/>
  <c r="FZ5" i="4"/>
  <c r="FY5" i="9" s="1"/>
  <c r="FZ4" i="4"/>
  <c r="FZ3" i="4"/>
  <c r="FZ55" i="4" s="1"/>
  <c r="FZ2" i="4"/>
  <c r="FZ1" i="4"/>
  <c r="FZ53" i="4" s="1"/>
  <c r="FY12" i="4"/>
  <c r="FY11" i="4"/>
  <c r="FY11" i="12" s="1"/>
  <c r="FY10" i="4"/>
  <c r="FY10" i="12" s="1"/>
  <c r="FY9" i="4"/>
  <c r="FY8" i="4"/>
  <c r="FZ60" i="4" s="1"/>
  <c r="FY7" i="4"/>
  <c r="FZ59" i="4" s="1"/>
  <c r="FY6" i="4"/>
  <c r="FY5" i="4"/>
  <c r="FY5" i="12" s="1"/>
  <c r="FY4" i="4"/>
  <c r="FY3" i="4"/>
  <c r="FY3" i="12" s="1"/>
  <c r="FY1" i="4"/>
  <c r="FY53" i="4" s="1"/>
  <c r="GD1" i="3"/>
  <c r="GB3" i="7" s="1"/>
  <c r="GC1" i="3"/>
  <c r="GB1" i="3"/>
  <c r="GA1" i="3"/>
  <c r="FY3" i="7" s="1"/>
  <c r="GD1" i="8"/>
  <c r="GB3" i="10" s="1"/>
  <c r="GC1" i="8"/>
  <c r="GB1" i="8"/>
  <c r="GA1" i="8"/>
  <c r="FY3" i="10" s="1"/>
  <c r="GD1" i="6"/>
  <c r="GC1" i="6"/>
  <c r="GA2" i="4" s="1"/>
  <c r="GB1" i="6"/>
  <c r="GA1" i="6"/>
  <c r="FY2" i="4" s="1"/>
  <c r="FY61" i="7" l="1"/>
  <c r="FY15" i="12"/>
  <c r="GB56" i="7"/>
  <c r="GB15" i="12"/>
  <c r="FZ3" i="11"/>
  <c r="GB57" i="7"/>
  <c r="FZ12" i="11"/>
  <c r="FY66" i="7"/>
  <c r="GB58" i="7"/>
  <c r="FZ8" i="9"/>
  <c r="GA58" i="7"/>
  <c r="GA61" i="7"/>
  <c r="GB59" i="7"/>
  <c r="FX4" i="11"/>
  <c r="GA4" i="11"/>
  <c r="FY25" i="12"/>
  <c r="GB60" i="7"/>
  <c r="GA8" i="11"/>
  <c r="GA57" i="7"/>
  <c r="FX5" i="11"/>
  <c r="FY60" i="7"/>
  <c r="GB61" i="7"/>
  <c r="FX12" i="11"/>
  <c r="GA10" i="9"/>
  <c r="GB16" i="12"/>
  <c r="FY5" i="11"/>
  <c r="FZ15" i="12"/>
  <c r="FY63" i="7"/>
  <c r="FZ66" i="7"/>
  <c r="FY6" i="11"/>
  <c r="FZ16" i="12"/>
  <c r="GA17" i="12"/>
  <c r="GB19" i="12"/>
  <c r="GA15" i="12"/>
  <c r="GA16" i="12"/>
  <c r="FY64" i="7"/>
  <c r="FY8" i="11"/>
  <c r="FZ17" i="12"/>
  <c r="GA18" i="12"/>
  <c r="GB20" i="12"/>
  <c r="FY65" i="7"/>
  <c r="FZ61" i="7"/>
  <c r="GA62" i="7"/>
  <c r="FY9" i="11"/>
  <c r="FY3" i="9"/>
  <c r="FY16" i="12"/>
  <c r="FZ18" i="12"/>
  <c r="GA19" i="12"/>
  <c r="GB21" i="12"/>
  <c r="FY12" i="11"/>
  <c r="FY8" i="9"/>
  <c r="FY18" i="12"/>
  <c r="FY10" i="9"/>
  <c r="FY19" i="12"/>
  <c r="FZ56" i="7"/>
  <c r="GB54" i="10"/>
  <c r="GA2" i="11"/>
  <c r="FX2" i="11"/>
  <c r="FY61" i="10"/>
  <c r="FX9" i="11"/>
  <c r="GA5" i="11"/>
  <c r="GA62" i="10"/>
  <c r="FZ2" i="11"/>
  <c r="GA6" i="11"/>
  <c r="FZ61" i="10"/>
  <c r="GA7" i="11"/>
  <c r="FZ54" i="10"/>
  <c r="FZ62" i="10"/>
  <c r="GB56" i="10"/>
  <c r="FZ4" i="11"/>
  <c r="FZ63" i="10"/>
  <c r="GB63" i="10"/>
  <c r="FZ5" i="11"/>
  <c r="GA9" i="11"/>
  <c r="GA59" i="10"/>
  <c r="GB64" i="10"/>
  <c r="FY2" i="11"/>
  <c r="FZ6" i="11"/>
  <c r="GA10" i="11"/>
  <c r="FZ59" i="10"/>
  <c r="FY3" i="11"/>
  <c r="FY4" i="11"/>
  <c r="GA55" i="10"/>
  <c r="FX3" i="11"/>
  <c r="FZ11" i="11"/>
  <c r="FZ57" i="10"/>
  <c r="GB60" i="10"/>
  <c r="FY11" i="11"/>
  <c r="GA3" i="11"/>
  <c r="FZ58" i="10"/>
  <c r="FY54" i="4"/>
  <c r="FY2" i="12"/>
  <c r="FX2" i="9"/>
  <c r="FZ2" i="9"/>
  <c r="GA54" i="4"/>
  <c r="GA2" i="12"/>
  <c r="GB8" i="12"/>
  <c r="FZ9" i="12"/>
  <c r="GA58" i="4"/>
  <c r="GB56" i="4"/>
  <c r="FZ9" i="9"/>
  <c r="FZ10" i="9"/>
  <c r="GA3" i="12"/>
  <c r="FZ56" i="4"/>
  <c r="GB58" i="4"/>
  <c r="FX3" i="9"/>
  <c r="FY7" i="9"/>
  <c r="FZ11" i="9"/>
  <c r="FZ12" i="12"/>
  <c r="GA4" i="12"/>
  <c r="FY4" i="12"/>
  <c r="GA5" i="12"/>
  <c r="FX5" i="9"/>
  <c r="GA6" i="12"/>
  <c r="FZ58" i="4"/>
  <c r="FX4" i="9"/>
  <c r="FY64" i="4"/>
  <c r="FZ61" i="4"/>
  <c r="GB61" i="4"/>
  <c r="FX6" i="9"/>
  <c r="FY57" i="4"/>
  <c r="FZ54" i="4"/>
  <c r="GB54" i="4"/>
  <c r="GB55" i="4"/>
  <c r="GB57" i="4"/>
  <c r="FZ63" i="4"/>
  <c r="FX8" i="9"/>
  <c r="GA4" i="9"/>
  <c r="FY8" i="12"/>
  <c r="GA9" i="12"/>
  <c r="GA2" i="9"/>
  <c r="FY6" i="12"/>
  <c r="GA7" i="12"/>
  <c r="FZ62" i="4"/>
  <c r="GB62" i="4"/>
  <c r="FX7" i="9"/>
  <c r="GA3" i="9"/>
  <c r="FY7" i="12"/>
  <c r="GA8" i="12"/>
  <c r="FZ64" i="4"/>
  <c r="GA59" i="4"/>
  <c r="FX9" i="9"/>
  <c r="GA5" i="9"/>
  <c r="FY9" i="12"/>
  <c r="FZ2" i="12"/>
  <c r="GB2" i="12"/>
  <c r="FZ57" i="4"/>
  <c r="FY60" i="4"/>
  <c r="GA6" i="9"/>
  <c r="FZ3" i="12"/>
  <c r="GB3" i="12"/>
  <c r="FX11" i="9"/>
  <c r="FZ3" i="9"/>
  <c r="GA7" i="9"/>
  <c r="FZ4" i="12"/>
  <c r="GA63" i="4"/>
  <c r="FX12" i="9"/>
  <c r="FZ4" i="9"/>
  <c r="FY12" i="12"/>
  <c r="FZ5" i="12"/>
  <c r="GB5" i="12"/>
  <c r="FZ5" i="9"/>
  <c r="GA9" i="9"/>
  <c r="FZ6" i="12"/>
  <c r="GB6" i="12"/>
  <c r="FX25" i="12"/>
  <c r="FX24" i="12"/>
  <c r="FX23" i="12"/>
  <c r="FX22" i="12"/>
  <c r="FX20" i="12"/>
  <c r="FX10" i="12"/>
  <c r="FX1" i="12"/>
  <c r="FX14" i="12" s="1"/>
  <c r="FW1" i="9"/>
  <c r="FW1" i="11"/>
  <c r="FX13" i="7"/>
  <c r="FX12" i="7"/>
  <c r="FW11" i="11" s="1"/>
  <c r="FX11" i="7"/>
  <c r="FX10" i="7"/>
  <c r="FX9" i="7"/>
  <c r="FX21" i="12" s="1"/>
  <c r="FX8" i="7"/>
  <c r="FX7" i="7"/>
  <c r="FX6" i="7"/>
  <c r="FY59" i="7" s="1"/>
  <c r="FX5" i="7"/>
  <c r="FY58" i="7" s="1"/>
  <c r="FX4" i="7"/>
  <c r="FX16" i="12" s="1"/>
  <c r="FX2" i="7"/>
  <c r="FX55" i="7" s="1"/>
  <c r="FX13" i="10"/>
  <c r="FY64" i="10" s="1"/>
  <c r="FX12" i="10"/>
  <c r="FY63" i="10" s="1"/>
  <c r="FX11" i="10"/>
  <c r="FY62" i="10" s="1"/>
  <c r="FX10" i="10"/>
  <c r="FX9" i="10"/>
  <c r="FY60" i="10" s="1"/>
  <c r="FX8" i="10"/>
  <c r="FX7" i="10"/>
  <c r="FY58" i="10" s="1"/>
  <c r="FX6" i="10"/>
  <c r="FY57" i="10" s="1"/>
  <c r="FX5" i="10"/>
  <c r="FY56" i="10" s="1"/>
  <c r="FX4" i="10"/>
  <c r="FY55" i="10" s="1"/>
  <c r="FX2" i="10"/>
  <c r="FX53" i="10" s="1"/>
  <c r="FX12" i="4"/>
  <c r="FW12" i="9" s="1"/>
  <c r="FX11" i="4"/>
  <c r="FX10" i="4"/>
  <c r="FX9" i="4"/>
  <c r="FW9" i="9" s="1"/>
  <c r="FX8" i="4"/>
  <c r="FW8" i="9" s="1"/>
  <c r="FX7" i="4"/>
  <c r="FX7" i="12" s="1"/>
  <c r="FX6" i="4"/>
  <c r="FY58" i="4" s="1"/>
  <c r="FX5" i="4"/>
  <c r="FX5" i="12" s="1"/>
  <c r="FX4" i="4"/>
  <c r="FY56" i="4" s="1"/>
  <c r="FX3" i="4"/>
  <c r="FY55" i="4" s="1"/>
  <c r="FX1" i="4"/>
  <c r="FX53" i="4" s="1"/>
  <c r="FZ1" i="3"/>
  <c r="FX3" i="7" s="1"/>
  <c r="FY56" i="7" s="1"/>
  <c r="FZ1" i="8"/>
  <c r="FX3" i="10" s="1"/>
  <c r="FY54" i="10" s="1"/>
  <c r="FZ1" i="6"/>
  <c r="FX2" i="4" s="1"/>
  <c r="FY62" i="7" l="1"/>
  <c r="FY57" i="7"/>
  <c r="FW7" i="11"/>
  <c r="FW9" i="11"/>
  <c r="FW10" i="11"/>
  <c r="FY59" i="10"/>
  <c r="FW12" i="11"/>
  <c r="FW10" i="9"/>
  <c r="FY62" i="4"/>
  <c r="FW11" i="9"/>
  <c r="FY63" i="4"/>
  <c r="FX9" i="12"/>
  <c r="FY61" i="4"/>
  <c r="FY59" i="4"/>
  <c r="FX15" i="12"/>
  <c r="FX56" i="7"/>
  <c r="FW4" i="11"/>
  <c r="FW4" i="9"/>
  <c r="FX18" i="12"/>
  <c r="FX17" i="12"/>
  <c r="FX19" i="12"/>
  <c r="FW6" i="11"/>
  <c r="FW2" i="11"/>
  <c r="FX62" i="10"/>
  <c r="FW3" i="11"/>
  <c r="FW5" i="11"/>
  <c r="FW8" i="11"/>
  <c r="FW2" i="9"/>
  <c r="FX2" i="12"/>
  <c r="FX8" i="12"/>
  <c r="FW7" i="9"/>
  <c r="FX11" i="12"/>
  <c r="FX12" i="12"/>
  <c r="FX3" i="12"/>
  <c r="FW5" i="9"/>
  <c r="FX4" i="12"/>
  <c r="FW6" i="9"/>
  <c r="FX6" i="12"/>
  <c r="FW3" i="9"/>
  <c r="FW1" i="12"/>
  <c r="FW14" i="12" s="1"/>
  <c r="FV1" i="12"/>
  <c r="FV14" i="12" s="1"/>
  <c r="FU1" i="12"/>
  <c r="FU14" i="12" s="1"/>
  <c r="FV1" i="9"/>
  <c r="FU1" i="9"/>
  <c r="FT1" i="9"/>
  <c r="FV1" i="11"/>
  <c r="FU1" i="11"/>
  <c r="FT1" i="11"/>
  <c r="FW13" i="7"/>
  <c r="FX66" i="7" s="1"/>
  <c r="FW12" i="7"/>
  <c r="FW11" i="7"/>
  <c r="FX64" i="7" s="1"/>
  <c r="FW10" i="7"/>
  <c r="FW63" i="7" s="1"/>
  <c r="FW9" i="7"/>
  <c r="FW8" i="7"/>
  <c r="FW20" i="12" s="1"/>
  <c r="FW7" i="7"/>
  <c r="FX60" i="7" s="1"/>
  <c r="FW6" i="7"/>
  <c r="FW59" i="7" s="1"/>
  <c r="FW5" i="7"/>
  <c r="FX58" i="7" s="1"/>
  <c r="FW4" i="7"/>
  <c r="FW16" i="12" s="1"/>
  <c r="FW2" i="7"/>
  <c r="FW55" i="7" s="1"/>
  <c r="FV13" i="7"/>
  <c r="FV25" i="12" s="1"/>
  <c r="FV12" i="7"/>
  <c r="FV11" i="7"/>
  <c r="FV10" i="7"/>
  <c r="FV9" i="7"/>
  <c r="FV8" i="7"/>
  <c r="FV7" i="7"/>
  <c r="FV6" i="7"/>
  <c r="FV59" i="7" s="1"/>
  <c r="FV5" i="7"/>
  <c r="FV58" i="7" s="1"/>
  <c r="FV4" i="7"/>
  <c r="FV2" i="7"/>
  <c r="FV55" i="7" s="1"/>
  <c r="FU13" i="7"/>
  <c r="FU25" i="12" s="1"/>
  <c r="FU12" i="7"/>
  <c r="FU24" i="12" s="1"/>
  <c r="FU11" i="7"/>
  <c r="FU23" i="12" s="1"/>
  <c r="FU10" i="7"/>
  <c r="FU22" i="12" s="1"/>
  <c r="FU9" i="7"/>
  <c r="FU8" i="7"/>
  <c r="FU20" i="12" s="1"/>
  <c r="FU7" i="7"/>
  <c r="FU19" i="12" s="1"/>
  <c r="FU6" i="7"/>
  <c r="FU18" i="12" s="1"/>
  <c r="FU5" i="7"/>
  <c r="FU4" i="7"/>
  <c r="FU16" i="12" s="1"/>
  <c r="FU2" i="7"/>
  <c r="FU55" i="7" s="1"/>
  <c r="FW13" i="10"/>
  <c r="FW12" i="10"/>
  <c r="FX63" i="10" s="1"/>
  <c r="FW11" i="10"/>
  <c r="FW10" i="10"/>
  <c r="FX61" i="10" s="1"/>
  <c r="FW9" i="10"/>
  <c r="FX60" i="10" s="1"/>
  <c r="FW8" i="10"/>
  <c r="FX59" i="10" s="1"/>
  <c r="FW7" i="10"/>
  <c r="FV6" i="11" s="1"/>
  <c r="FW6" i="10"/>
  <c r="FX57" i="10" s="1"/>
  <c r="FW5" i="10"/>
  <c r="FW56" i="10" s="1"/>
  <c r="FW4" i="10"/>
  <c r="FX55" i="10" s="1"/>
  <c r="FW2" i="10"/>
  <c r="FW53" i="10" s="1"/>
  <c r="FV13" i="10"/>
  <c r="FV12" i="10"/>
  <c r="FU11" i="11" s="1"/>
  <c r="FV11" i="10"/>
  <c r="FV10" i="10"/>
  <c r="FV9" i="10"/>
  <c r="FV8" i="10"/>
  <c r="FV7" i="10"/>
  <c r="FV6" i="10"/>
  <c r="FV5" i="10"/>
  <c r="FV4" i="10"/>
  <c r="FV55" i="10" s="1"/>
  <c r="FV2" i="10"/>
  <c r="FV53" i="10" s="1"/>
  <c r="FU13" i="10"/>
  <c r="FU12" i="10"/>
  <c r="FU11" i="10"/>
  <c r="FT10" i="11" s="1"/>
  <c r="FU10" i="10"/>
  <c r="FU9" i="10"/>
  <c r="FU8" i="10"/>
  <c r="FU7" i="10"/>
  <c r="FU6" i="10"/>
  <c r="FU5" i="10"/>
  <c r="FU4" i="10"/>
  <c r="FU2" i="10"/>
  <c r="FU53" i="10" s="1"/>
  <c r="FW12" i="4"/>
  <c r="FW12" i="12" s="1"/>
  <c r="FW11" i="4"/>
  <c r="FW11" i="12" s="1"/>
  <c r="FW10" i="4"/>
  <c r="FW9" i="4"/>
  <c r="FW8" i="4"/>
  <c r="FX60" i="4" s="1"/>
  <c r="FW7" i="4"/>
  <c r="FV7" i="9" s="1"/>
  <c r="FW6" i="4"/>
  <c r="FX58" i="4" s="1"/>
  <c r="FW5" i="4"/>
  <c r="FW4" i="4"/>
  <c r="FW4" i="12" s="1"/>
  <c r="FW3" i="4"/>
  <c r="FW3" i="12" s="1"/>
  <c r="FW1" i="4"/>
  <c r="FW53" i="4" s="1"/>
  <c r="FV12" i="4"/>
  <c r="FV11" i="4"/>
  <c r="FV11" i="12" s="1"/>
  <c r="FV10" i="4"/>
  <c r="FV10" i="12" s="1"/>
  <c r="FV9" i="4"/>
  <c r="FV8" i="4"/>
  <c r="FV8" i="12" s="1"/>
  <c r="FV7" i="4"/>
  <c r="FV6" i="4"/>
  <c r="FV5" i="4"/>
  <c r="FV4" i="4"/>
  <c r="FV3" i="4"/>
  <c r="FV1" i="4"/>
  <c r="FV53" i="4" s="1"/>
  <c r="FU12" i="4"/>
  <c r="FU12" i="12" s="1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U53" i="4" s="1"/>
  <c r="FY1" i="3"/>
  <c r="FW3" i="7" s="1"/>
  <c r="FX1" i="3"/>
  <c r="FV3" i="7" s="1"/>
  <c r="FW1" i="3"/>
  <c r="FU3" i="7" s="1"/>
  <c r="FY1" i="8"/>
  <c r="FW3" i="10" s="1"/>
  <c r="FX54" i="10" s="1"/>
  <c r="FX1" i="8"/>
  <c r="FV3" i="10" s="1"/>
  <c r="FW1" i="8"/>
  <c r="FU3" i="10" s="1"/>
  <c r="FY1" i="6"/>
  <c r="FW2" i="4" s="1"/>
  <c r="FX54" i="4" s="1"/>
  <c r="FX1" i="6"/>
  <c r="FV2" i="4" s="1"/>
  <c r="FW1" i="6"/>
  <c r="FU2" i="4" s="1"/>
  <c r="FV57" i="7" l="1"/>
  <c r="FW62" i="7"/>
  <c r="FW65" i="7"/>
  <c r="FX59" i="7"/>
  <c r="FX61" i="7"/>
  <c r="FU7" i="11"/>
  <c r="FU8" i="11"/>
  <c r="FW57" i="4"/>
  <c r="FX56" i="4"/>
  <c r="FW7" i="12"/>
  <c r="FW59" i="4"/>
  <c r="FV61" i="4"/>
  <c r="FX57" i="4"/>
  <c r="FW8" i="12"/>
  <c r="FV64" i="4"/>
  <c r="FX62" i="7"/>
  <c r="FX65" i="7"/>
  <c r="FX57" i="7"/>
  <c r="FW17" i="12"/>
  <c r="FW25" i="12"/>
  <c r="FX63" i="7"/>
  <c r="FW64" i="10"/>
  <c r="FX64" i="10"/>
  <c r="FV60" i="10"/>
  <c r="FX56" i="10"/>
  <c r="FV64" i="10"/>
  <c r="FW55" i="10"/>
  <c r="FT8" i="11"/>
  <c r="FX58" i="10"/>
  <c r="FW63" i="10"/>
  <c r="FW62" i="4"/>
  <c r="FX62" i="4"/>
  <c r="FW60" i="4"/>
  <c r="FV9" i="12"/>
  <c r="FV62" i="4"/>
  <c r="FV12" i="9"/>
  <c r="FV63" i="4"/>
  <c r="FX55" i="4"/>
  <c r="FW10" i="12"/>
  <c r="FX64" i="4"/>
  <c r="FW63" i="4"/>
  <c r="FX63" i="4"/>
  <c r="FT4" i="9"/>
  <c r="FV55" i="4"/>
  <c r="FV57" i="4"/>
  <c r="FV58" i="4"/>
  <c r="FW61" i="4"/>
  <c r="FX61" i="4"/>
  <c r="FV8" i="9"/>
  <c r="FX59" i="4"/>
  <c r="FV56" i="7"/>
  <c r="FV15" i="12"/>
  <c r="FW56" i="7"/>
  <c r="FW15" i="12"/>
  <c r="FU15" i="12"/>
  <c r="FW60" i="7"/>
  <c r="FV62" i="7"/>
  <c r="FV5" i="11"/>
  <c r="FV60" i="7"/>
  <c r="FU12" i="11"/>
  <c r="FV63" i="7"/>
  <c r="FW64" i="7"/>
  <c r="FV7" i="11"/>
  <c r="FV16" i="12"/>
  <c r="FU5" i="11"/>
  <c r="FV64" i="7"/>
  <c r="FV11" i="11"/>
  <c r="FV17" i="12"/>
  <c r="FV61" i="7"/>
  <c r="FT7" i="9"/>
  <c r="FV65" i="7"/>
  <c r="FW66" i="7"/>
  <c r="FV12" i="11"/>
  <c r="FU17" i="12"/>
  <c r="FV18" i="12"/>
  <c r="FV19" i="12"/>
  <c r="FV20" i="12"/>
  <c r="FW18" i="12"/>
  <c r="FT9" i="9"/>
  <c r="FT10" i="9"/>
  <c r="FT4" i="11"/>
  <c r="FW61" i="7"/>
  <c r="FT11" i="9"/>
  <c r="FV21" i="12"/>
  <c r="FW19" i="12"/>
  <c r="FV66" i="7"/>
  <c r="FT12" i="9"/>
  <c r="FU21" i="12"/>
  <c r="FV22" i="12"/>
  <c r="FT8" i="9"/>
  <c r="FT3" i="11"/>
  <c r="FV23" i="12"/>
  <c r="FW21" i="12"/>
  <c r="FT7" i="11"/>
  <c r="FU8" i="9"/>
  <c r="FV24" i="12"/>
  <c r="FW22" i="12"/>
  <c r="FW57" i="7"/>
  <c r="FU9" i="9"/>
  <c r="FW23" i="12"/>
  <c r="FW58" i="7"/>
  <c r="FU6" i="11"/>
  <c r="FW24" i="12"/>
  <c r="FV54" i="10"/>
  <c r="FU2" i="11"/>
  <c r="FT2" i="11"/>
  <c r="FW54" i="10"/>
  <c r="FV2" i="11"/>
  <c r="FV56" i="10"/>
  <c r="FW60" i="10"/>
  <c r="FW61" i="10"/>
  <c r="FW62" i="10"/>
  <c r="FV3" i="11"/>
  <c r="FT12" i="11"/>
  <c r="FV59" i="10"/>
  <c r="FU4" i="11"/>
  <c r="FV8" i="11"/>
  <c r="FV61" i="10"/>
  <c r="FT9" i="11"/>
  <c r="FV62" i="10"/>
  <c r="FT11" i="11"/>
  <c r="FV4" i="11"/>
  <c r="FV63" i="10"/>
  <c r="FU3" i="11"/>
  <c r="FV9" i="11"/>
  <c r="FV10" i="11"/>
  <c r="FV57" i="10"/>
  <c r="FW57" i="10"/>
  <c r="FT5" i="11"/>
  <c r="FU9" i="11"/>
  <c r="FV58" i="10"/>
  <c r="FW58" i="10"/>
  <c r="FT6" i="11"/>
  <c r="FU10" i="11"/>
  <c r="FW59" i="10"/>
  <c r="FU2" i="12"/>
  <c r="FT2" i="9"/>
  <c r="FV2" i="12"/>
  <c r="FU2" i="9"/>
  <c r="FV54" i="4"/>
  <c r="FV2" i="9"/>
  <c r="FW2" i="12"/>
  <c r="FW54" i="4"/>
  <c r="FV4" i="9"/>
  <c r="FU8" i="12"/>
  <c r="FV5" i="9"/>
  <c r="FU9" i="12"/>
  <c r="FW9" i="12"/>
  <c r="FV56" i="4"/>
  <c r="FV59" i="4"/>
  <c r="FV60" i="4"/>
  <c r="FW58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T3" i="9"/>
  <c r="FU7" i="9"/>
  <c r="FV11" i="9"/>
  <c r="FV7" i="12"/>
  <c r="FT6" i="9"/>
  <c r="FU10" i="9"/>
  <c r="FU11" i="9"/>
  <c r="FU3" i="12"/>
  <c r="FW55" i="4"/>
  <c r="FU12" i="9"/>
  <c r="FV12" i="12"/>
  <c r="FW56" i="4"/>
  <c r="FW64" i="4"/>
  <c r="FU5" i="12"/>
  <c r="FW5" i="12"/>
  <c r="FU6" i="12"/>
  <c r="FW6" i="12"/>
  <c r="FT5" i="9"/>
  <c r="FT1" i="12"/>
  <c r="FT14" i="12" s="1"/>
  <c r="FS21" i="12"/>
  <c r="FS20" i="12"/>
  <c r="FS1" i="12"/>
  <c r="FS14" i="12" s="1"/>
  <c r="FS1" i="9"/>
  <c r="FR1" i="9"/>
  <c r="FS1" i="11"/>
  <c r="FR1" i="11"/>
  <c r="FT13" i="7"/>
  <c r="FT25" i="12" s="1"/>
  <c r="FT12" i="7"/>
  <c r="FT24" i="12" s="1"/>
  <c r="FT11" i="7"/>
  <c r="FU64" i="7" s="1"/>
  <c r="FT10" i="7"/>
  <c r="FU63" i="7" s="1"/>
  <c r="FT9" i="7"/>
  <c r="FU62" i="7" s="1"/>
  <c r="FT8" i="7"/>
  <c r="FT20" i="12" s="1"/>
  <c r="FT7" i="7"/>
  <c r="FT19" i="12" s="1"/>
  <c r="FT6" i="7"/>
  <c r="FU59" i="7" s="1"/>
  <c r="FT5" i="7"/>
  <c r="FT17" i="12" s="1"/>
  <c r="FT4" i="7"/>
  <c r="FU57" i="7" s="1"/>
  <c r="FT2" i="7"/>
  <c r="FT55" i="7" s="1"/>
  <c r="FS13" i="7"/>
  <c r="FR12" i="11" s="1"/>
  <c r="FS12" i="7"/>
  <c r="FS24" i="12" s="1"/>
  <c r="FS11" i="7"/>
  <c r="FS10" i="7"/>
  <c r="FS9" i="7"/>
  <c r="FS8" i="7"/>
  <c r="FS7" i="7"/>
  <c r="FS6" i="7"/>
  <c r="FS18" i="12" s="1"/>
  <c r="FS5" i="7"/>
  <c r="FS17" i="12" s="1"/>
  <c r="FS4" i="7"/>
  <c r="FS2" i="7"/>
  <c r="FS55" i="7" s="1"/>
  <c r="FT13" i="10"/>
  <c r="FU64" i="10" s="1"/>
  <c r="FT12" i="10"/>
  <c r="FU63" i="10" s="1"/>
  <c r="FT11" i="10"/>
  <c r="FT10" i="10"/>
  <c r="FU61" i="10" s="1"/>
  <c r="FT9" i="10"/>
  <c r="FT8" i="10"/>
  <c r="FU59" i="10" s="1"/>
  <c r="FT7" i="10"/>
  <c r="FU58" i="10" s="1"/>
  <c r="FT6" i="10"/>
  <c r="FT5" i="10"/>
  <c r="FT4" i="10"/>
  <c r="FT2" i="10"/>
  <c r="FT53" i="10" s="1"/>
  <c r="FS13" i="10"/>
  <c r="FS12" i="10"/>
  <c r="FS11" i="10"/>
  <c r="FS10" i="10"/>
  <c r="FS9" i="10"/>
  <c r="FS8" i="10"/>
  <c r="FS7" i="10"/>
  <c r="FS6" i="10"/>
  <c r="FS5" i="10"/>
  <c r="FS4" i="10"/>
  <c r="FS2" i="10"/>
  <c r="FS53" i="10" s="1"/>
  <c r="FT12" i="4"/>
  <c r="FT12" i="12" s="1"/>
  <c r="FT11" i="4"/>
  <c r="FT11" i="12" s="1"/>
  <c r="FT10" i="4"/>
  <c r="FT10" i="12" s="1"/>
  <c r="FT9" i="4"/>
  <c r="FU61" i="4" s="1"/>
  <c r="FT8" i="4"/>
  <c r="FU60" i="4" s="1"/>
  <c r="FT7" i="4"/>
  <c r="FT6" i="4"/>
  <c r="FT6" i="12" s="1"/>
  <c r="FT5" i="4"/>
  <c r="FT5" i="12" s="1"/>
  <c r="FT4" i="4"/>
  <c r="FT3" i="4"/>
  <c r="FU55" i="4" s="1"/>
  <c r="FT1" i="4"/>
  <c r="FT53" i="4" s="1"/>
  <c r="FS12" i="4"/>
  <c r="FS11" i="4"/>
  <c r="FS11" i="12" s="1"/>
  <c r="FS10" i="4"/>
  <c r="FS9" i="4"/>
  <c r="FS8" i="4"/>
  <c r="FS8" i="12" s="1"/>
  <c r="FS7" i="4"/>
  <c r="FS7" i="12" s="1"/>
  <c r="FS6" i="4"/>
  <c r="FS5" i="4"/>
  <c r="FS5" i="12" s="1"/>
  <c r="FS4" i="4"/>
  <c r="FS3" i="4"/>
  <c r="FS1" i="4"/>
  <c r="FS53" i="4" s="1"/>
  <c r="FV1" i="3"/>
  <c r="FT3" i="7" s="1"/>
  <c r="FU56" i="7" s="1"/>
  <c r="FU1" i="3"/>
  <c r="FS3" i="7" s="1"/>
  <c r="FS15" i="12" s="1"/>
  <c r="FV1" i="8"/>
  <c r="FT3" i="10" s="1"/>
  <c r="FU54" i="10" s="1"/>
  <c r="FU1" i="8"/>
  <c r="FS3" i="10" s="1"/>
  <c r="FV1" i="6"/>
  <c r="FT2" i="4" s="1"/>
  <c r="FU54" i="4" s="1"/>
  <c r="FU1" i="6"/>
  <c r="FS2" i="4" s="1"/>
  <c r="FS2" i="12" s="1"/>
  <c r="FS25" i="12" l="1"/>
  <c r="FU66" i="7"/>
  <c r="FR12" i="9"/>
  <c r="FT55" i="10"/>
  <c r="FT56" i="4"/>
  <c r="FT21" i="12"/>
  <c r="FS8" i="9"/>
  <c r="FU58" i="7"/>
  <c r="FU65" i="7"/>
  <c r="FR4" i="11"/>
  <c r="FS5" i="11"/>
  <c r="FT62" i="10"/>
  <c r="FU57" i="10"/>
  <c r="FS7" i="11"/>
  <c r="FT56" i="10"/>
  <c r="FR9" i="11"/>
  <c r="FT59" i="4"/>
  <c r="FT8" i="12"/>
  <c r="FR6" i="9"/>
  <c r="FT9" i="12"/>
  <c r="FR8" i="9"/>
  <c r="FT62" i="7"/>
  <c r="FR10" i="9"/>
  <c r="FT15" i="12"/>
  <c r="FR11" i="11"/>
  <c r="FT18" i="12"/>
  <c r="FU60" i="7"/>
  <c r="FR8" i="11"/>
  <c r="FT23" i="12"/>
  <c r="FR11" i="9"/>
  <c r="FU61" i="7"/>
  <c r="FT56" i="7"/>
  <c r="FT63" i="7"/>
  <c r="FS19" i="12"/>
  <c r="FU62" i="10"/>
  <c r="FT63" i="10"/>
  <c r="FT64" i="10"/>
  <c r="FU55" i="10"/>
  <c r="FT59" i="10"/>
  <c r="FS8" i="11"/>
  <c r="FU60" i="10"/>
  <c r="FU56" i="10"/>
  <c r="FT60" i="4"/>
  <c r="FR7" i="9"/>
  <c r="FU58" i="4"/>
  <c r="FU57" i="4"/>
  <c r="FU64" i="4"/>
  <c r="FT55" i="4"/>
  <c r="FT4" i="12"/>
  <c r="FU56" i="4"/>
  <c r="FT58" i="4"/>
  <c r="FT7" i="12"/>
  <c r="FU62" i="4"/>
  <c r="FU59" i="4"/>
  <c r="FS7" i="9"/>
  <c r="FT63" i="4"/>
  <c r="FU63" i="4"/>
  <c r="FS9" i="11"/>
  <c r="FT64" i="7"/>
  <c r="FR3" i="9"/>
  <c r="FR5" i="11"/>
  <c r="FT65" i="7"/>
  <c r="FR4" i="9"/>
  <c r="FS11" i="11"/>
  <c r="FT66" i="7"/>
  <c r="FR5" i="9"/>
  <c r="FR7" i="11"/>
  <c r="FS12" i="11"/>
  <c r="FT61" i="7"/>
  <c r="FT57" i="7"/>
  <c r="FS16" i="12"/>
  <c r="FR10" i="11"/>
  <c r="FR3" i="11"/>
  <c r="FR9" i="9"/>
  <c r="FS22" i="12"/>
  <c r="FT59" i="7"/>
  <c r="FS9" i="9"/>
  <c r="FS23" i="12"/>
  <c r="FT16" i="12"/>
  <c r="FT58" i="7"/>
  <c r="FT60" i="7"/>
  <c r="FS6" i="11"/>
  <c r="FS10" i="9"/>
  <c r="FS11" i="9"/>
  <c r="FS10" i="11"/>
  <c r="FS12" i="9"/>
  <c r="FT22" i="12"/>
  <c r="FR2" i="11"/>
  <c r="FS2" i="11"/>
  <c r="FT54" i="10"/>
  <c r="FT61" i="10"/>
  <c r="FS3" i="11"/>
  <c r="FT60" i="10"/>
  <c r="FS4" i="11"/>
  <c r="FT57" i="10"/>
  <c r="FT58" i="10"/>
  <c r="FR6" i="11"/>
  <c r="FT54" i="4"/>
  <c r="FT2" i="12"/>
  <c r="FS2" i="9"/>
  <c r="FT57" i="4"/>
  <c r="FS3" i="12"/>
  <c r="FS4" i="12"/>
  <c r="FT61" i="4"/>
  <c r="FS6" i="12"/>
  <c r="FT62" i="4"/>
  <c r="FS3" i="9"/>
  <c r="FS4" i="9"/>
  <c r="FT64" i="4"/>
  <c r="FS5" i="9"/>
  <c r="FS9" i="12"/>
  <c r="FR2" i="9"/>
  <c r="FS6" i="9"/>
  <c r="FS10" i="12"/>
  <c r="FT3" i="12"/>
  <c r="FS12" i="12"/>
  <c r="FR1" i="12"/>
  <c r="FR14" i="12" s="1"/>
  <c r="FQ1" i="9"/>
  <c r="FQ1" i="11"/>
  <c r="FR13" i="7"/>
  <c r="FR25" i="12" s="1"/>
  <c r="FR12" i="7"/>
  <c r="FS65" i="7" s="1"/>
  <c r="FR11" i="7"/>
  <c r="FS64" i="7" s="1"/>
  <c r="FR10" i="7"/>
  <c r="FR22" i="12" s="1"/>
  <c r="FR9" i="7"/>
  <c r="FR8" i="7"/>
  <c r="FS61" i="7" s="1"/>
  <c r="FR7" i="7"/>
  <c r="FS60" i="7" s="1"/>
  <c r="FR6" i="7"/>
  <c r="FR18" i="12" s="1"/>
  <c r="FR5" i="7"/>
  <c r="FR17" i="12" s="1"/>
  <c r="FR4" i="7"/>
  <c r="FS57" i="7" s="1"/>
  <c r="FR2" i="7"/>
  <c r="FR55" i="7" s="1"/>
  <c r="FR13" i="10"/>
  <c r="FS64" i="10" s="1"/>
  <c r="FR12" i="10"/>
  <c r="FS63" i="10" s="1"/>
  <c r="FR11" i="10"/>
  <c r="FS62" i="10" s="1"/>
  <c r="FR10" i="10"/>
  <c r="FS61" i="10" s="1"/>
  <c r="FR9" i="10"/>
  <c r="FS60" i="10" s="1"/>
  <c r="FR8" i="10"/>
  <c r="FS59" i="10" s="1"/>
  <c r="FR7" i="10"/>
  <c r="FS58" i="10" s="1"/>
  <c r="FR6" i="10"/>
  <c r="FS57" i="10" s="1"/>
  <c r="FR5" i="10"/>
  <c r="FS56" i="10" s="1"/>
  <c r="FR4" i="10"/>
  <c r="FS55" i="10" s="1"/>
  <c r="FR2" i="10"/>
  <c r="FR53" i="10" s="1"/>
  <c r="FR12" i="4"/>
  <c r="FQ12" i="9" s="1"/>
  <c r="FR11" i="4"/>
  <c r="FS63" i="4" s="1"/>
  <c r="FR10" i="4"/>
  <c r="FS62" i="4" s="1"/>
  <c r="FR9" i="4"/>
  <c r="FS61" i="4" s="1"/>
  <c r="FR8" i="4"/>
  <c r="FS60" i="4" s="1"/>
  <c r="FR7" i="4"/>
  <c r="FR6" i="4"/>
  <c r="FS58" i="4" s="1"/>
  <c r="FR5" i="4"/>
  <c r="FR5" i="12" s="1"/>
  <c r="FR4" i="4"/>
  <c r="FS56" i="4" s="1"/>
  <c r="FR3" i="4"/>
  <c r="FS55" i="4" s="1"/>
  <c r="FR1" i="4"/>
  <c r="FR53" i="4" s="1"/>
  <c r="FT1" i="3"/>
  <c r="FR3" i="7" s="1"/>
  <c r="FS56" i="7" s="1"/>
  <c r="FT1" i="8"/>
  <c r="FR3" i="10" s="1"/>
  <c r="FS54" i="10" s="1"/>
  <c r="FT1" i="6"/>
  <c r="FR2" i="4" s="1"/>
  <c r="FS54" i="4" s="1"/>
  <c r="FR24" i="12" l="1"/>
  <c r="FS66" i="7"/>
  <c r="FS59" i="7"/>
  <c r="FS58" i="7"/>
  <c r="FR21" i="12"/>
  <c r="FS62" i="7"/>
  <c r="FS63" i="7"/>
  <c r="FQ7" i="11"/>
  <c r="FQ9" i="11"/>
  <c r="FR7" i="12"/>
  <c r="FS59" i="4"/>
  <c r="FS57" i="4"/>
  <c r="FS64" i="4"/>
  <c r="FR15" i="12"/>
  <c r="FQ7" i="9"/>
  <c r="FR16" i="12"/>
  <c r="FR23" i="12"/>
  <c r="FQ6" i="9"/>
  <c r="FQ10" i="11"/>
  <c r="FR19" i="12"/>
  <c r="FR20" i="12"/>
  <c r="FQ6" i="11"/>
  <c r="FQ4" i="9"/>
  <c r="FQ2" i="11"/>
  <c r="FQ8" i="11"/>
  <c r="FQ11" i="11"/>
  <c r="FQ12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2" i="12"/>
  <c r="FQ5" i="9"/>
  <c r="FR11" i="12"/>
  <c r="FR3" i="12"/>
  <c r="FR4" i="12"/>
  <c r="FR6" i="12"/>
  <c r="FQ3" i="9"/>
  <c r="FQ1" i="12"/>
  <c r="FQ14" i="12" s="1"/>
  <c r="FP1" i="9"/>
  <c r="FP1" i="11"/>
  <c r="FQ13" i="7"/>
  <c r="FQ12" i="7"/>
  <c r="FQ11" i="7"/>
  <c r="FQ23" i="12" s="1"/>
  <c r="FQ10" i="7"/>
  <c r="FQ22" i="12" s="1"/>
  <c r="FQ9" i="7"/>
  <c r="FQ21" i="12" s="1"/>
  <c r="FQ8" i="7"/>
  <c r="FQ20" i="12" s="1"/>
  <c r="FQ7" i="7"/>
  <c r="FQ19" i="12" s="1"/>
  <c r="FQ6" i="7"/>
  <c r="FQ18" i="12" s="1"/>
  <c r="FQ5" i="7"/>
  <c r="FR58" i="7" s="1"/>
  <c r="FQ4" i="7"/>
  <c r="FR57" i="7" s="1"/>
  <c r="FQ2" i="7"/>
  <c r="FQ55" i="7" s="1"/>
  <c r="FQ13" i="10"/>
  <c r="FR64" i="10" s="1"/>
  <c r="FQ12" i="10"/>
  <c r="FR63" i="10" s="1"/>
  <c r="FQ11" i="10"/>
  <c r="FR62" i="10" s="1"/>
  <c r="FQ10" i="10"/>
  <c r="FR61" i="10" s="1"/>
  <c r="FQ9" i="10"/>
  <c r="FR60" i="10" s="1"/>
  <c r="FQ8" i="10"/>
  <c r="FR59" i="10" s="1"/>
  <c r="FQ7" i="10"/>
  <c r="FR58" i="10" s="1"/>
  <c r="FQ6" i="10"/>
  <c r="FR57" i="10" s="1"/>
  <c r="FQ5" i="10"/>
  <c r="FR56" i="10" s="1"/>
  <c r="FQ4" i="10"/>
  <c r="FR55" i="10" s="1"/>
  <c r="FQ2" i="10"/>
  <c r="FQ53" i="10" s="1"/>
  <c r="FQ12" i="4"/>
  <c r="FR64" i="4" s="1"/>
  <c r="FQ11" i="4"/>
  <c r="FR63" i="4" s="1"/>
  <c r="FQ10" i="4"/>
  <c r="FQ9" i="4"/>
  <c r="FQ9" i="12" s="1"/>
  <c r="FQ8" i="4"/>
  <c r="FR60" i="4" s="1"/>
  <c r="FQ7" i="4"/>
  <c r="FR59" i="4" s="1"/>
  <c r="FQ6" i="4"/>
  <c r="FR58" i="4" s="1"/>
  <c r="FQ5" i="4"/>
  <c r="FR57" i="4" s="1"/>
  <c r="FQ4" i="4"/>
  <c r="FR56" i="4" s="1"/>
  <c r="FQ3" i="4"/>
  <c r="FR55" i="4" s="1"/>
  <c r="FQ1" i="4"/>
  <c r="FQ53" i="4" s="1"/>
  <c r="FS1" i="3"/>
  <c r="FQ3" i="7" s="1"/>
  <c r="FR56" i="7" s="1"/>
  <c r="FS1" i="8"/>
  <c r="FQ3" i="10" s="1"/>
  <c r="FR54" i="10" s="1"/>
  <c r="FS1" i="6"/>
  <c r="FQ2" i="4" s="1"/>
  <c r="FR54" i="4" s="1"/>
  <c r="FR63" i="7" l="1"/>
  <c r="FP10" i="9"/>
  <c r="FR64" i="7"/>
  <c r="FR62" i="7"/>
  <c r="FP7" i="9"/>
  <c r="FQ25" i="12"/>
  <c r="FR66" i="7"/>
  <c r="FR60" i="7"/>
  <c r="FR61" i="7"/>
  <c r="FQ24" i="12"/>
  <c r="FR65" i="7"/>
  <c r="FR59" i="7"/>
  <c r="FQ7" i="12"/>
  <c r="FR62" i="4"/>
  <c r="FR61" i="4"/>
  <c r="FQ15" i="12"/>
  <c r="FP4" i="9"/>
  <c r="FP9" i="11"/>
  <c r="FP3" i="9"/>
  <c r="FP5" i="9"/>
  <c r="FP6" i="9"/>
  <c r="FP11" i="11"/>
  <c r="FQ17" i="12"/>
  <c r="FP8" i="11"/>
  <c r="FQ16" i="12"/>
  <c r="FP10" i="11"/>
  <c r="FQ64" i="7"/>
  <c r="FP12" i="11"/>
  <c r="FP3" i="11"/>
  <c r="FP2" i="11"/>
  <c r="FP5" i="11"/>
  <c r="FP6" i="11"/>
  <c r="FP4" i="11"/>
  <c r="FP7" i="11"/>
  <c r="FP2" i="9"/>
  <c r="FQ2" i="12"/>
  <c r="FP9" i="9"/>
  <c r="FQ8" i="12"/>
  <c r="FQ10" i="12"/>
  <c r="FP8" i="9"/>
  <c r="FP11" i="9"/>
  <c r="FQ11" i="12"/>
  <c r="FP12" i="9"/>
  <c r="FQ12" i="12"/>
  <c r="FQ3" i="12"/>
  <c r="FQ4" i="12"/>
  <c r="FQ5" i="12"/>
  <c r="FQ6" i="12"/>
  <c r="FP1" i="12"/>
  <c r="FP14" i="12" s="1"/>
  <c r="FO1" i="9"/>
  <c r="FO1" i="11"/>
  <c r="FP13" i="7"/>
  <c r="FP12" i="7"/>
  <c r="FP11" i="7"/>
  <c r="FP23" i="12" s="1"/>
  <c r="FP10" i="7"/>
  <c r="FP22" i="12" s="1"/>
  <c r="FP9" i="7"/>
  <c r="FQ62" i="7" s="1"/>
  <c r="FP8" i="7"/>
  <c r="FP20" i="12" s="1"/>
  <c r="FP7" i="7"/>
  <c r="FP19" i="12" s="1"/>
  <c r="FP6" i="7"/>
  <c r="FP18" i="12" s="1"/>
  <c r="FP5" i="7"/>
  <c r="FQ58" i="7" s="1"/>
  <c r="FP4" i="7"/>
  <c r="FP16" i="12" s="1"/>
  <c r="FP2" i="7"/>
  <c r="FP55" i="7" s="1"/>
  <c r="FP13" i="10"/>
  <c r="FQ64" i="10" s="1"/>
  <c r="FP12" i="10"/>
  <c r="FQ63" i="10" s="1"/>
  <c r="FP11" i="10"/>
  <c r="FQ62" i="10" s="1"/>
  <c r="FP10" i="10"/>
  <c r="FQ61" i="10" s="1"/>
  <c r="FP9" i="10"/>
  <c r="FQ60" i="10" s="1"/>
  <c r="FP8" i="10"/>
  <c r="FQ59" i="10" s="1"/>
  <c r="FP7" i="10"/>
  <c r="FQ58" i="10" s="1"/>
  <c r="FP6" i="10"/>
  <c r="FQ57" i="10" s="1"/>
  <c r="FP5" i="10"/>
  <c r="FQ56" i="10" s="1"/>
  <c r="FP4" i="10"/>
  <c r="FQ55" i="10" s="1"/>
  <c r="FP2" i="10"/>
  <c r="FP53" i="10" s="1"/>
  <c r="FP12" i="4"/>
  <c r="FQ64" i="4" s="1"/>
  <c r="FP11" i="4"/>
  <c r="FO11" i="9" s="1"/>
  <c r="FP10" i="4"/>
  <c r="FP10" i="12" s="1"/>
  <c r="FP9" i="4"/>
  <c r="FQ61" i="4" s="1"/>
  <c r="FP8" i="4"/>
  <c r="FP8" i="12" s="1"/>
  <c r="FP7" i="4"/>
  <c r="FQ59" i="4" s="1"/>
  <c r="FP6" i="4"/>
  <c r="FQ58" i="4" s="1"/>
  <c r="FP5" i="4"/>
  <c r="FQ57" i="4" s="1"/>
  <c r="FP4" i="4"/>
  <c r="FP4" i="12" s="1"/>
  <c r="FP3" i="4"/>
  <c r="FQ55" i="4" s="1"/>
  <c r="FP1" i="4"/>
  <c r="FP53" i="4" s="1"/>
  <c r="FR1" i="3"/>
  <c r="FP3" i="7" s="1"/>
  <c r="FQ56" i="7" s="1"/>
  <c r="FR1" i="8"/>
  <c r="FP3" i="10" s="1"/>
  <c r="FQ54" i="10" s="1"/>
  <c r="FR1" i="6"/>
  <c r="FP2" i="4" s="1"/>
  <c r="FQ54" i="4" s="1"/>
  <c r="FQ60" i="4" l="1"/>
  <c r="FP9" i="12"/>
  <c r="FQ61" i="7"/>
  <c r="FQ57" i="7"/>
  <c r="FP24" i="12"/>
  <c r="FQ65" i="7"/>
  <c r="FQ60" i="7"/>
  <c r="FP25" i="12"/>
  <c r="FQ66" i="7"/>
  <c r="FQ59" i="7"/>
  <c r="FQ63" i="7"/>
  <c r="FO4" i="11"/>
  <c r="FP7" i="12"/>
  <c r="FQ62" i="4"/>
  <c r="FQ56" i="4"/>
  <c r="FQ63" i="4"/>
  <c r="FP15" i="12"/>
  <c r="FO6" i="11"/>
  <c r="FO3" i="9"/>
  <c r="FO5" i="9"/>
  <c r="FP17" i="12"/>
  <c r="FO8" i="11"/>
  <c r="FP21" i="12"/>
  <c r="FO9" i="11"/>
  <c r="FO11" i="11"/>
  <c r="FO12" i="11"/>
  <c r="FO2" i="11"/>
  <c r="FO5" i="11"/>
  <c r="FO7" i="11"/>
  <c r="FO3" i="11"/>
  <c r="FO10" i="11"/>
  <c r="FO2" i="9"/>
  <c r="FP2" i="12"/>
  <c r="FO7" i="9"/>
  <c r="FP11" i="12"/>
  <c r="FO8" i="9"/>
  <c r="FP12" i="12"/>
  <c r="FO9" i="9"/>
  <c r="FO12" i="9"/>
  <c r="FO6" i="9"/>
  <c r="FO10" i="9"/>
  <c r="FP3" i="12"/>
  <c r="FP5" i="12"/>
  <c r="FP6" i="12"/>
  <c r="FO4" i="9"/>
  <c r="FO1" i="12"/>
  <c r="FO14" i="12" s="1"/>
  <c r="FN1" i="12"/>
  <c r="FN14" i="12" s="1"/>
  <c r="FN1" i="9"/>
  <c r="FM1" i="9"/>
  <c r="FN1" i="11"/>
  <c r="FM1" i="11"/>
  <c r="FO13" i="7"/>
  <c r="FP66" i="7" s="1"/>
  <c r="FO12" i="7"/>
  <c r="FO11" i="7"/>
  <c r="FO23" i="12" s="1"/>
  <c r="FO10" i="7"/>
  <c r="FO22" i="12" s="1"/>
  <c r="FO9" i="7"/>
  <c r="FO8" i="7"/>
  <c r="FO7" i="7"/>
  <c r="FO6" i="7"/>
  <c r="FO18" i="12" s="1"/>
  <c r="FO5" i="7"/>
  <c r="FP58" i="7" s="1"/>
  <c r="FO4" i="7"/>
  <c r="FP57" i="7" s="1"/>
  <c r="FO2" i="7"/>
  <c r="FO55" i="7" s="1"/>
  <c r="FN13" i="7"/>
  <c r="FN25" i="12" s="1"/>
  <c r="FN12" i="7"/>
  <c r="FN24" i="12" s="1"/>
  <c r="FN11" i="7"/>
  <c r="FN10" i="7"/>
  <c r="FN9" i="7"/>
  <c r="FN8" i="7"/>
  <c r="FN7" i="7"/>
  <c r="FN19" i="12" s="1"/>
  <c r="FN6" i="7"/>
  <c r="FN5" i="7"/>
  <c r="FN17" i="12" s="1"/>
  <c r="FN4" i="7"/>
  <c r="FN16" i="12" s="1"/>
  <c r="FN2" i="7"/>
  <c r="FN55" i="7" s="1"/>
  <c r="FO13" i="10"/>
  <c r="FP64" i="10" s="1"/>
  <c r="FO12" i="10"/>
  <c r="FO11" i="10"/>
  <c r="FN10" i="11" s="1"/>
  <c r="FO10" i="10"/>
  <c r="FO9" i="10"/>
  <c r="FP60" i="10" s="1"/>
  <c r="FO8" i="10"/>
  <c r="FP59" i="10" s="1"/>
  <c r="FO7" i="10"/>
  <c r="FO6" i="10"/>
  <c r="FO5" i="10"/>
  <c r="FP56" i="10" s="1"/>
  <c r="FO4" i="10"/>
  <c r="FP55" i="10" s="1"/>
  <c r="FO2" i="10"/>
  <c r="FO53" i="10" s="1"/>
  <c r="FN13" i="10"/>
  <c r="FN12" i="10"/>
  <c r="FN11" i="10"/>
  <c r="FN10" i="10"/>
  <c r="FN9" i="10"/>
  <c r="FN8" i="10"/>
  <c r="FN7" i="10"/>
  <c r="FN6" i="10"/>
  <c r="FN5" i="10"/>
  <c r="FN4" i="10"/>
  <c r="FN2" i="10"/>
  <c r="FN53" i="10" s="1"/>
  <c r="FO12" i="4"/>
  <c r="FO11" i="4"/>
  <c r="FO10" i="4"/>
  <c r="FO9" i="4"/>
  <c r="FO8" i="4"/>
  <c r="FO7" i="4"/>
  <c r="FP59" i="4" s="1"/>
  <c r="FO6" i="4"/>
  <c r="FP58" i="4" s="1"/>
  <c r="FO5" i="4"/>
  <c r="FP57" i="4" s="1"/>
  <c r="FO4" i="4"/>
  <c r="FP56" i="4" s="1"/>
  <c r="FO3" i="4"/>
  <c r="FP55" i="4" s="1"/>
  <c r="FO1" i="4"/>
  <c r="FO53" i="4" s="1"/>
  <c r="FN12" i="4"/>
  <c r="FN12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3" i="4" s="1"/>
  <c r="FQ1" i="3"/>
  <c r="FO3" i="7" s="1"/>
  <c r="FP56" i="7" s="1"/>
  <c r="FP1" i="3"/>
  <c r="FN3" i="7" s="1"/>
  <c r="FQ1" i="8"/>
  <c r="FO3" i="10" s="1"/>
  <c r="FP54" i="10" s="1"/>
  <c r="FP1" i="8"/>
  <c r="FN3" i="10" s="1"/>
  <c r="FQ1" i="6"/>
  <c r="FO2" i="4" s="1"/>
  <c r="FP54" i="4" s="1"/>
  <c r="FP1" i="6"/>
  <c r="FN2" i="4" s="1"/>
  <c r="FM11" i="9" l="1"/>
  <c r="FO61" i="10"/>
  <c r="FM10" i="9"/>
  <c r="FM8" i="11"/>
  <c r="FO62" i="7"/>
  <c r="FM11" i="11"/>
  <c r="FO58" i="10"/>
  <c r="FO60" i="4"/>
  <c r="FM7" i="9"/>
  <c r="FM8" i="9"/>
  <c r="FO61" i="7"/>
  <c r="FO65" i="7"/>
  <c r="FP59" i="7"/>
  <c r="FN5" i="11"/>
  <c r="FP58" i="10"/>
  <c r="FO64" i="10"/>
  <c r="FO62" i="4"/>
  <c r="FM3" i="9"/>
  <c r="FN9" i="9"/>
  <c r="FP65" i="7"/>
  <c r="FP62" i="7"/>
  <c r="FP64" i="7"/>
  <c r="FM9" i="9"/>
  <c r="FN21" i="12"/>
  <c r="FO57" i="7"/>
  <c r="FP63" i="7"/>
  <c r="FP61" i="7"/>
  <c r="FO60" i="7"/>
  <c r="FP60" i="7"/>
  <c r="FP61" i="10"/>
  <c r="FO63" i="10"/>
  <c r="FP57" i="10"/>
  <c r="FP63" i="10"/>
  <c r="FP62" i="10"/>
  <c r="FO64" i="4"/>
  <c r="FN11" i="12"/>
  <c r="FO12" i="12"/>
  <c r="FP64" i="4"/>
  <c r="FO55" i="4"/>
  <c r="FN12" i="9"/>
  <c r="FP62" i="4"/>
  <c r="FO63" i="4"/>
  <c r="FP63" i="4"/>
  <c r="FO58" i="4"/>
  <c r="FO57" i="4"/>
  <c r="FP60" i="4"/>
  <c r="FO59" i="4"/>
  <c r="FP61" i="4"/>
  <c r="FO15" i="12"/>
  <c r="FO56" i="7"/>
  <c r="FN15" i="12"/>
  <c r="FN7" i="11"/>
  <c r="FM3" i="11"/>
  <c r="FN8" i="11"/>
  <c r="FO66" i="7"/>
  <c r="FO19" i="12"/>
  <c r="FM4" i="11"/>
  <c r="FO20" i="12"/>
  <c r="FM5" i="11"/>
  <c r="FO21" i="12"/>
  <c r="FM6" i="11"/>
  <c r="FN12" i="11"/>
  <c r="FN18" i="12"/>
  <c r="FN3" i="11"/>
  <c r="FO24" i="12"/>
  <c r="FN4" i="9"/>
  <c r="FN20" i="12"/>
  <c r="FO25" i="12"/>
  <c r="FO58" i="7"/>
  <c r="FN22" i="12"/>
  <c r="FO59" i="7"/>
  <c r="FN23" i="12"/>
  <c r="FO63" i="7"/>
  <c r="FO16" i="12"/>
  <c r="FN6" i="11"/>
  <c r="FO64" i="7"/>
  <c r="FN11" i="9"/>
  <c r="FO17" i="12"/>
  <c r="FO54" i="10"/>
  <c r="FN2" i="11"/>
  <c r="FM2" i="11"/>
  <c r="FO59" i="10"/>
  <c r="FN9" i="11"/>
  <c r="FO55" i="10"/>
  <c r="FN11" i="11"/>
  <c r="FO56" i="10"/>
  <c r="FO57" i="10"/>
  <c r="FM9" i="11"/>
  <c r="FM7" i="11"/>
  <c r="FM10" i="11"/>
  <c r="FO60" i="10"/>
  <c r="FM12" i="11"/>
  <c r="FO62" i="10"/>
  <c r="FN4" i="11"/>
  <c r="FM2" i="9"/>
  <c r="FN2" i="12"/>
  <c r="FN2" i="9"/>
  <c r="FO54" i="4"/>
  <c r="FO2" i="12"/>
  <c r="FM12" i="9"/>
  <c r="FO3" i="12"/>
  <c r="FO61" i="4"/>
  <c r="FN3" i="9"/>
  <c r="FO4" i="12"/>
  <c r="FO5" i="12"/>
  <c r="FN5" i="9"/>
  <c r="FO6" i="12"/>
  <c r="FN6" i="9"/>
  <c r="FN3" i="12"/>
  <c r="FO7" i="12"/>
  <c r="FN7" i="9"/>
  <c r="FN4" i="12"/>
  <c r="FO8" i="12"/>
  <c r="FO56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4" i="12" s="1"/>
  <c r="FL1" i="9"/>
  <c r="FL1" i="11"/>
  <c r="FM13" i="7"/>
  <c r="FM25" i="12" s="1"/>
  <c r="FM12" i="7"/>
  <c r="FM24" i="12" s="1"/>
  <c r="FM11" i="7"/>
  <c r="FN64" i="7" s="1"/>
  <c r="FM10" i="7"/>
  <c r="FM22" i="12" s="1"/>
  <c r="FM9" i="7"/>
  <c r="FN62" i="7" s="1"/>
  <c r="FM8" i="7"/>
  <c r="FM20" i="12" s="1"/>
  <c r="FM7" i="7"/>
  <c r="FN60" i="7" s="1"/>
  <c r="FM6" i="7"/>
  <c r="FM18" i="12" s="1"/>
  <c r="FM5" i="7"/>
  <c r="FM17" i="12" s="1"/>
  <c r="FM4" i="7"/>
  <c r="FN57" i="7" s="1"/>
  <c r="FM2" i="7"/>
  <c r="FM55" i="7" s="1"/>
  <c r="FM13" i="10"/>
  <c r="FN64" i="10" s="1"/>
  <c r="FM12" i="10"/>
  <c r="FN63" i="10" s="1"/>
  <c r="FM11" i="10"/>
  <c r="FN62" i="10" s="1"/>
  <c r="FM10" i="10"/>
  <c r="FN61" i="10" s="1"/>
  <c r="FM9" i="10"/>
  <c r="FN60" i="10" s="1"/>
  <c r="FM8" i="10"/>
  <c r="FN59" i="10" s="1"/>
  <c r="FM7" i="10"/>
  <c r="FN58" i="10" s="1"/>
  <c r="FM6" i="10"/>
  <c r="FN57" i="10" s="1"/>
  <c r="FM5" i="10"/>
  <c r="FN56" i="10" s="1"/>
  <c r="FM4" i="10"/>
  <c r="FN55" i="10" s="1"/>
  <c r="FM2" i="10"/>
  <c r="FM53" i="10" s="1"/>
  <c r="T5" i="10"/>
  <c r="FM12" i="4"/>
  <c r="FM12" i="12" s="1"/>
  <c r="FM11" i="4"/>
  <c r="FN63" i="4" s="1"/>
  <c r="FM10" i="4"/>
  <c r="FM9" i="4"/>
  <c r="FM8" i="4"/>
  <c r="FM7" i="4"/>
  <c r="FN59" i="4" s="1"/>
  <c r="FM6" i="4"/>
  <c r="FM6" i="12" s="1"/>
  <c r="FM5" i="4"/>
  <c r="FN57" i="4" s="1"/>
  <c r="FM4" i="4"/>
  <c r="FN56" i="4" s="1"/>
  <c r="FM3" i="4"/>
  <c r="FN55" i="4" s="1"/>
  <c r="FM1" i="4"/>
  <c r="FM53" i="4" s="1"/>
  <c r="FO1" i="3"/>
  <c r="FM3" i="7" s="1"/>
  <c r="FN56" i="7" s="1"/>
  <c r="FO1" i="8"/>
  <c r="FM3" i="10" s="1"/>
  <c r="FN54" i="10" s="1"/>
  <c r="FO1" i="6"/>
  <c r="FM2" i="4" s="1"/>
  <c r="FN54" i="4" s="1"/>
  <c r="FL10" i="9" l="1"/>
  <c r="FN63" i="7"/>
  <c r="FL8" i="9"/>
  <c r="FM21" i="12"/>
  <c r="FL9" i="9"/>
  <c r="FM23" i="12"/>
  <c r="FN65" i="7"/>
  <c r="FL12" i="9"/>
  <c r="FN61" i="7"/>
  <c r="FN59" i="7"/>
  <c r="FN58" i="7"/>
  <c r="FN66" i="7"/>
  <c r="FM8" i="12"/>
  <c r="FN61" i="4"/>
  <c r="FN60" i="4"/>
  <c r="FN58" i="4"/>
  <c r="FM9" i="12"/>
  <c r="FN64" i="4"/>
  <c r="FN62" i="4"/>
  <c r="FM15" i="12"/>
  <c r="FM16" i="12"/>
  <c r="FL5" i="9"/>
  <c r="FL3" i="11"/>
  <c r="FL5" i="11"/>
  <c r="FL6" i="11"/>
  <c r="FL10" i="11"/>
  <c r="FL7" i="9"/>
  <c r="FM19" i="12"/>
  <c r="FL9" i="11"/>
  <c r="FL2" i="11"/>
  <c r="FL12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1" i="12"/>
  <c r="FL1" i="12"/>
  <c r="FL14" i="12" s="1"/>
  <c r="FK1" i="9"/>
  <c r="FK1" i="11"/>
  <c r="FL13" i="7"/>
  <c r="FM66" i="7" s="1"/>
  <c r="FL12" i="7"/>
  <c r="FM65" i="7" s="1"/>
  <c r="FL11" i="7"/>
  <c r="FM64" i="7" s="1"/>
  <c r="FL10" i="7"/>
  <c r="FM63" i="7" s="1"/>
  <c r="FL9" i="7"/>
  <c r="FM62" i="7" s="1"/>
  <c r="FL8" i="7"/>
  <c r="FM61" i="7" s="1"/>
  <c r="FL7" i="7"/>
  <c r="FM60" i="7" s="1"/>
  <c r="FL6" i="7"/>
  <c r="FM59" i="7" s="1"/>
  <c r="FL5" i="7"/>
  <c r="FM58" i="7" s="1"/>
  <c r="FL4" i="7"/>
  <c r="FM57" i="7" s="1"/>
  <c r="FL2" i="7"/>
  <c r="FL55" i="7" s="1"/>
  <c r="FL13" i="10"/>
  <c r="FM64" i="10" s="1"/>
  <c r="FL12" i="10"/>
  <c r="FM63" i="10" s="1"/>
  <c r="FL11" i="10"/>
  <c r="FM62" i="10" s="1"/>
  <c r="FL10" i="10"/>
  <c r="FM61" i="10" s="1"/>
  <c r="FL9" i="10"/>
  <c r="FM60" i="10" s="1"/>
  <c r="FL8" i="10"/>
  <c r="FM59" i="10" s="1"/>
  <c r="FL7" i="10"/>
  <c r="FM58" i="10" s="1"/>
  <c r="FL6" i="10"/>
  <c r="FM57" i="10" s="1"/>
  <c r="FL5" i="10"/>
  <c r="FM56" i="10" s="1"/>
  <c r="FL4" i="10"/>
  <c r="FM55" i="10" s="1"/>
  <c r="FL2" i="10"/>
  <c r="FL53" i="10" s="1"/>
  <c r="FL12" i="4"/>
  <c r="FM64" i="4" s="1"/>
  <c r="FL11" i="4"/>
  <c r="FM63" i="4" s="1"/>
  <c r="FL10" i="4"/>
  <c r="FK10" i="9" s="1"/>
  <c r="FL9" i="4"/>
  <c r="FM61" i="4" s="1"/>
  <c r="FL8" i="4"/>
  <c r="FM60" i="4" s="1"/>
  <c r="FL7" i="4"/>
  <c r="FM59" i="4" s="1"/>
  <c r="FL6" i="4"/>
  <c r="FM58" i="4" s="1"/>
  <c r="FL5" i="4"/>
  <c r="FM57" i="4" s="1"/>
  <c r="FL4" i="4"/>
  <c r="FM56" i="4" s="1"/>
  <c r="FL3" i="4"/>
  <c r="FM55" i="4" s="1"/>
  <c r="FL1" i="4"/>
  <c r="FL53" i="4" s="1"/>
  <c r="FN1" i="3"/>
  <c r="FL3" i="7" s="1"/>
  <c r="FM56" i="7" s="1"/>
  <c r="FN1" i="8"/>
  <c r="FL3" i="10" s="1"/>
  <c r="FM54" i="10" s="1"/>
  <c r="FN1" i="6"/>
  <c r="FL2" i="4" s="1"/>
  <c r="FM54" i="4" s="1"/>
  <c r="FM62" i="4" l="1"/>
  <c r="FL4" i="12"/>
  <c r="FL5" i="12"/>
  <c r="FL3" i="12"/>
  <c r="FL6" i="12"/>
  <c r="FL15" i="12"/>
  <c r="FK4" i="11"/>
  <c r="FL16" i="12"/>
  <c r="FK5" i="11"/>
  <c r="FL17" i="12"/>
  <c r="FK6" i="11"/>
  <c r="FK7" i="11"/>
  <c r="FL19" i="12"/>
  <c r="FK3" i="9"/>
  <c r="FK4" i="9"/>
  <c r="FL20" i="12"/>
  <c r="FK3" i="11"/>
  <c r="FK5" i="9"/>
  <c r="FK6" i="9"/>
  <c r="FL22" i="12"/>
  <c r="FK7" i="9"/>
  <c r="FL23" i="12"/>
  <c r="FL18" i="12"/>
  <c r="FK8" i="9"/>
  <c r="FK12" i="11"/>
  <c r="FL24" i="12"/>
  <c r="FL25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2" i="12"/>
  <c r="FK9" i="9"/>
  <c r="FK11" i="9"/>
  <c r="FK12" i="9"/>
  <c r="FK1" i="12"/>
  <c r="FK14" i="12" s="1"/>
  <c r="FJ1" i="9"/>
  <c r="FJ1" i="11"/>
  <c r="FK13" i="7"/>
  <c r="FK25" i="12" s="1"/>
  <c r="FK12" i="7"/>
  <c r="FL65" i="7" s="1"/>
  <c r="FK11" i="7"/>
  <c r="FL64" i="7" s="1"/>
  <c r="FK10" i="7"/>
  <c r="FK9" i="7"/>
  <c r="FK8" i="7"/>
  <c r="FL61" i="7" s="1"/>
  <c r="FK7" i="7"/>
  <c r="FK19" i="12" s="1"/>
  <c r="FK6" i="7"/>
  <c r="FL59" i="7" s="1"/>
  <c r="FK5" i="7"/>
  <c r="FK17" i="12" s="1"/>
  <c r="FK4" i="7"/>
  <c r="FK16" i="12" s="1"/>
  <c r="FK2" i="7"/>
  <c r="FK55" i="7" s="1"/>
  <c r="FK13" i="10"/>
  <c r="FK12" i="10"/>
  <c r="FL63" i="10" s="1"/>
  <c r="FK11" i="10"/>
  <c r="FL62" i="10" s="1"/>
  <c r="FK10" i="10"/>
  <c r="FL61" i="10" s="1"/>
  <c r="FK9" i="10"/>
  <c r="FL60" i="10" s="1"/>
  <c r="FK8" i="10"/>
  <c r="FL59" i="10" s="1"/>
  <c r="FK7" i="10"/>
  <c r="FK6" i="10"/>
  <c r="FK5" i="10"/>
  <c r="FK4" i="10"/>
  <c r="FL55" i="10" s="1"/>
  <c r="FK2" i="10"/>
  <c r="FK53" i="10" s="1"/>
  <c r="FK12" i="4"/>
  <c r="FL64" i="4" s="1"/>
  <c r="FK11" i="4"/>
  <c r="FK10" i="4"/>
  <c r="FK10" i="12" s="1"/>
  <c r="FK9" i="4"/>
  <c r="FK9" i="12" s="1"/>
  <c r="FK8" i="4"/>
  <c r="FK8" i="12" s="1"/>
  <c r="FK7" i="4"/>
  <c r="FL59" i="4" s="1"/>
  <c r="FK6" i="4"/>
  <c r="FL58" i="4" s="1"/>
  <c r="FK5" i="4"/>
  <c r="FK4" i="4"/>
  <c r="FL56" i="4" s="1"/>
  <c r="FK3" i="4"/>
  <c r="FK3" i="12" s="1"/>
  <c r="FK1" i="4"/>
  <c r="FK53" i="4" s="1"/>
  <c r="FM1" i="3"/>
  <c r="FK3" i="7" s="1"/>
  <c r="FL56" i="7" s="1"/>
  <c r="FM1" i="8"/>
  <c r="FK3" i="10" s="1"/>
  <c r="FL54" i="10" s="1"/>
  <c r="FM1" i="6"/>
  <c r="FK2" i="4" s="1"/>
  <c r="FL54" i="4" s="1"/>
  <c r="FJ8" i="9" l="1"/>
  <c r="FJ12" i="11"/>
  <c r="FJ11" i="9"/>
  <c r="FL60" i="7"/>
  <c r="FJ6" i="11"/>
  <c r="FL66" i="7"/>
  <c r="FL58" i="10"/>
  <c r="FJ9" i="11"/>
  <c r="FL63" i="4"/>
  <c r="FL61" i="4"/>
  <c r="FL62" i="4"/>
  <c r="FJ4" i="11"/>
  <c r="FL63" i="7"/>
  <c r="FJ5" i="11"/>
  <c r="FJ4" i="9"/>
  <c r="FJ5" i="9"/>
  <c r="FL62" i="7"/>
  <c r="FL58" i="7"/>
  <c r="FL57" i="7"/>
  <c r="FL56" i="10"/>
  <c r="FL57" i="10"/>
  <c r="FL64" i="10"/>
  <c r="FL60" i="4"/>
  <c r="FL55" i="4"/>
  <c r="FL57" i="4"/>
  <c r="FK11" i="12"/>
  <c r="FK15" i="12"/>
  <c r="FJ7" i="9"/>
  <c r="FK23" i="12"/>
  <c r="FJ7" i="11"/>
  <c r="FK65" i="7"/>
  <c r="FK24" i="12"/>
  <c r="FJ9" i="9"/>
  <c r="FK20" i="12"/>
  <c r="FK22" i="12"/>
  <c r="FJ10" i="11"/>
  <c r="FK18" i="12"/>
  <c r="FK21" i="12"/>
  <c r="FJ8" i="11"/>
  <c r="FJ12" i="9"/>
  <c r="FJ11" i="11"/>
  <c r="FJ2" i="11"/>
  <c r="FJ3" i="11"/>
  <c r="FJ2" i="9"/>
  <c r="FK2" i="12"/>
  <c r="FK12" i="12"/>
  <c r="FJ10" i="9"/>
  <c r="FJ6" i="9"/>
  <c r="FK4" i="12"/>
  <c r="FK5" i="12"/>
  <c r="FK6" i="12"/>
  <c r="FJ3" i="9"/>
  <c r="FK7" i="12"/>
  <c r="FJ1" i="12"/>
  <c r="FJ14" i="12" s="1"/>
  <c r="FI1" i="9"/>
  <c r="FI1" i="11"/>
  <c r="FJ13" i="7"/>
  <c r="FJ12" i="7"/>
  <c r="FJ11" i="7"/>
  <c r="FJ23" i="12" s="1"/>
  <c r="FJ10" i="7"/>
  <c r="FJ22" i="12" s="1"/>
  <c r="FJ9" i="7"/>
  <c r="FK62" i="7" s="1"/>
  <c r="FJ8" i="7"/>
  <c r="FK61" i="7" s="1"/>
  <c r="FJ7" i="7"/>
  <c r="FK60" i="7" s="1"/>
  <c r="FJ6" i="7"/>
  <c r="FK59" i="7" s="1"/>
  <c r="FJ5" i="7"/>
  <c r="FK58" i="7" s="1"/>
  <c r="FJ4" i="7"/>
  <c r="FJ16" i="12" s="1"/>
  <c r="FJ2" i="7"/>
  <c r="FJ55" i="7" s="1"/>
  <c r="FJ13" i="10"/>
  <c r="FK64" i="10" s="1"/>
  <c r="FJ12" i="10"/>
  <c r="FK63" i="10" s="1"/>
  <c r="FJ11" i="10"/>
  <c r="FK62" i="10" s="1"/>
  <c r="FJ10" i="10"/>
  <c r="FJ9" i="10"/>
  <c r="FK60" i="10" s="1"/>
  <c r="FJ8" i="10"/>
  <c r="FK59" i="10" s="1"/>
  <c r="FJ7" i="10"/>
  <c r="FJ6" i="10"/>
  <c r="FK57" i="10" s="1"/>
  <c r="FJ5" i="10"/>
  <c r="FK56" i="10" s="1"/>
  <c r="FJ4" i="10"/>
  <c r="FK55" i="10" s="1"/>
  <c r="FJ2" i="10"/>
  <c r="FJ53" i="10" s="1"/>
  <c r="FJ12" i="4"/>
  <c r="FK64" i="4" s="1"/>
  <c r="FJ11" i="4"/>
  <c r="FJ10" i="4"/>
  <c r="FJ9" i="4"/>
  <c r="FK61" i="4" s="1"/>
  <c r="FJ8" i="4"/>
  <c r="FJ7" i="4"/>
  <c r="FK59" i="4" s="1"/>
  <c r="FJ6" i="4"/>
  <c r="FK58" i="4" s="1"/>
  <c r="FJ5" i="4"/>
  <c r="FK57" i="4" s="1"/>
  <c r="FJ4" i="4"/>
  <c r="FK56" i="4" s="1"/>
  <c r="FJ3" i="4"/>
  <c r="FK55" i="4" s="1"/>
  <c r="FJ1" i="4"/>
  <c r="FJ53" i="4" s="1"/>
  <c r="FL1" i="3"/>
  <c r="FJ3" i="7" s="1"/>
  <c r="FK56" i="7" s="1"/>
  <c r="FL1" i="8"/>
  <c r="FJ3" i="10" s="1"/>
  <c r="FK54" i="10" s="1"/>
  <c r="FL1" i="6"/>
  <c r="FJ2" i="4" s="1"/>
  <c r="FK54" i="4" s="1"/>
  <c r="FK64" i="7" l="1"/>
  <c r="FK57" i="7"/>
  <c r="FI6" i="11"/>
  <c r="FI12" i="11"/>
  <c r="FK66" i="7"/>
  <c r="FK63" i="7"/>
  <c r="FI9" i="11"/>
  <c r="FI10" i="9"/>
  <c r="FK61" i="10"/>
  <c r="FK58" i="10"/>
  <c r="FI7" i="11"/>
  <c r="FJ11" i="12"/>
  <c r="FK63" i="4"/>
  <c r="FI11" i="9"/>
  <c r="FK62" i="4"/>
  <c r="FI8" i="9"/>
  <c r="FK60" i="4"/>
  <c r="FJ15" i="12"/>
  <c r="FI3" i="11"/>
  <c r="FI12" i="9"/>
  <c r="FJ17" i="12"/>
  <c r="FJ18" i="12"/>
  <c r="FJ19" i="12"/>
  <c r="FI5" i="9"/>
  <c r="FJ20" i="12"/>
  <c r="FI3" i="9"/>
  <c r="FI6" i="9"/>
  <c r="FJ21" i="12"/>
  <c r="FI9" i="9"/>
  <c r="FI8" i="11"/>
  <c r="FJ24" i="12"/>
  <c r="FI11" i="11"/>
  <c r="FJ25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2" i="12"/>
  <c r="FJ3" i="12"/>
  <c r="FJ4" i="12"/>
  <c r="FJ5" i="12"/>
  <c r="FJ6" i="12"/>
  <c r="FI1" i="12"/>
  <c r="FI14" i="12" s="1"/>
  <c r="FH1" i="9"/>
  <c r="FH1" i="11"/>
  <c r="FI13" i="7"/>
  <c r="FJ66" i="7" s="1"/>
  <c r="FI12" i="7"/>
  <c r="FI24" i="12" s="1"/>
  <c r="FI11" i="7"/>
  <c r="FJ64" i="7" s="1"/>
  <c r="FI10" i="7"/>
  <c r="FI22" i="12" s="1"/>
  <c r="FI9" i="7"/>
  <c r="FJ62" i="7" s="1"/>
  <c r="FI8" i="7"/>
  <c r="FI20" i="12" s="1"/>
  <c r="FI7" i="7"/>
  <c r="FJ60" i="7" s="1"/>
  <c r="FI6" i="7"/>
  <c r="FJ59" i="7" s="1"/>
  <c r="FI5" i="7"/>
  <c r="FJ58" i="7" s="1"/>
  <c r="FI4" i="7"/>
  <c r="FJ57" i="7" s="1"/>
  <c r="FI2" i="7"/>
  <c r="FI55" i="7" s="1"/>
  <c r="FI13" i="10"/>
  <c r="FJ64" i="10" s="1"/>
  <c r="FI12" i="10"/>
  <c r="FJ63" i="10" s="1"/>
  <c r="FI11" i="10"/>
  <c r="FJ62" i="10" s="1"/>
  <c r="FI10" i="10"/>
  <c r="FI9" i="10"/>
  <c r="FI8" i="10"/>
  <c r="FJ59" i="10" s="1"/>
  <c r="FI7" i="10"/>
  <c r="FJ58" i="10" s="1"/>
  <c r="FI6" i="10"/>
  <c r="FJ57" i="10" s="1"/>
  <c r="FI5" i="10"/>
  <c r="FJ56" i="10" s="1"/>
  <c r="FI4" i="10"/>
  <c r="FJ55" i="10" s="1"/>
  <c r="FI2" i="10"/>
  <c r="FI53" i="10" s="1"/>
  <c r="FI12" i="4"/>
  <c r="FJ64" i="4" s="1"/>
  <c r="FI11" i="4"/>
  <c r="FI11" i="12" s="1"/>
  <c r="FI10" i="4"/>
  <c r="FI10" i="12" s="1"/>
  <c r="FI9" i="4"/>
  <c r="FI9" i="12" s="1"/>
  <c r="FI8" i="4"/>
  <c r="FI7" i="4"/>
  <c r="FI7" i="12" s="1"/>
  <c r="FI6" i="4"/>
  <c r="FJ58" i="4" s="1"/>
  <c r="FI5" i="4"/>
  <c r="FJ57" i="4" s="1"/>
  <c r="FI4" i="4"/>
  <c r="FI3" i="4"/>
  <c r="FI3" i="12" s="1"/>
  <c r="FI1" i="4"/>
  <c r="FI53" i="4" s="1"/>
  <c r="FK1" i="3"/>
  <c r="FI3" i="7" s="1"/>
  <c r="FJ56" i="7" s="1"/>
  <c r="FK1" i="8"/>
  <c r="FI3" i="10" s="1"/>
  <c r="FJ54" i="10" s="1"/>
  <c r="FK1" i="6"/>
  <c r="FI2" i="4" s="1"/>
  <c r="FJ54" i="4" s="1"/>
  <c r="FJ59" i="4" l="1"/>
  <c r="FH12" i="9"/>
  <c r="FH8" i="9"/>
  <c r="FH8" i="11"/>
  <c r="FH4" i="9"/>
  <c r="FI4" i="12"/>
  <c r="FJ56" i="4"/>
  <c r="FJ61" i="4"/>
  <c r="FJ63" i="4"/>
  <c r="FH9" i="11"/>
  <c r="FJ65" i="7"/>
  <c r="FJ63" i="7"/>
  <c r="FH11" i="9"/>
  <c r="FJ61" i="7"/>
  <c r="FI23" i="12"/>
  <c r="FJ61" i="10"/>
  <c r="FJ60" i="10"/>
  <c r="FJ62" i="4"/>
  <c r="FJ60" i="4"/>
  <c r="FJ55" i="4"/>
  <c r="FI15" i="12"/>
  <c r="FH3" i="11"/>
  <c r="FI16" i="12"/>
  <c r="FH4" i="11"/>
  <c r="FI17" i="12"/>
  <c r="FH5" i="11"/>
  <c r="FI18" i="12"/>
  <c r="FI19" i="12"/>
  <c r="FH7" i="11"/>
  <c r="FH6" i="11"/>
  <c r="FI21" i="12"/>
  <c r="FH5" i="9"/>
  <c r="FI25" i="12"/>
  <c r="FH2" i="11"/>
  <c r="FH10" i="11"/>
  <c r="FH11" i="11"/>
  <c r="FH12" i="11"/>
  <c r="FH2" i="9"/>
  <c r="FI6" i="12"/>
  <c r="FH3" i="9"/>
  <c r="FI8" i="12"/>
  <c r="FH6" i="9"/>
  <c r="FH7" i="9"/>
  <c r="FI12" i="12"/>
  <c r="FI5" i="12"/>
  <c r="FH9" i="9"/>
  <c r="FH10" i="9"/>
  <c r="FI2" i="12"/>
  <c r="FH1" i="12"/>
  <c r="FH14" i="12" s="1"/>
  <c r="FG1" i="9"/>
  <c r="FG1" i="11"/>
  <c r="FH13" i="7"/>
  <c r="FI66" i="7" s="1"/>
  <c r="FH12" i="7"/>
  <c r="FI65" i="7" s="1"/>
  <c r="FH11" i="7"/>
  <c r="FI64" i="7" s="1"/>
  <c r="FH10" i="7"/>
  <c r="FI63" i="7" s="1"/>
  <c r="FH9" i="7"/>
  <c r="FI62" i="7" s="1"/>
  <c r="FH8" i="7"/>
  <c r="FI61" i="7" s="1"/>
  <c r="FH7" i="7"/>
  <c r="FH19" i="12" s="1"/>
  <c r="FH6" i="7"/>
  <c r="FH18" i="12" s="1"/>
  <c r="FH5" i="7"/>
  <c r="FI58" i="7" s="1"/>
  <c r="FH4" i="7"/>
  <c r="FI57" i="7" s="1"/>
  <c r="FH2" i="7"/>
  <c r="FH55" i="7" s="1"/>
  <c r="FH13" i="10"/>
  <c r="FI64" i="10" s="1"/>
  <c r="FH12" i="10"/>
  <c r="FI63" i="10" s="1"/>
  <c r="FH11" i="10"/>
  <c r="FI62" i="10" s="1"/>
  <c r="FH10" i="10"/>
  <c r="FH9" i="10"/>
  <c r="FI60" i="10" s="1"/>
  <c r="FH8" i="10"/>
  <c r="FH7" i="10"/>
  <c r="FI58" i="10" s="1"/>
  <c r="FH6" i="10"/>
  <c r="FI57" i="10" s="1"/>
  <c r="FH5" i="10"/>
  <c r="FI56" i="10" s="1"/>
  <c r="FH4" i="10"/>
  <c r="FI55" i="10" s="1"/>
  <c r="FH2" i="10"/>
  <c r="FH53" i="10" s="1"/>
  <c r="FH12" i="4"/>
  <c r="FI64" i="4" s="1"/>
  <c r="FH11" i="4"/>
  <c r="FH11" i="12" s="1"/>
  <c r="FH10" i="4"/>
  <c r="FH10" i="12" s="1"/>
  <c r="FH9" i="4"/>
  <c r="FG9" i="9" s="1"/>
  <c r="FH8" i="4"/>
  <c r="FI60" i="4" s="1"/>
  <c r="FH7" i="4"/>
  <c r="FI59" i="4" s="1"/>
  <c r="FH6" i="4"/>
  <c r="FI58" i="4" s="1"/>
  <c r="FH5" i="4"/>
  <c r="FI57" i="4" s="1"/>
  <c r="FH4" i="4"/>
  <c r="FH4" i="12" s="1"/>
  <c r="FH3" i="4"/>
  <c r="FH3" i="12" s="1"/>
  <c r="FH1" i="4"/>
  <c r="FH53" i="4" s="1"/>
  <c r="FJ1" i="3"/>
  <c r="FH3" i="7" s="1"/>
  <c r="FI56" i="7" s="1"/>
  <c r="FJ1" i="8"/>
  <c r="FH3" i="10" s="1"/>
  <c r="FI54" i="10" s="1"/>
  <c r="FJ1" i="6"/>
  <c r="FH2" i="4" s="1"/>
  <c r="FI54" i="4" s="1"/>
  <c r="FH21" i="12" l="1"/>
  <c r="FH22" i="12"/>
  <c r="FG9" i="11"/>
  <c r="FH20" i="12"/>
  <c r="FI61" i="10"/>
  <c r="FI56" i="4"/>
  <c r="FI63" i="4"/>
  <c r="FH23" i="12"/>
  <c r="FH25" i="12"/>
  <c r="FI60" i="7"/>
  <c r="FI59" i="7"/>
  <c r="FG7" i="11"/>
  <c r="FI59" i="10"/>
  <c r="FG10" i="11"/>
  <c r="FI55" i="4"/>
  <c r="FI62" i="4"/>
  <c r="FH9" i="12"/>
  <c r="FI61" i="4"/>
  <c r="FH15" i="12"/>
  <c r="FH16" i="12"/>
  <c r="FH17" i="12"/>
  <c r="FG11" i="11"/>
  <c r="FH24" i="12"/>
  <c r="FG2" i="11"/>
  <c r="FG3" i="11"/>
  <c r="FG4" i="11"/>
  <c r="FG5" i="11"/>
  <c r="FG6" i="11"/>
  <c r="FG8" i="11"/>
  <c r="FG12" i="11"/>
  <c r="FG2" i="9"/>
  <c r="FH2" i="12"/>
  <c r="FG8" i="9"/>
  <c r="FH12" i="12"/>
  <c r="FG10" i="9"/>
  <c r="FG6" i="9"/>
  <c r="FG11" i="9"/>
  <c r="FH6" i="12"/>
  <c r="FG5" i="9"/>
  <c r="FG7" i="9"/>
  <c r="FG12" i="9"/>
  <c r="FH5" i="12"/>
  <c r="FG3" i="9"/>
  <c r="FH7" i="12"/>
  <c r="FG4" i="9"/>
  <c r="FH8" i="12"/>
  <c r="FG22" i="12"/>
  <c r="FG1" i="12"/>
  <c r="FG14" i="12" s="1"/>
  <c r="FF1" i="9"/>
  <c r="FF1" i="11"/>
  <c r="FG13" i="7"/>
  <c r="FG12" i="7"/>
  <c r="FG24" i="12" s="1"/>
  <c r="FG11" i="7"/>
  <c r="FG23" i="12" s="1"/>
  <c r="FG10" i="7"/>
  <c r="FH63" i="7" s="1"/>
  <c r="FG9" i="7"/>
  <c r="FG8" i="7"/>
  <c r="FG7" i="7"/>
  <c r="FG19" i="12" s="1"/>
  <c r="FG6" i="7"/>
  <c r="FG18" i="12" s="1"/>
  <c r="FG5" i="7"/>
  <c r="FG17" i="12" s="1"/>
  <c r="FG4" i="7"/>
  <c r="FH57" i="7" s="1"/>
  <c r="FG2" i="7"/>
  <c r="FG55" i="7" s="1"/>
  <c r="FG13" i="10"/>
  <c r="FH64" i="10" s="1"/>
  <c r="FG12" i="10"/>
  <c r="FH63" i="10" s="1"/>
  <c r="FG11" i="10"/>
  <c r="FH62" i="10" s="1"/>
  <c r="FG10" i="10"/>
  <c r="FH61" i="10" s="1"/>
  <c r="FG9" i="10"/>
  <c r="FG8" i="10"/>
  <c r="FH59" i="10" s="1"/>
  <c r="FG7" i="10"/>
  <c r="FH58" i="10" s="1"/>
  <c r="FG6" i="10"/>
  <c r="FH57" i="10" s="1"/>
  <c r="FG5" i="10"/>
  <c r="FH56" i="10" s="1"/>
  <c r="FG4" i="10"/>
  <c r="FH55" i="10" s="1"/>
  <c r="FG2" i="10"/>
  <c r="FG53" i="10" s="1"/>
  <c r="FG12" i="4"/>
  <c r="FG12" i="12" s="1"/>
  <c r="FG11" i="4"/>
  <c r="FH63" i="4" s="1"/>
  <c r="FG10" i="4"/>
  <c r="FG10" i="12" s="1"/>
  <c r="FG9" i="4"/>
  <c r="FG9" i="12" s="1"/>
  <c r="FG8" i="4"/>
  <c r="FH60" i="4" s="1"/>
  <c r="FG7" i="4"/>
  <c r="FG7" i="12" s="1"/>
  <c r="FG6" i="4"/>
  <c r="FH58" i="4" s="1"/>
  <c r="FG5" i="4"/>
  <c r="FH57" i="4" s="1"/>
  <c r="FG4" i="4"/>
  <c r="FH56" i="4" s="1"/>
  <c r="FG3" i="4"/>
  <c r="FG3" i="12" s="1"/>
  <c r="FG1" i="4"/>
  <c r="FG53" i="4" s="1"/>
  <c r="FI1" i="3"/>
  <c r="FG3" i="7" s="1"/>
  <c r="FH56" i="7" s="1"/>
  <c r="FI1" i="8"/>
  <c r="FG3" i="10" s="1"/>
  <c r="FH54" i="10" s="1"/>
  <c r="FI1" i="6"/>
  <c r="FG2" i="4" s="1"/>
  <c r="FH54" i="4" s="1"/>
  <c r="FF8" i="11" l="1"/>
  <c r="FH65" i="7"/>
  <c r="FG8" i="12"/>
  <c r="FG25" i="12"/>
  <c r="FH66" i="7"/>
  <c r="FH59" i="7"/>
  <c r="FH60" i="7"/>
  <c r="FH64" i="7"/>
  <c r="FG20" i="12"/>
  <c r="FH61" i="7"/>
  <c r="FH58" i="7"/>
  <c r="FG21" i="12"/>
  <c r="FH62" i="7"/>
  <c r="FF9" i="11"/>
  <c r="FH60" i="10"/>
  <c r="FF9" i="9"/>
  <c r="FH61" i="4"/>
  <c r="FG11" i="12"/>
  <c r="FH64" i="4"/>
  <c r="FH55" i="4"/>
  <c r="FH62" i="4"/>
  <c r="FH59" i="4"/>
  <c r="FG15" i="12"/>
  <c r="FF5" i="9"/>
  <c r="FG16" i="12"/>
  <c r="FF10" i="11"/>
  <c r="FF11" i="11"/>
  <c r="FF12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2" i="9"/>
  <c r="FF7" i="9"/>
  <c r="FG4" i="12"/>
  <c r="FG5" i="12"/>
  <c r="FG6" i="12"/>
  <c r="FF3" i="9"/>
  <c r="FF6" i="10"/>
  <c r="FG57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D18" i="12" s="1"/>
  <c r="FC6" i="7"/>
  <c r="FC18" i="12" s="1"/>
  <c r="FB6" i="7"/>
  <c r="FB18" i="12" s="1"/>
  <c r="FA6" i="7"/>
  <c r="FA18" i="12" s="1"/>
  <c r="EZ6" i="7"/>
  <c r="EZ18" i="12" s="1"/>
  <c r="EY6" i="7"/>
  <c r="EY18" i="12" s="1"/>
  <c r="EX6" i="7"/>
  <c r="EW6" i="7"/>
  <c r="EV6" i="7"/>
  <c r="EV18" i="12" s="1"/>
  <c r="EU6" i="7"/>
  <c r="ET6" i="7"/>
  <c r="ES6" i="7"/>
  <c r="ER6" i="7"/>
  <c r="EQ6" i="7"/>
  <c r="EP6" i="7"/>
  <c r="EP18" i="12" s="1"/>
  <c r="EO6" i="7"/>
  <c r="EO18" i="12" s="1"/>
  <c r="EN6" i="7"/>
  <c r="EN18" i="12" s="1"/>
  <c r="EM6" i="7"/>
  <c r="EM18" i="12" s="1"/>
  <c r="EL6" i="7"/>
  <c r="EL18" i="12" s="1"/>
  <c r="EK6" i="7"/>
  <c r="EK18" i="12" s="1"/>
  <c r="EJ6" i="7"/>
  <c r="EJ18" i="12" s="1"/>
  <c r="EI6" i="7"/>
  <c r="EI18" i="12" s="1"/>
  <c r="EH6" i="7"/>
  <c r="EG6" i="7"/>
  <c r="EF6" i="7"/>
  <c r="EF18" i="12" s="1"/>
  <c r="EE6" i="7"/>
  <c r="ED6" i="7"/>
  <c r="EC6" i="7"/>
  <c r="EB6" i="7"/>
  <c r="EA6" i="7"/>
  <c r="DZ6" i="7"/>
  <c r="DZ18" i="12" s="1"/>
  <c r="DY6" i="7"/>
  <c r="DY18" i="12" s="1"/>
  <c r="DX6" i="7"/>
  <c r="DX18" i="12" s="1"/>
  <c r="DW6" i="7"/>
  <c r="DW18" i="12" s="1"/>
  <c r="DV6" i="7"/>
  <c r="DV18" i="12" s="1"/>
  <c r="DU6" i="7"/>
  <c r="DU18" i="12" s="1"/>
  <c r="DT6" i="7"/>
  <c r="DS5" i="11" s="1"/>
  <c r="DS6" i="7"/>
  <c r="DS18" i="12" s="1"/>
  <c r="DR6" i="7"/>
  <c r="DQ6" i="7"/>
  <c r="DP6" i="7"/>
  <c r="DP18" i="12" s="1"/>
  <c r="DO6" i="7"/>
  <c r="DN6" i="7"/>
  <c r="DM6" i="7"/>
  <c r="DL6" i="7"/>
  <c r="DK6" i="7"/>
  <c r="DK18" i="12" s="1"/>
  <c r="DJ6" i="7"/>
  <c r="DJ18" i="12" s="1"/>
  <c r="DI6" i="7"/>
  <c r="DI18" i="12" s="1"/>
  <c r="DH6" i="7"/>
  <c r="DH18" i="12" s="1"/>
  <c r="DG6" i="7"/>
  <c r="DG18" i="12" s="1"/>
  <c r="DF6" i="7"/>
  <c r="DF18" i="12" s="1"/>
  <c r="DE6" i="7"/>
  <c r="DE18" i="12" s="1"/>
  <c r="DD6" i="7"/>
  <c r="DC5" i="11" s="1"/>
  <c r="DC6" i="7"/>
  <c r="DC18" i="12" s="1"/>
  <c r="DB6" i="7"/>
  <c r="DA6" i="7"/>
  <c r="CZ6" i="7"/>
  <c r="CZ18" i="12" s="1"/>
  <c r="CY6" i="7"/>
  <c r="CX6" i="7"/>
  <c r="CW6" i="7"/>
  <c r="CV6" i="7"/>
  <c r="CU6" i="7"/>
  <c r="CU18" i="12" s="1"/>
  <c r="CT6" i="7"/>
  <c r="CT18" i="12" s="1"/>
  <c r="CS6" i="7"/>
  <c r="CS18" i="12" s="1"/>
  <c r="CR6" i="7"/>
  <c r="CR18" i="12" s="1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K6" i="7"/>
  <c r="CJ6" i="7"/>
  <c r="CJ18" i="12" s="1"/>
  <c r="CI6" i="7"/>
  <c r="CH6" i="7"/>
  <c r="CG6" i="7"/>
  <c r="CF6" i="7"/>
  <c r="CE6" i="7"/>
  <c r="CE18" i="12" s="1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U6" i="7"/>
  <c r="BT6" i="7"/>
  <c r="BT18" i="12" s="1"/>
  <c r="BS6" i="7"/>
  <c r="BR6" i="7"/>
  <c r="BQ6" i="7"/>
  <c r="BP6" i="7"/>
  <c r="BO6" i="7"/>
  <c r="BO18" i="12" s="1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5" i="11" s="1"/>
  <c r="BG6" i="7"/>
  <c r="BG18" i="12" s="1"/>
  <c r="BF6" i="7"/>
  <c r="BE6" i="7"/>
  <c r="BD6" i="7"/>
  <c r="BD18" i="12" s="1"/>
  <c r="BC6" i="7"/>
  <c r="BB6" i="7"/>
  <c r="BA6" i="7"/>
  <c r="AZ6" i="7"/>
  <c r="AY6" i="7"/>
  <c r="AY18" i="12" s="1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5" i="11" s="1"/>
  <c r="AQ6" i="7"/>
  <c r="AQ18" i="12" s="1"/>
  <c r="AP6" i="7"/>
  <c r="AO6" i="7"/>
  <c r="AN6" i="7"/>
  <c r="AN18" i="12" s="1"/>
  <c r="AM6" i="7"/>
  <c r="AL6" i="7"/>
  <c r="AK6" i="7"/>
  <c r="AJ6" i="7"/>
  <c r="AI6" i="7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Y6" i="7"/>
  <c r="X6" i="7"/>
  <c r="W6" i="7"/>
  <c r="V6" i="7"/>
  <c r="U6" i="7"/>
  <c r="T6" i="7"/>
  <c r="S6" i="7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I6" i="7"/>
  <c r="H6" i="7"/>
  <c r="G6" i="7"/>
  <c r="F6" i="7"/>
  <c r="E6" i="7"/>
  <c r="D6" i="7"/>
  <c r="C6" i="7"/>
  <c r="C18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EF57" i="4"/>
  <c r="DP57" i="4"/>
  <c r="FF1" i="12"/>
  <c r="FF14" i="12" s="1"/>
  <c r="FE1" i="9"/>
  <c r="FE1" i="11"/>
  <c r="FF13" i="7"/>
  <c r="FG66" i="7" s="1"/>
  <c r="FF12" i="7"/>
  <c r="FG65" i="7" s="1"/>
  <c r="FF11" i="7"/>
  <c r="FG64" i="7" s="1"/>
  <c r="FF10" i="7"/>
  <c r="FF9" i="7"/>
  <c r="FF8" i="7"/>
  <c r="FF20" i="12" s="1"/>
  <c r="FF7" i="7"/>
  <c r="FF5" i="7"/>
  <c r="FF17" i="12" s="1"/>
  <c r="FF4" i="7"/>
  <c r="FG57" i="7" s="1"/>
  <c r="FF2" i="7"/>
  <c r="FF55" i="7" s="1"/>
  <c r="FF13" i="10"/>
  <c r="FG64" i="10" s="1"/>
  <c r="FF12" i="10"/>
  <c r="FG63" i="10" s="1"/>
  <c r="FF11" i="10"/>
  <c r="FG62" i="10" s="1"/>
  <c r="FF10" i="10"/>
  <c r="FG61" i="10" s="1"/>
  <c r="FF9" i="10"/>
  <c r="FG60" i="10" s="1"/>
  <c r="FF8" i="10"/>
  <c r="FF7" i="10"/>
  <c r="FG58" i="10" s="1"/>
  <c r="FF5" i="10"/>
  <c r="FG56" i="10" s="1"/>
  <c r="FF4" i="10"/>
  <c r="FG55" i="10" s="1"/>
  <c r="FF2" i="10"/>
  <c r="FF53" i="10" s="1"/>
  <c r="FF12" i="4"/>
  <c r="FG64" i="4" s="1"/>
  <c r="FF11" i="4"/>
  <c r="FG63" i="4" s="1"/>
  <c r="FF10" i="4"/>
  <c r="FF10" i="12" s="1"/>
  <c r="FF9" i="4"/>
  <c r="FG61" i="4" s="1"/>
  <c r="FF8" i="4"/>
  <c r="FG60" i="4" s="1"/>
  <c r="FF7" i="4"/>
  <c r="FG59" i="4" s="1"/>
  <c r="FF6" i="4"/>
  <c r="FG58" i="4" s="1"/>
  <c r="FF4" i="4"/>
  <c r="FG56" i="4" s="1"/>
  <c r="FF3" i="4"/>
  <c r="FG55" i="4" s="1"/>
  <c r="FF1" i="4"/>
  <c r="FF53" i="4" s="1"/>
  <c r="FH1" i="3"/>
  <c r="FF3" i="7" s="1"/>
  <c r="FG56" i="7" s="1"/>
  <c r="FH1" i="8"/>
  <c r="FF3" i="10" s="1"/>
  <c r="FG54" i="10" s="1"/>
  <c r="FH1" i="6"/>
  <c r="FF2" i="4" s="1"/>
  <c r="FG54" i="4" s="1"/>
  <c r="ED57" i="4" l="1"/>
  <c r="EE57" i="4"/>
  <c r="EX57" i="4"/>
  <c r="BU57" i="4"/>
  <c r="DZ5" i="11"/>
  <c r="EP5" i="11"/>
  <c r="FE9" i="11"/>
  <c r="DB57" i="4"/>
  <c r="EI57" i="4"/>
  <c r="O57" i="4"/>
  <c r="AE57" i="4"/>
  <c r="AU57" i="4"/>
  <c r="S59" i="7"/>
  <c r="AI59" i="7"/>
  <c r="ET57" i="4"/>
  <c r="EU57" i="4"/>
  <c r="BV57" i="4"/>
  <c r="G59" i="7"/>
  <c r="W59" i="7"/>
  <c r="ER57" i="4"/>
  <c r="BB57" i="4"/>
  <c r="DL57" i="4"/>
  <c r="DC57" i="4"/>
  <c r="EY57" i="4"/>
  <c r="AN59" i="7"/>
  <c r="BD59" i="7"/>
  <c r="BT59" i="7"/>
  <c r="CJ59" i="7"/>
  <c r="DP59" i="7"/>
  <c r="EF59" i="7"/>
  <c r="EV59" i="7"/>
  <c r="I59" i="7"/>
  <c r="Y59" i="7"/>
  <c r="AO59" i="7"/>
  <c r="BE59" i="7"/>
  <c r="BU59" i="7"/>
  <c r="CK59" i="7"/>
  <c r="DA59" i="7"/>
  <c r="DQ59" i="7"/>
  <c r="EG59" i="7"/>
  <c r="EW59" i="7"/>
  <c r="CR57" i="4"/>
  <c r="FC57" i="4"/>
  <c r="CI57" i="4"/>
  <c r="W57" i="4"/>
  <c r="EJ57" i="4"/>
  <c r="EN57" i="4"/>
  <c r="AM57" i="4"/>
  <c r="CN57" i="4"/>
  <c r="FB57" i="4"/>
  <c r="FA57" i="4"/>
  <c r="DK57" i="10"/>
  <c r="EA57" i="10"/>
  <c r="EQ57" i="10"/>
  <c r="AL57" i="4"/>
  <c r="DS57" i="4"/>
  <c r="AQ57" i="4"/>
  <c r="DU57" i="4"/>
  <c r="U57" i="4"/>
  <c r="AK57" i="4"/>
  <c r="BA57" i="4"/>
  <c r="BQ57" i="4"/>
  <c r="CG57" i="4"/>
  <c r="CW57" i="4"/>
  <c r="DM57" i="4"/>
  <c r="EC57" i="4"/>
  <c r="ES57" i="4"/>
  <c r="BC57" i="4"/>
  <c r="BS57" i="4"/>
  <c r="CM57" i="4"/>
  <c r="DO57" i="4"/>
  <c r="H59" i="7"/>
  <c r="X59" i="7"/>
  <c r="EA18" i="12"/>
  <c r="D59" i="7"/>
  <c r="CV59" i="7"/>
  <c r="EB59" i="7"/>
  <c r="ER59" i="7"/>
  <c r="T59" i="7"/>
  <c r="FE6" i="11"/>
  <c r="DZ5" i="9"/>
  <c r="FG57" i="4"/>
  <c r="DY57" i="4"/>
  <c r="CL57" i="4"/>
  <c r="D57" i="4"/>
  <c r="K57" i="4"/>
  <c r="Z57" i="4"/>
  <c r="EH57" i="4"/>
  <c r="DA57" i="4"/>
  <c r="AP57" i="4"/>
  <c r="DI57" i="4"/>
  <c r="BM57" i="4"/>
  <c r="DQ57" i="4"/>
  <c r="BF57" i="4"/>
  <c r="DR57" i="4"/>
  <c r="CG59" i="7"/>
  <c r="EC59" i="7"/>
  <c r="F59" i="7"/>
  <c r="V59" i="7"/>
  <c r="AL59" i="7"/>
  <c r="BB59" i="7"/>
  <c r="BR59" i="7"/>
  <c r="CH59" i="7"/>
  <c r="CX59" i="7"/>
  <c r="DN59" i="7"/>
  <c r="ED59" i="7"/>
  <c r="ET59" i="7"/>
  <c r="S18" i="12"/>
  <c r="E59" i="7"/>
  <c r="CW59" i="7"/>
  <c r="ES59" i="7"/>
  <c r="CZ59" i="7"/>
  <c r="AI18" i="12"/>
  <c r="AK59" i="7"/>
  <c r="DM59" i="7"/>
  <c r="BC5" i="11"/>
  <c r="BS5" i="11"/>
  <c r="CI5" i="11"/>
  <c r="CY5" i="11"/>
  <c r="DO5" i="11"/>
  <c r="EE5" i="11"/>
  <c r="EU5" i="11"/>
  <c r="FG60" i="7"/>
  <c r="U59" i="7"/>
  <c r="EQ18" i="12"/>
  <c r="FG59" i="7"/>
  <c r="BQ59" i="7"/>
  <c r="J59" i="7"/>
  <c r="Z59" i="7"/>
  <c r="AP59" i="7"/>
  <c r="BF59" i="7"/>
  <c r="BV59" i="7"/>
  <c r="CL59" i="7"/>
  <c r="DB59" i="7"/>
  <c r="DR59" i="7"/>
  <c r="EH59" i="7"/>
  <c r="EX59" i="7"/>
  <c r="BA59" i="7"/>
  <c r="J5" i="11"/>
  <c r="Z5" i="11"/>
  <c r="AP5" i="11"/>
  <c r="BF5" i="11"/>
  <c r="BV5" i="11"/>
  <c r="CL5" i="11"/>
  <c r="DB5" i="11"/>
  <c r="DR5" i="11"/>
  <c r="EH5" i="11"/>
  <c r="EX5" i="11"/>
  <c r="FG58" i="7"/>
  <c r="CM5" i="11"/>
  <c r="EY5" i="11"/>
  <c r="FF21" i="12"/>
  <c r="FG62" i="7"/>
  <c r="DU5" i="11"/>
  <c r="FG61" i="7"/>
  <c r="CA5" i="11"/>
  <c r="CQ5" i="11"/>
  <c r="DG5" i="11"/>
  <c r="DW5" i="11"/>
  <c r="EM5" i="11"/>
  <c r="FC5" i="11"/>
  <c r="FE7" i="11"/>
  <c r="BN5" i="11"/>
  <c r="CD5" i="11"/>
  <c r="CT5" i="11"/>
  <c r="DJ5" i="11"/>
  <c r="FG63" i="7"/>
  <c r="FE11" i="11"/>
  <c r="FG59" i="10"/>
  <c r="DF57" i="10"/>
  <c r="DV57" i="10"/>
  <c r="EL57" i="10"/>
  <c r="FB57" i="10"/>
  <c r="L57" i="4"/>
  <c r="BZ57" i="4"/>
  <c r="AI5" i="9"/>
  <c r="AY5" i="9"/>
  <c r="BO5" i="9"/>
  <c r="CE5" i="9"/>
  <c r="DK5" i="9"/>
  <c r="ER5" i="12"/>
  <c r="V57" i="4"/>
  <c r="BE57" i="4"/>
  <c r="CA57" i="4"/>
  <c r="DV57" i="4"/>
  <c r="EO57" i="4"/>
  <c r="CP57" i="4"/>
  <c r="CC57" i="4"/>
  <c r="DD57" i="4"/>
  <c r="DW57" i="4"/>
  <c r="Y57" i="4"/>
  <c r="BG57" i="4"/>
  <c r="CH57" i="4"/>
  <c r="DE57" i="4"/>
  <c r="DX57" i="4"/>
  <c r="X57" i="4"/>
  <c r="AN57" i="4"/>
  <c r="BD57" i="4"/>
  <c r="BT57" i="4"/>
  <c r="CJ57" i="4"/>
  <c r="CZ57" i="4"/>
  <c r="CU5" i="9"/>
  <c r="BH57" i="4"/>
  <c r="AA57" i="4"/>
  <c r="BI57" i="4"/>
  <c r="CK57" i="4"/>
  <c r="DG57" i="4"/>
  <c r="EB57" i="4"/>
  <c r="EV57" i="4"/>
  <c r="D5" i="12"/>
  <c r="AB57" i="4"/>
  <c r="BJ57" i="4"/>
  <c r="DH57" i="4"/>
  <c r="EW57" i="4"/>
  <c r="J57" i="4"/>
  <c r="T5" i="12"/>
  <c r="FG62" i="4"/>
  <c r="DF57" i="4"/>
  <c r="BK57" i="4"/>
  <c r="AJ5" i="12"/>
  <c r="AZ5" i="12"/>
  <c r="AO57" i="4"/>
  <c r="BR57" i="4"/>
  <c r="CO57" i="4"/>
  <c r="DN57" i="4"/>
  <c r="EG57" i="4"/>
  <c r="EZ57" i="4"/>
  <c r="M57" i="4"/>
  <c r="BP5" i="12"/>
  <c r="CF5" i="12"/>
  <c r="CV5" i="12"/>
  <c r="DL5" i="12"/>
  <c r="AR57" i="4"/>
  <c r="F57" i="4"/>
  <c r="AS57" i="4"/>
  <c r="BW57" i="4"/>
  <c r="CS57" i="4"/>
  <c r="EK57" i="4"/>
  <c r="FD57" i="4"/>
  <c r="CQ57" i="4"/>
  <c r="I57" i="4"/>
  <c r="AT57" i="4"/>
  <c r="BX57" i="4"/>
  <c r="CX57" i="4"/>
  <c r="EL57" i="4"/>
  <c r="FE57" i="4"/>
  <c r="EB5" i="12"/>
  <c r="BY57" i="4"/>
  <c r="DT57" i="4"/>
  <c r="EM57" i="4"/>
  <c r="DJ5" i="9"/>
  <c r="EP5" i="9"/>
  <c r="K59" i="7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2" i="9" l="1"/>
  <c r="FD11" i="9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J58" i="7" s="1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E5" i="7"/>
  <c r="E17" i="12" s="1"/>
  <c r="D5" i="7"/>
  <c r="D17" i="12" s="1"/>
  <c r="C5" i="7"/>
  <c r="C17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9" s="1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9" s="1"/>
  <c r="C4" i="4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EE56" i="4" l="1"/>
  <c r="AZ4" i="9"/>
  <c r="CR4" i="9"/>
  <c r="DH4" i="9"/>
  <c r="DX4" i="9"/>
  <c r="DI58" i="7"/>
  <c r="I56" i="4"/>
  <c r="CW56" i="4"/>
  <c r="CX56" i="4"/>
  <c r="ET56" i="4"/>
  <c r="DN56" i="4"/>
  <c r="P4" i="9"/>
  <c r="AF4" i="9"/>
  <c r="AV4" i="9"/>
  <c r="BL4" i="9"/>
  <c r="CB4" i="9"/>
  <c r="ER56" i="4"/>
  <c r="CB58" i="7"/>
  <c r="DX58" i="7"/>
  <c r="ES58" i="7"/>
  <c r="F58" i="7"/>
  <c r="V58" i="7"/>
  <c r="AL58" i="7"/>
  <c r="DH4" i="11"/>
  <c r="DX4" i="11"/>
  <c r="EN4" i="11"/>
  <c r="K56" i="4"/>
  <c r="CF56" i="4"/>
  <c r="CR58" i="7"/>
  <c r="EN58" i="7"/>
  <c r="FD58" i="7"/>
  <c r="EZ58" i="7"/>
  <c r="DW4" i="9"/>
  <c r="EM4" i="9"/>
  <c r="FC4" i="9"/>
  <c r="FC9" i="9"/>
  <c r="AK56" i="10"/>
  <c r="BQ56" i="10"/>
  <c r="CG56" i="10"/>
  <c r="CW56" i="10"/>
  <c r="DM56" i="10"/>
  <c r="EC56" i="10"/>
  <c r="ED56" i="10"/>
  <c r="DL56" i="4"/>
  <c r="CJ56" i="4"/>
  <c r="EO58" i="7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Y60" i="10" s="1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X21" i="12" l="1"/>
  <c r="EW9" i="1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EL57" i="7" l="1"/>
  <c r="DU55" i="4"/>
  <c r="EM57" i="7"/>
  <c r="DB3" i="9"/>
  <c r="DG57" i="7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7" i="9" l="1"/>
  <c r="EP10" i="9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K9" i="9" l="1"/>
  <c r="EJ12" i="9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BG12" i="9" l="1"/>
  <c r="K12" i="9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<sst xmlns="http://schemas.openxmlformats.org/spreadsheetml/2006/main" count="1483" uniqueCount="396">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</sst>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Confirmed!$C$2:$GZ$2</c:f>
              <c:numCache>
                <c:formatCode>General</c:formatCode>
                <c:ptCount val="20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78979</c:v>
                </c:pt>
                <c:pt idx="33">
                  <c:v>79543</c:v>
                </c:pt>
                <c:pt idx="34">
                  <c:v>80396</c:v>
                </c:pt>
                <c:pt idx="35">
                  <c:v>81373</c:v>
                </c:pt>
                <c:pt idx="36">
                  <c:v>82737</c:v>
                </c:pt>
                <c:pt idx="37">
                  <c:v>84114</c:v>
                </c:pt>
                <c:pt idx="38">
                  <c:v>86009</c:v>
                </c:pt>
                <c:pt idx="39">
                  <c:v>88386</c:v>
                </c:pt>
                <c:pt idx="40">
                  <c:v>90360</c:v>
                </c:pt>
                <c:pt idx="41">
                  <c:v>92938</c:v>
                </c:pt>
                <c:pt idx="42">
                  <c:v>95237</c:v>
                </c:pt>
                <c:pt idx="43">
                  <c:v>98028</c:v>
                </c:pt>
                <c:pt idx="44">
                  <c:v>101971</c:v>
                </c:pt>
                <c:pt idx="45">
                  <c:v>106009</c:v>
                </c:pt>
                <c:pt idx="46">
                  <c:v>109960</c:v>
                </c:pt>
                <c:pt idx="47">
                  <c:v>113860</c:v>
                </c:pt>
                <c:pt idx="48">
                  <c:v>118884</c:v>
                </c:pt>
                <c:pt idx="49">
                  <c:v>126547</c:v>
                </c:pt>
                <c:pt idx="50">
                  <c:v>132297</c:v>
                </c:pt>
                <c:pt idx="51">
                  <c:v>146704</c:v>
                </c:pt>
                <c:pt idx="52">
                  <c:v>157795</c:v>
                </c:pt>
                <c:pt idx="53">
                  <c:v>168941</c:v>
                </c:pt>
                <c:pt idx="54">
                  <c:v>183600</c:v>
                </c:pt>
                <c:pt idx="55">
                  <c:v>199444</c:v>
                </c:pt>
                <c:pt idx="56">
                  <c:v>219037</c:v>
                </c:pt>
                <c:pt idx="57">
                  <c:v>246955</c:v>
                </c:pt>
                <c:pt idx="58">
                  <c:v>276564</c:v>
                </c:pt>
                <c:pt idx="59">
                  <c:v>308842</c:v>
                </c:pt>
                <c:pt idx="60">
                  <c:v>342255</c:v>
                </c:pt>
                <c:pt idx="61">
                  <c:v>384420</c:v>
                </c:pt>
                <c:pt idx="62">
                  <c:v>425559</c:v>
                </c:pt>
                <c:pt idx="63">
                  <c:v>476376</c:v>
                </c:pt>
                <c:pt idx="64">
                  <c:v>539336</c:v>
                </c:pt>
                <c:pt idx="65">
                  <c:v>603736</c:v>
                </c:pt>
                <c:pt idx="66">
                  <c:v>671344</c:v>
                </c:pt>
                <c:pt idx="67">
                  <c:v>730921</c:v>
                </c:pt>
                <c:pt idx="68">
                  <c:v>795560</c:v>
                </c:pt>
                <c:pt idx="69">
                  <c:v>871976</c:v>
                </c:pt>
                <c:pt idx="70">
                  <c:v>948197</c:v>
                </c:pt>
                <c:pt idx="71">
                  <c:v>1029598</c:v>
                </c:pt>
                <c:pt idx="72">
                  <c:v>1112753</c:v>
                </c:pt>
                <c:pt idx="73">
                  <c:v>1193128</c:v>
                </c:pt>
                <c:pt idx="74">
                  <c:v>1264846</c:v>
                </c:pt>
                <c:pt idx="75">
                  <c:v>1337518</c:v>
                </c:pt>
                <c:pt idx="76">
                  <c:v>1414391</c:v>
                </c:pt>
                <c:pt idx="77">
                  <c:v>1498166</c:v>
                </c:pt>
                <c:pt idx="78">
                  <c:v>1584791</c:v>
                </c:pt>
                <c:pt idx="79">
                  <c:v>1672449</c:v>
                </c:pt>
                <c:pt idx="80">
                  <c:v>1749169</c:v>
                </c:pt>
                <c:pt idx="81">
                  <c:v>1845951</c:v>
                </c:pt>
                <c:pt idx="82">
                  <c:v>1915545</c:v>
                </c:pt>
                <c:pt idx="83">
                  <c:v>1985472</c:v>
                </c:pt>
                <c:pt idx="84">
                  <c:v>2066301</c:v>
                </c:pt>
                <c:pt idx="85">
                  <c:v>2163013</c:v>
                </c:pt>
                <c:pt idx="86">
                  <c:v>2250737</c:v>
                </c:pt>
                <c:pt idx="87">
                  <c:v>2324265</c:v>
                </c:pt>
                <c:pt idx="88">
                  <c:v>2404790</c:v>
                </c:pt>
                <c:pt idx="89">
                  <c:v>2478129</c:v>
                </c:pt>
                <c:pt idx="90">
                  <c:v>2553379</c:v>
                </c:pt>
                <c:pt idx="91">
                  <c:v>2630185</c:v>
                </c:pt>
                <c:pt idx="92">
                  <c:v>2719198</c:v>
                </c:pt>
                <c:pt idx="93">
                  <c:v>2806138</c:v>
                </c:pt>
                <c:pt idx="94">
                  <c:v>2890259</c:v>
                </c:pt>
                <c:pt idx="95">
                  <c:v>2963206</c:v>
                </c:pt>
                <c:pt idx="96">
                  <c:v>3031910</c:v>
                </c:pt>
                <c:pt idx="97">
                  <c:v>3107209</c:v>
                </c:pt>
                <c:pt idx="98">
                  <c:v>3184255</c:v>
                </c:pt>
                <c:pt idx="99">
                  <c:v>3267936</c:v>
                </c:pt>
                <c:pt idx="100">
                  <c:v>3354984</c:v>
                </c:pt>
                <c:pt idx="101">
                  <c:v>3435571</c:v>
                </c:pt>
                <c:pt idx="102">
                  <c:v>3513207</c:v>
                </c:pt>
                <c:pt idx="103">
                  <c:v>3589284</c:v>
                </c:pt>
                <c:pt idx="104">
                  <c:v>3669273</c:v>
                </c:pt>
                <c:pt idx="105">
                  <c:v>3759295</c:v>
                </c:pt>
                <c:pt idx="106">
                  <c:v>3848381</c:v>
                </c:pt>
                <c:pt idx="107">
                  <c:v>3939898</c:v>
                </c:pt>
                <c:pt idx="108">
                  <c:v>4023533</c:v>
                </c:pt>
                <c:pt idx="109">
                  <c:v>4099779</c:v>
                </c:pt>
                <c:pt idx="110">
                  <c:v>4176020</c:v>
                </c:pt>
                <c:pt idx="111">
                  <c:v>4259619</c:v>
                </c:pt>
                <c:pt idx="112">
                  <c:v>4344371</c:v>
                </c:pt>
                <c:pt idx="113">
                  <c:v>4441476</c:v>
                </c:pt>
                <c:pt idx="114">
                  <c:v>4537825</c:v>
                </c:pt>
                <c:pt idx="115">
                  <c:v>4629638</c:v>
                </c:pt>
                <c:pt idx="116">
                  <c:v>4708147</c:v>
                </c:pt>
                <c:pt idx="117">
                  <c:v>4796431</c:v>
                </c:pt>
                <c:pt idx="118">
                  <c:v>4892855</c:v>
                </c:pt>
                <c:pt idx="119">
                  <c:v>4995883</c:v>
                </c:pt>
                <c:pt idx="120">
                  <c:v>5102217</c:v>
                </c:pt>
                <c:pt idx="121">
                  <c:v>5209117</c:v>
                </c:pt>
                <c:pt idx="122">
                  <c:v>5308100</c:v>
                </c:pt>
                <c:pt idx="123">
                  <c:v>5403426</c:v>
                </c:pt>
                <c:pt idx="124">
                  <c:v>5490389</c:v>
                </c:pt>
                <c:pt idx="125">
                  <c:v>5582911</c:v>
                </c:pt>
                <c:pt idx="126">
                  <c:v>5685511</c:v>
                </c:pt>
                <c:pt idx="127">
                  <c:v>5804825</c:v>
                </c:pt>
                <c:pt idx="128">
                  <c:v>5925992</c:v>
                </c:pt>
                <c:pt idx="129">
                  <c:v>6054857</c:v>
                </c:pt>
                <c:pt idx="130">
                  <c:v>6162409</c:v>
                </c:pt>
                <c:pt idx="131">
                  <c:v>6257605</c:v>
                </c:pt>
                <c:pt idx="132">
                  <c:v>6378415</c:v>
                </c:pt>
                <c:pt idx="133">
                  <c:v>6497803</c:v>
                </c:pt>
                <c:pt idx="134">
                  <c:v>6624740</c:v>
                </c:pt>
                <c:pt idx="135">
                  <c:v>6755603</c:v>
                </c:pt>
                <c:pt idx="136">
                  <c:v>6882801</c:v>
                </c:pt>
                <c:pt idx="137">
                  <c:v>6995060</c:v>
                </c:pt>
                <c:pt idx="138">
                  <c:v>7097285</c:v>
                </c:pt>
                <c:pt idx="139">
                  <c:v>7221627</c:v>
                </c:pt>
                <c:pt idx="140">
                  <c:v>7355652</c:v>
                </c:pt>
                <c:pt idx="141">
                  <c:v>7493766</c:v>
                </c:pt>
                <c:pt idx="142">
                  <c:v>7622860</c:v>
                </c:pt>
                <c:pt idx="143">
                  <c:v>7757197</c:v>
                </c:pt>
                <c:pt idx="144">
                  <c:v>7890618</c:v>
                </c:pt>
                <c:pt idx="145">
                  <c:v>8010256</c:v>
                </c:pt>
                <c:pt idx="146">
                  <c:v>8151659</c:v>
                </c:pt>
                <c:pt idx="147">
                  <c:v>8327791</c:v>
                </c:pt>
                <c:pt idx="148">
                  <c:v>8467719</c:v>
                </c:pt>
                <c:pt idx="149">
                  <c:v>8648525</c:v>
                </c:pt>
                <c:pt idx="150">
                  <c:v>8806077</c:v>
                </c:pt>
                <c:pt idx="151">
                  <c:v>8934616</c:v>
                </c:pt>
                <c:pt idx="152">
                  <c:v>9072474</c:v>
                </c:pt>
                <c:pt idx="153">
                  <c:v>9237812</c:v>
                </c:pt>
                <c:pt idx="154">
                  <c:v>9408995</c:v>
                </c:pt>
                <c:pt idx="155">
                  <c:v>9586882</c:v>
                </c:pt>
                <c:pt idx="156">
                  <c:v>9778228</c:v>
                </c:pt>
                <c:pt idx="157">
                  <c:v>9956338</c:v>
                </c:pt>
                <c:pt idx="158">
                  <c:v>10117968</c:v>
                </c:pt>
                <c:pt idx="159">
                  <c:v>10276540</c:v>
                </c:pt>
                <c:pt idx="160">
                  <c:v>10450438</c:v>
                </c:pt>
                <c:pt idx="161">
                  <c:v>10668127</c:v>
                </c:pt>
                <c:pt idx="162">
                  <c:v>10875832</c:v>
                </c:pt>
                <c:pt idx="163">
                  <c:v>11079326</c:v>
                </c:pt>
                <c:pt idx="164">
                  <c:v>11272893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12722709</c:v>
                </c:pt>
                <c:pt idx="172">
                  <c:v>12915377</c:v>
                </c:pt>
                <c:pt idx="173">
                  <c:v>13108156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13813268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14947822</c:v>
                </c:pt>
                <c:pt idx="182">
                  <c:v>15227535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Confirmed!$C$3:$GZ$3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  <c:pt idx="178">
                  <c:v>660522</c:v>
                </c:pt>
                <c:pt idx="179">
                  <c:v>678980</c:v>
                </c:pt>
                <c:pt idx="180">
                  <c:v>693978</c:v>
                </c:pt>
                <c:pt idx="181">
                  <c:v>707218</c:v>
                </c:pt>
                <c:pt idx="182">
                  <c:v>726244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Confirmed!$C$4:$GZ$4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841</c:v>
                </c:pt>
                <c:pt idx="55">
                  <c:v>1168</c:v>
                </c:pt>
                <c:pt idx="56">
                  <c:v>1462</c:v>
                </c:pt>
                <c:pt idx="57">
                  <c:v>2029</c:v>
                </c:pt>
                <c:pt idx="58">
                  <c:v>2772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90974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863668</c:v>
                </c:pt>
                <c:pt idx="128">
                  <c:v>907339</c:v>
                </c:pt>
                <c:pt idx="129">
                  <c:v>959556</c:v>
                </c:pt>
                <c:pt idx="130">
                  <c:v>996570</c:v>
                </c:pt>
                <c:pt idx="131">
                  <c:v>1025255</c:v>
                </c:pt>
                <c:pt idx="132">
                  <c:v>1075066</c:v>
                </c:pt>
                <c:pt idx="133">
                  <c:v>1118138</c:v>
                </c:pt>
                <c:pt idx="134">
                  <c:v>1167050</c:v>
                </c:pt>
                <c:pt idx="135">
                  <c:v>1215094</c:v>
                </c:pt>
                <c:pt idx="136">
                  <c:v>1260872</c:v>
                </c:pt>
                <c:pt idx="137">
                  <c:v>1298210</c:v>
                </c:pt>
                <c:pt idx="138">
                  <c:v>1328837</c:v>
                </c:pt>
                <c:pt idx="139">
                  <c:v>1378721</c:v>
                </c:pt>
                <c:pt idx="140">
                  <c:v>1433025</c:v>
                </c:pt>
                <c:pt idx="141">
                  <c:v>1485280</c:v>
                </c:pt>
                <c:pt idx="142">
                  <c:v>1530177</c:v>
                </c:pt>
                <c:pt idx="143">
                  <c:v>1574648</c:v>
                </c:pt>
                <c:pt idx="144">
                  <c:v>1618718</c:v>
                </c:pt>
                <c:pt idx="145">
                  <c:v>1656706</c:v>
                </c:pt>
                <c:pt idx="146">
                  <c:v>1712166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  <c:pt idx="178">
                  <c:v>3702649</c:v>
                </c:pt>
                <c:pt idx="179">
                  <c:v>3754879</c:v>
                </c:pt>
                <c:pt idx="180">
                  <c:v>3802668</c:v>
                </c:pt>
                <c:pt idx="181">
                  <c:v>3876125</c:v>
                </c:pt>
                <c:pt idx="182">
                  <c:v>3974466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Confirmed!$C$5:$GZ$5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  <c:pt idx="178">
                  <c:v>1937098</c:v>
                </c:pt>
                <c:pt idx="179">
                  <c:v>1940925</c:v>
                </c:pt>
                <c:pt idx="180">
                  <c:v>1952304</c:v>
                </c:pt>
                <c:pt idx="181">
                  <c:v>1958285</c:v>
                </c:pt>
                <c:pt idx="182">
                  <c:v>1965815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Confirmed!$C$6:$GZ$6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  <c:pt idx="178">
                  <c:v>295629</c:v>
                </c:pt>
                <c:pt idx="179">
                  <c:v>296355</c:v>
                </c:pt>
                <c:pt idx="180">
                  <c:v>296941</c:v>
                </c:pt>
                <c:pt idx="181">
                  <c:v>297386</c:v>
                </c:pt>
                <c:pt idx="182">
                  <c:v>297949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Confirmed!$C$7:$GZ$7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Confirmed!$C$8:$GZ$8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Confirmed!$C$9:$GZ$9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Confirmed!$C$10:$GZ$10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Confirmed!$C$11:$GZ$11</c:f>
              <c:numCache>
                <c:formatCode>General</c:formatCode>
                <c:ptCount val="20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Confirmed!$C$12:$GZ$12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Confirmed!$D$54:$GZ$54</c:f>
              <c:numCache>
                <c:formatCode>General</c:formatCode>
                <c:ptCount val="20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378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2377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3951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11091</c:v>
                </c:pt>
                <c:pt idx="52">
                  <c:v>11146</c:v>
                </c:pt>
                <c:pt idx="53">
                  <c:v>14659</c:v>
                </c:pt>
                <c:pt idx="54">
                  <c:v>15844</c:v>
                </c:pt>
                <c:pt idx="55">
                  <c:v>19593</c:v>
                </c:pt>
                <c:pt idx="56">
                  <c:v>27918</c:v>
                </c:pt>
                <c:pt idx="57">
                  <c:v>29609</c:v>
                </c:pt>
                <c:pt idx="58">
                  <c:v>32278</c:v>
                </c:pt>
                <c:pt idx="59">
                  <c:v>33413</c:v>
                </c:pt>
                <c:pt idx="60">
                  <c:v>42165</c:v>
                </c:pt>
                <c:pt idx="61">
                  <c:v>41139</c:v>
                </c:pt>
                <c:pt idx="62">
                  <c:v>50817</c:v>
                </c:pt>
                <c:pt idx="63">
                  <c:v>62960</c:v>
                </c:pt>
                <c:pt idx="64">
                  <c:v>64400</c:v>
                </c:pt>
                <c:pt idx="65">
                  <c:v>67608</c:v>
                </c:pt>
                <c:pt idx="66">
                  <c:v>59577</c:v>
                </c:pt>
                <c:pt idx="67">
                  <c:v>64639</c:v>
                </c:pt>
                <c:pt idx="68">
                  <c:v>76416</c:v>
                </c:pt>
                <c:pt idx="69">
                  <c:v>76221</c:v>
                </c:pt>
                <c:pt idx="70">
                  <c:v>81401</c:v>
                </c:pt>
                <c:pt idx="71">
                  <c:v>83155</c:v>
                </c:pt>
                <c:pt idx="72">
                  <c:v>80375</c:v>
                </c:pt>
                <c:pt idx="73">
                  <c:v>71718</c:v>
                </c:pt>
                <c:pt idx="74">
                  <c:v>72672</c:v>
                </c:pt>
                <c:pt idx="75">
                  <c:v>76873</c:v>
                </c:pt>
                <c:pt idx="76">
                  <c:v>83775</c:v>
                </c:pt>
                <c:pt idx="77">
                  <c:v>86625</c:v>
                </c:pt>
                <c:pt idx="78">
                  <c:v>87658</c:v>
                </c:pt>
                <c:pt idx="79">
                  <c:v>76720</c:v>
                </c:pt>
                <c:pt idx="80">
                  <c:v>96782</c:v>
                </c:pt>
                <c:pt idx="81">
                  <c:v>69594</c:v>
                </c:pt>
                <c:pt idx="82">
                  <c:v>69927</c:v>
                </c:pt>
                <c:pt idx="83">
                  <c:v>80829</c:v>
                </c:pt>
                <c:pt idx="84">
                  <c:v>96712</c:v>
                </c:pt>
                <c:pt idx="85">
                  <c:v>87724</c:v>
                </c:pt>
                <c:pt idx="86">
                  <c:v>73528</c:v>
                </c:pt>
                <c:pt idx="87">
                  <c:v>80525</c:v>
                </c:pt>
                <c:pt idx="88">
                  <c:v>73339</c:v>
                </c:pt>
                <c:pt idx="89">
                  <c:v>75250</c:v>
                </c:pt>
                <c:pt idx="90">
                  <c:v>76806</c:v>
                </c:pt>
                <c:pt idx="91">
                  <c:v>89013</c:v>
                </c:pt>
                <c:pt idx="92">
                  <c:v>86940</c:v>
                </c:pt>
                <c:pt idx="93">
                  <c:v>84121</c:v>
                </c:pt>
                <c:pt idx="94">
                  <c:v>72947</c:v>
                </c:pt>
                <c:pt idx="95">
                  <c:v>68704</c:v>
                </c:pt>
                <c:pt idx="96">
                  <c:v>75299</c:v>
                </c:pt>
                <c:pt idx="97">
                  <c:v>77046</c:v>
                </c:pt>
                <c:pt idx="98">
                  <c:v>83681</c:v>
                </c:pt>
                <c:pt idx="99">
                  <c:v>87048</c:v>
                </c:pt>
                <c:pt idx="100">
                  <c:v>80587</c:v>
                </c:pt>
                <c:pt idx="101">
                  <c:v>77636</c:v>
                </c:pt>
                <c:pt idx="102">
                  <c:v>76077</c:v>
                </c:pt>
                <c:pt idx="103">
                  <c:v>79989</c:v>
                </c:pt>
                <c:pt idx="104">
                  <c:v>90022</c:v>
                </c:pt>
                <c:pt idx="105">
                  <c:v>89086</c:v>
                </c:pt>
                <c:pt idx="106">
                  <c:v>91517</c:v>
                </c:pt>
                <c:pt idx="107">
                  <c:v>83635</c:v>
                </c:pt>
                <c:pt idx="108">
                  <c:v>76246</c:v>
                </c:pt>
                <c:pt idx="109">
                  <c:v>76241</c:v>
                </c:pt>
                <c:pt idx="110">
                  <c:v>83599</c:v>
                </c:pt>
                <c:pt idx="111">
                  <c:v>84752</c:v>
                </c:pt>
                <c:pt idx="112">
                  <c:v>97105</c:v>
                </c:pt>
                <c:pt idx="113">
                  <c:v>96349</c:v>
                </c:pt>
                <c:pt idx="114">
                  <c:v>91813</c:v>
                </c:pt>
                <c:pt idx="115">
                  <c:v>78509</c:v>
                </c:pt>
                <c:pt idx="116">
                  <c:v>88284</c:v>
                </c:pt>
                <c:pt idx="117">
                  <c:v>96424</c:v>
                </c:pt>
                <c:pt idx="118">
                  <c:v>103028</c:v>
                </c:pt>
                <c:pt idx="119">
                  <c:v>106334</c:v>
                </c:pt>
                <c:pt idx="120">
                  <c:v>106900</c:v>
                </c:pt>
                <c:pt idx="121">
                  <c:v>98983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121167</c:v>
                </c:pt>
                <c:pt idx="128">
                  <c:v>128865</c:v>
                </c:pt>
                <c:pt idx="129">
                  <c:v>107552</c:v>
                </c:pt>
                <c:pt idx="130">
                  <c:v>95196</c:v>
                </c:pt>
                <c:pt idx="131">
                  <c:v>120810</c:v>
                </c:pt>
                <c:pt idx="132">
                  <c:v>119388</c:v>
                </c:pt>
                <c:pt idx="133">
                  <c:v>126937</c:v>
                </c:pt>
                <c:pt idx="134">
                  <c:v>130863</c:v>
                </c:pt>
                <c:pt idx="135">
                  <c:v>127198</c:v>
                </c:pt>
                <c:pt idx="136">
                  <c:v>112259</c:v>
                </c:pt>
                <c:pt idx="137">
                  <c:v>102225</c:v>
                </c:pt>
                <c:pt idx="138">
                  <c:v>124342</c:v>
                </c:pt>
                <c:pt idx="139">
                  <c:v>134025</c:v>
                </c:pt>
                <c:pt idx="140">
                  <c:v>138114</c:v>
                </c:pt>
                <c:pt idx="141">
                  <c:v>129094</c:v>
                </c:pt>
                <c:pt idx="142">
                  <c:v>134337</c:v>
                </c:pt>
                <c:pt idx="143">
                  <c:v>133421</c:v>
                </c:pt>
                <c:pt idx="144">
                  <c:v>119638</c:v>
                </c:pt>
                <c:pt idx="145">
                  <c:v>141403</c:v>
                </c:pt>
                <c:pt idx="146">
                  <c:v>176132</c:v>
                </c:pt>
                <c:pt idx="147">
                  <c:v>139928</c:v>
                </c:pt>
                <c:pt idx="148">
                  <c:v>180806</c:v>
                </c:pt>
                <c:pt idx="149">
                  <c:v>157552</c:v>
                </c:pt>
                <c:pt idx="150">
                  <c:v>128539</c:v>
                </c:pt>
                <c:pt idx="151">
                  <c:v>137858</c:v>
                </c:pt>
                <c:pt idx="152">
                  <c:v>165338</c:v>
                </c:pt>
                <c:pt idx="153">
                  <c:v>171183</c:v>
                </c:pt>
                <c:pt idx="154">
                  <c:v>177887</c:v>
                </c:pt>
                <c:pt idx="155">
                  <c:v>191346</c:v>
                </c:pt>
                <c:pt idx="156">
                  <c:v>178110</c:v>
                </c:pt>
                <c:pt idx="157">
                  <c:v>161630</c:v>
                </c:pt>
                <c:pt idx="158">
                  <c:v>158572</c:v>
                </c:pt>
                <c:pt idx="159">
                  <c:v>173898</c:v>
                </c:pt>
                <c:pt idx="160">
                  <c:v>217689</c:v>
                </c:pt>
                <c:pt idx="161">
                  <c:v>207705</c:v>
                </c:pt>
                <c:pt idx="162">
                  <c:v>203494</c:v>
                </c:pt>
                <c:pt idx="163">
                  <c:v>193567</c:v>
                </c:pt>
                <c:pt idx="164">
                  <c:v>182695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216328</c:v>
                </c:pt>
                <c:pt idx="171">
                  <c:v>192668</c:v>
                </c:pt>
                <c:pt idx="172">
                  <c:v>192779</c:v>
                </c:pt>
                <c:pt idx="173">
                  <c:v>221452</c:v>
                </c:pt>
                <c:pt idx="174">
                  <c:v>231119</c:v>
                </c:pt>
                <c:pt idx="175">
                  <c:v>252541</c:v>
                </c:pt>
                <c:pt idx="176">
                  <c:v>242039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233455</c:v>
                </c:pt>
                <c:pt idx="181">
                  <c:v>279713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Confirmed!$D$55:$GZ$55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  <c:pt idx="177">
                  <c:v>18670</c:v>
                </c:pt>
                <c:pt idx="178">
                  <c:v>18458</c:v>
                </c:pt>
                <c:pt idx="179">
                  <c:v>14998</c:v>
                </c:pt>
                <c:pt idx="180">
                  <c:v>13240</c:v>
                </c:pt>
                <c:pt idx="181">
                  <c:v>19026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Confirmed!$D$56:$GZ$56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831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6162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52217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45778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44471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84195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  <c:pt idx="177">
                  <c:v>64827</c:v>
                </c:pt>
                <c:pt idx="178">
                  <c:v>52230</c:v>
                </c:pt>
                <c:pt idx="179">
                  <c:v>47789</c:v>
                </c:pt>
                <c:pt idx="180">
                  <c:v>73457</c:v>
                </c:pt>
                <c:pt idx="181">
                  <c:v>98341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Confirmed!$D$57:$GZ$57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  <c:pt idx="177">
                  <c:v>4330</c:v>
                </c:pt>
                <c:pt idx="178">
                  <c:v>3827</c:v>
                </c:pt>
                <c:pt idx="179">
                  <c:v>11379</c:v>
                </c:pt>
                <c:pt idx="180">
                  <c:v>5981</c:v>
                </c:pt>
                <c:pt idx="181">
                  <c:v>7530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Confirmed!$D$58:$GZ$58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Confirmed!$D$59:$GZ$59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Confirmed!$D$60:$GZ$60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Confirmed!$D$61:$GZ$61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Confirmed!$D$62:$GZ$62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Confirmed!$D$63:$GZ$63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71695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Confirmed!$D$64:$GZ$64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Recovered!$C$3:$GZ$3</c:f>
              <c:numCache>
                <c:formatCode>General</c:formatCode>
                <c:ptCount val="206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177830</c:v>
                </c:pt>
                <c:pt idx="70">
                  <c:v>192922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353700</c:v>
                </c:pt>
                <c:pt idx="79">
                  <c:v>375523</c:v>
                </c:pt>
                <c:pt idx="80">
                  <c:v>401772</c:v>
                </c:pt>
                <c:pt idx="81">
                  <c:v>421180</c:v>
                </c:pt>
                <c:pt idx="82">
                  <c:v>448346</c:v>
                </c:pt>
                <c:pt idx="83">
                  <c:v>473439</c:v>
                </c:pt>
                <c:pt idx="84">
                  <c:v>510106</c:v>
                </c:pt>
                <c:pt idx="85">
                  <c:v>540934</c:v>
                </c:pt>
                <c:pt idx="86">
                  <c:v>567054</c:v>
                </c:pt>
                <c:pt idx="87">
                  <c:v>590977</c:v>
                </c:pt>
                <c:pt idx="88">
                  <c:v>622632</c:v>
                </c:pt>
                <c:pt idx="89">
                  <c:v>644634</c:v>
                </c:pt>
                <c:pt idx="90">
                  <c:v>679461</c:v>
                </c:pt>
                <c:pt idx="91">
                  <c:v>709891</c:v>
                </c:pt>
                <c:pt idx="92">
                  <c:v>738682</c:v>
                </c:pt>
                <c:pt idx="93">
                  <c:v>788715</c:v>
                </c:pt>
                <c:pt idx="94">
                  <c:v>816494</c:v>
                </c:pt>
                <c:pt idx="95">
                  <c:v>845097</c:v>
                </c:pt>
                <c:pt idx="96">
                  <c:v>872900</c:v>
                </c:pt>
                <c:pt idx="97">
                  <c:v>906167</c:v>
                </c:pt>
                <c:pt idx="98">
                  <c:v>948335</c:v>
                </c:pt>
                <c:pt idx="99">
                  <c:v>1013306</c:v>
                </c:pt>
                <c:pt idx="100">
                  <c:v>1051537</c:v>
                </c:pt>
                <c:pt idx="101">
                  <c:v>1092454</c:v>
                </c:pt>
                <c:pt idx="102">
                  <c:v>1124777</c:v>
                </c:pt>
                <c:pt idx="103">
                  <c:v>1158841</c:v>
                </c:pt>
                <c:pt idx="104">
                  <c:v>1195446</c:v>
                </c:pt>
                <c:pt idx="105">
                  <c:v>1241365</c:v>
                </c:pt>
                <c:pt idx="106">
                  <c:v>1280862</c:v>
                </c:pt>
                <c:pt idx="107">
                  <c:v>1317384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1488556</c:v>
                </c:pt>
                <c:pt idx="112">
                  <c:v>1544398</c:v>
                </c:pt>
                <c:pt idx="113">
                  <c:v>1584133</c:v>
                </c:pt>
                <c:pt idx="114">
                  <c:v>1632122</c:v>
                </c:pt>
                <c:pt idx="115">
                  <c:v>1688713</c:v>
                </c:pt>
                <c:pt idx="116">
                  <c:v>1729599</c:v>
                </c:pt>
                <c:pt idx="117">
                  <c:v>1782497</c:v>
                </c:pt>
                <c:pt idx="118">
                  <c:v>1834662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2490416</c:v>
                </c:pt>
                <c:pt idx="129">
                  <c:v>2560888</c:v>
                </c:pt>
                <c:pt idx="130">
                  <c:v>2637196</c:v>
                </c:pt>
                <c:pt idx="131">
                  <c:v>2692091</c:v>
                </c:pt>
                <c:pt idx="132">
                  <c:v>2796214</c:v>
                </c:pt>
                <c:pt idx="133">
                  <c:v>2875356</c:v>
                </c:pt>
                <c:pt idx="134">
                  <c:v>2945385</c:v>
                </c:pt>
                <c:pt idx="135">
                  <c:v>3014541</c:v>
                </c:pt>
                <c:pt idx="136">
                  <c:v>3086743</c:v>
                </c:pt>
                <c:pt idx="137">
                  <c:v>3141836</c:v>
                </c:pt>
                <c:pt idx="138">
                  <c:v>3293434</c:v>
                </c:pt>
                <c:pt idx="139">
                  <c:v>3375694</c:v>
                </c:pt>
                <c:pt idx="140">
                  <c:v>3454833</c:v>
                </c:pt>
                <c:pt idx="141">
                  <c:v>3540722</c:v>
                </c:pt>
                <c:pt idx="142">
                  <c:v>3620438</c:v>
                </c:pt>
                <c:pt idx="143">
                  <c:v>3706379</c:v>
                </c:pt>
                <c:pt idx="144">
                  <c:v>3777157</c:v>
                </c:pt>
                <c:pt idx="145">
                  <c:v>3857365</c:v>
                </c:pt>
                <c:pt idx="146">
                  <c:v>3955195</c:v>
                </c:pt>
                <c:pt idx="147">
                  <c:v>4073977</c:v>
                </c:pt>
                <c:pt idx="148">
                  <c:v>4155119</c:v>
                </c:pt>
                <c:pt idx="149">
                  <c:v>4250129</c:v>
                </c:pt>
                <c:pt idx="150">
                  <c:v>4365947</c:v>
                </c:pt>
                <c:pt idx="151">
                  <c:v>4434646</c:v>
                </c:pt>
                <c:pt idx="152">
                  <c:v>4526337</c:v>
                </c:pt>
                <c:pt idx="153">
                  <c:v>4630390</c:v>
                </c:pt>
                <c:pt idx="154">
                  <c:v>4746111</c:v>
                </c:pt>
                <c:pt idx="155">
                  <c:v>4838904</c:v>
                </c:pt>
                <c:pt idx="156">
                  <c:v>4945543</c:v>
                </c:pt>
                <c:pt idx="157">
                  <c:v>5051847</c:v>
                </c:pt>
                <c:pt idx="158">
                  <c:v>5140880</c:v>
                </c:pt>
                <c:pt idx="159">
                  <c:v>5235793</c:v>
                </c:pt>
                <c:pt idx="160">
                  <c:v>5353186</c:v>
                </c:pt>
                <c:pt idx="161">
                  <c:v>5469108</c:v>
                </c:pt>
                <c:pt idx="162">
                  <c:v>5753981</c:v>
                </c:pt>
                <c:pt idx="163">
                  <c:v>5863818</c:v>
                </c:pt>
                <c:pt idx="164">
                  <c:v>6059534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7005245</c:v>
                </c:pt>
                <c:pt idx="172">
                  <c:v>7116893</c:v>
                </c:pt>
                <c:pt idx="173">
                  <c:v>7257300</c:v>
                </c:pt>
                <c:pt idx="174">
                  <c:v>7399397</c:v>
                </c:pt>
                <c:pt idx="175">
                  <c:v>7559178</c:v>
                </c:pt>
                <c:pt idx="176">
                  <c:v>7711465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8467178</c:v>
                </c:pt>
                <c:pt idx="182">
                  <c:v>8641297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Recovered!$C$4:$GZ$4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  <c:pt idx="178">
                  <c:v>338862</c:v>
                </c:pt>
                <c:pt idx="179">
                  <c:v>350635</c:v>
                </c:pt>
                <c:pt idx="180">
                  <c:v>358760</c:v>
                </c:pt>
                <c:pt idx="181">
                  <c:v>377925</c:v>
                </c:pt>
                <c:pt idx="182">
                  <c:v>402617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Recovered!$C$5:$GZ$5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  <c:pt idx="178">
                  <c:v>2518155</c:v>
                </c:pt>
                <c:pt idx="179">
                  <c:v>2529317</c:v>
                </c:pt>
                <c:pt idx="180">
                  <c:v>2610512</c:v>
                </c:pt>
                <c:pt idx="181">
                  <c:v>2672403</c:v>
                </c:pt>
                <c:pt idx="182">
                  <c:v>2724000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Recovered!$C$6:$GZ$6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  <c:pt idx="178">
                  <c:v>1116741</c:v>
                </c:pt>
                <c:pt idx="179">
                  <c:v>1120030</c:v>
                </c:pt>
                <c:pt idx="180">
                  <c:v>1123114</c:v>
                </c:pt>
                <c:pt idx="181">
                  <c:v>1127712</c:v>
                </c:pt>
                <c:pt idx="182">
                  <c:v>1131945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Recovered!$C$7:$GZ$7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Recovered!$C$8:$GZ$8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Recovered!$C$9:$GZ$9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Recovered!$C$10:$GZ$10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Recovered!$C$11:$GZ$11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Recovered!$C$12:$GZ$12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Recovered!$C$13:$GZ$13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Recovered!$D$54:$GZ$54</c:f>
              <c:numCache>
                <c:formatCode>General</c:formatCode>
                <c:ptCount val="20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13493</c:v>
                </c:pt>
                <c:pt idx="69">
                  <c:v>15092</c:v>
                </c:pt>
                <c:pt idx="70">
                  <c:v>17045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25341</c:v>
                </c:pt>
                <c:pt idx="78">
                  <c:v>21823</c:v>
                </c:pt>
                <c:pt idx="79">
                  <c:v>26249</c:v>
                </c:pt>
                <c:pt idx="80">
                  <c:v>19408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31655</c:v>
                </c:pt>
                <c:pt idx="88">
                  <c:v>22002</c:v>
                </c:pt>
                <c:pt idx="89">
                  <c:v>34827</c:v>
                </c:pt>
                <c:pt idx="90">
                  <c:v>30430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33267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45919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80208</c:v>
                </c:pt>
                <c:pt idx="145">
                  <c:v>97830</c:v>
                </c:pt>
                <c:pt idx="146">
                  <c:v>118782</c:v>
                </c:pt>
                <c:pt idx="147">
                  <c:v>81142</c:v>
                </c:pt>
                <c:pt idx="148">
                  <c:v>95010</c:v>
                </c:pt>
                <c:pt idx="149">
                  <c:v>115818</c:v>
                </c:pt>
                <c:pt idx="150">
                  <c:v>68699</c:v>
                </c:pt>
                <c:pt idx="151">
                  <c:v>91691</c:v>
                </c:pt>
                <c:pt idx="152">
                  <c:v>104053</c:v>
                </c:pt>
                <c:pt idx="153">
                  <c:v>115721</c:v>
                </c:pt>
                <c:pt idx="154">
                  <c:v>92793</c:v>
                </c:pt>
                <c:pt idx="155">
                  <c:v>106639</c:v>
                </c:pt>
                <c:pt idx="156">
                  <c:v>106304</c:v>
                </c:pt>
                <c:pt idx="157">
                  <c:v>89033</c:v>
                </c:pt>
                <c:pt idx="158">
                  <c:v>94913</c:v>
                </c:pt>
                <c:pt idx="159">
                  <c:v>117393</c:v>
                </c:pt>
                <c:pt idx="160">
                  <c:v>115922</c:v>
                </c:pt>
                <c:pt idx="161">
                  <c:v>284873</c:v>
                </c:pt>
                <c:pt idx="162">
                  <c:v>109837</c:v>
                </c:pt>
                <c:pt idx="163">
                  <c:v>195716</c:v>
                </c:pt>
                <c:pt idx="164">
                  <c:v>119439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125780</c:v>
                </c:pt>
                <c:pt idx="171">
                  <c:v>111648</c:v>
                </c:pt>
                <c:pt idx="172">
                  <c:v>140407</c:v>
                </c:pt>
                <c:pt idx="173">
                  <c:v>142097</c:v>
                </c:pt>
                <c:pt idx="174">
                  <c:v>159781</c:v>
                </c:pt>
                <c:pt idx="175">
                  <c:v>152287</c:v>
                </c:pt>
                <c:pt idx="176">
                  <c:v>183393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174490</c:v>
                </c:pt>
                <c:pt idx="181">
                  <c:v>174119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Recovered!$D$55:$GZ$55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  <c:pt idx="177">
                  <c:v>6571</c:v>
                </c:pt>
                <c:pt idx="178">
                  <c:v>11773</c:v>
                </c:pt>
                <c:pt idx="179">
                  <c:v>8125</c:v>
                </c:pt>
                <c:pt idx="180">
                  <c:v>19165</c:v>
                </c:pt>
                <c:pt idx="181">
                  <c:v>24692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Recovered!$D$56:$GZ$56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  <c:pt idx="177">
                  <c:v>61332</c:v>
                </c:pt>
                <c:pt idx="178">
                  <c:v>11162</c:v>
                </c:pt>
                <c:pt idx="179">
                  <c:v>81195</c:v>
                </c:pt>
                <c:pt idx="180">
                  <c:v>61891</c:v>
                </c:pt>
                <c:pt idx="181">
                  <c:v>51597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Recovered!$D$57:$GZ$57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  <c:pt idx="177">
                  <c:v>3607</c:v>
                </c:pt>
                <c:pt idx="178">
                  <c:v>3289</c:v>
                </c:pt>
                <c:pt idx="179">
                  <c:v>3084</c:v>
                </c:pt>
                <c:pt idx="180">
                  <c:v>4598</c:v>
                </c:pt>
                <c:pt idx="181">
                  <c:v>4233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Recovered!$D$58:$GZ$58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Recovered!$D$59:$GZ$59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Recovered!$D$60:$GZ$60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Recovered!$D$61:$GZ$61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Recovered!$D$62:$GZ$62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Recovered!$D$63:$GZ$63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Recovered!$D$64:$GZ$64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Deaths!$C$3:$GZ$3</c:f>
              <c:numCache>
                <c:formatCode>General</c:formatCode>
                <c:ptCount val="20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16757</c:v>
                </c:pt>
                <c:pt idx="62">
                  <c:v>19027</c:v>
                </c:pt>
                <c:pt idx="63">
                  <c:v>21804</c:v>
                </c:pt>
                <c:pt idx="64">
                  <c:v>24811</c:v>
                </c:pt>
                <c:pt idx="65">
                  <c:v>28329</c:v>
                </c:pt>
                <c:pt idx="66">
                  <c:v>32008</c:v>
                </c:pt>
                <c:pt idx="67">
                  <c:v>35481</c:v>
                </c:pt>
                <c:pt idx="68">
                  <c:v>39645</c:v>
                </c:pt>
                <c:pt idx="69">
                  <c:v>44489</c:v>
                </c:pt>
                <c:pt idx="70">
                  <c:v>50043</c:v>
                </c:pt>
                <c:pt idx="71">
                  <c:v>56348</c:v>
                </c:pt>
                <c:pt idx="72">
                  <c:v>62333</c:v>
                </c:pt>
                <c:pt idx="73">
                  <c:v>68174</c:v>
                </c:pt>
                <c:pt idx="74">
                  <c:v>73195</c:v>
                </c:pt>
                <c:pt idx="75">
                  <c:v>79027</c:v>
                </c:pt>
                <c:pt idx="76">
                  <c:v>86929</c:v>
                </c:pt>
                <c:pt idx="77">
                  <c:v>93664</c:v>
                </c:pt>
                <c:pt idx="78">
                  <c:v>101293</c:v>
                </c:pt>
                <c:pt idx="79">
                  <c:v>108565</c:v>
                </c:pt>
                <c:pt idx="80">
                  <c:v>114634</c:v>
                </c:pt>
                <c:pt idx="81">
                  <c:v>120365</c:v>
                </c:pt>
                <c:pt idx="82">
                  <c:v>126112</c:v>
                </c:pt>
                <c:pt idx="83">
                  <c:v>133011</c:v>
                </c:pt>
                <c:pt idx="84">
                  <c:v>141323</c:v>
                </c:pt>
                <c:pt idx="85">
                  <c:v>148606</c:v>
                </c:pt>
                <c:pt idx="86">
                  <c:v>157497</c:v>
                </c:pt>
                <c:pt idx="87">
                  <c:v>163968</c:v>
                </c:pt>
                <c:pt idx="88">
                  <c:v>168538</c:v>
                </c:pt>
                <c:pt idx="89">
                  <c:v>173981</c:v>
                </c:pt>
                <c:pt idx="90">
                  <c:v>181138</c:v>
                </c:pt>
                <c:pt idx="91">
                  <c:v>187893</c:v>
                </c:pt>
                <c:pt idx="92">
                  <c:v>194743</c:v>
                </c:pt>
                <c:pt idx="93">
                  <c:v>201417</c:v>
                </c:pt>
                <c:pt idx="94">
                  <c:v>206995</c:v>
                </c:pt>
                <c:pt idx="95">
                  <c:v>210878</c:v>
                </c:pt>
                <c:pt idx="96">
                  <c:v>215527</c:v>
                </c:pt>
                <c:pt idx="97">
                  <c:v>221990</c:v>
                </c:pt>
                <c:pt idx="98">
                  <c:v>228758</c:v>
                </c:pt>
                <c:pt idx="99">
                  <c:v>234720</c:v>
                </c:pt>
                <c:pt idx="100">
                  <c:v>239897</c:v>
                </c:pt>
                <c:pt idx="101">
                  <c:v>245222</c:v>
                </c:pt>
                <c:pt idx="102">
                  <c:v>248675</c:v>
                </c:pt>
                <c:pt idx="103">
                  <c:v>252803</c:v>
                </c:pt>
                <c:pt idx="104">
                  <c:v>258674</c:v>
                </c:pt>
                <c:pt idx="105">
                  <c:v>265343</c:v>
                </c:pt>
                <c:pt idx="106">
                  <c:v>270752</c:v>
                </c:pt>
                <c:pt idx="107">
                  <c:v>276320</c:v>
                </c:pt>
                <c:pt idx="108">
                  <c:v>280585</c:v>
                </c:pt>
                <c:pt idx="109">
                  <c:v>284151</c:v>
                </c:pt>
                <c:pt idx="110">
                  <c:v>287624</c:v>
                </c:pt>
                <c:pt idx="111">
                  <c:v>293171</c:v>
                </c:pt>
                <c:pt idx="112">
                  <c:v>298399</c:v>
                </c:pt>
                <c:pt idx="113">
                  <c:v>303667</c:v>
                </c:pt>
                <c:pt idx="114">
                  <c:v>308882</c:v>
                </c:pt>
                <c:pt idx="115">
                  <c:v>313053</c:v>
                </c:pt>
                <c:pt idx="116">
                  <c:v>316382</c:v>
                </c:pt>
                <c:pt idx="117">
                  <c:v>319673</c:v>
                </c:pt>
                <c:pt idx="118">
                  <c:v>324457</c:v>
                </c:pt>
                <c:pt idx="119">
                  <c:v>329342</c:v>
                </c:pt>
                <c:pt idx="120">
                  <c:v>334128</c:v>
                </c:pt>
                <c:pt idx="121">
                  <c:v>339412</c:v>
                </c:pt>
                <c:pt idx="122">
                  <c:v>343401</c:v>
                </c:pt>
                <c:pt idx="123">
                  <c:v>346541</c:v>
                </c:pt>
                <c:pt idx="124">
                  <c:v>347719</c:v>
                </c:pt>
                <c:pt idx="125">
                  <c:v>351922</c:v>
                </c:pt>
                <c:pt idx="126">
                  <c:v>357135</c:v>
                </c:pt>
                <c:pt idx="127">
                  <c:v>361836</c:v>
                </c:pt>
                <c:pt idx="128">
                  <c:v>366578</c:v>
                </c:pt>
                <c:pt idx="129">
                  <c:v>370734</c:v>
                </c:pt>
                <c:pt idx="130">
                  <c:v>373622</c:v>
                </c:pt>
                <c:pt idx="131">
                  <c:v>376690</c:v>
                </c:pt>
                <c:pt idx="132">
                  <c:v>381513</c:v>
                </c:pt>
                <c:pt idx="133">
                  <c:v>387085</c:v>
                </c:pt>
                <c:pt idx="134">
                  <c:v>392234</c:v>
                </c:pt>
                <c:pt idx="135">
                  <c:v>397010</c:v>
                </c:pt>
                <c:pt idx="136">
                  <c:v>400891</c:v>
                </c:pt>
                <c:pt idx="137">
                  <c:v>403633</c:v>
                </c:pt>
                <c:pt idx="138">
                  <c:v>407330</c:v>
                </c:pt>
                <c:pt idx="139">
                  <c:v>412252</c:v>
                </c:pt>
                <c:pt idx="140">
                  <c:v>417457</c:v>
                </c:pt>
                <c:pt idx="141">
                  <c:v>422231</c:v>
                </c:pt>
                <c:pt idx="142">
                  <c:v>426528</c:v>
                </c:pt>
                <c:pt idx="143">
                  <c:v>430766</c:v>
                </c:pt>
                <c:pt idx="144">
                  <c:v>434140</c:v>
                </c:pt>
                <c:pt idx="145">
                  <c:v>437565</c:v>
                </c:pt>
                <c:pt idx="146">
                  <c:v>444432</c:v>
                </c:pt>
                <c:pt idx="147">
                  <c:v>449687</c:v>
                </c:pt>
                <c:pt idx="148">
                  <c:v>454716</c:v>
                </c:pt>
                <c:pt idx="149">
                  <c:v>460989</c:v>
                </c:pt>
                <c:pt idx="150">
                  <c:v>465238</c:v>
                </c:pt>
                <c:pt idx="151">
                  <c:v>469201</c:v>
                </c:pt>
                <c:pt idx="152">
                  <c:v>472772</c:v>
                </c:pt>
                <c:pt idx="153">
                  <c:v>478083</c:v>
                </c:pt>
                <c:pt idx="154">
                  <c:v>483344</c:v>
                </c:pt>
                <c:pt idx="155">
                  <c:v>489971</c:v>
                </c:pt>
                <c:pt idx="156">
                  <c:v>494798</c:v>
                </c:pt>
                <c:pt idx="157">
                  <c:v>499284</c:v>
                </c:pt>
                <c:pt idx="158">
                  <c:v>502373</c:v>
                </c:pt>
                <c:pt idx="159">
                  <c:v>506094</c:v>
                </c:pt>
                <c:pt idx="160">
                  <c:v>511226</c:v>
                </c:pt>
                <c:pt idx="161">
                  <c:v>516237</c:v>
                </c:pt>
                <c:pt idx="162">
                  <c:v>521357</c:v>
                </c:pt>
                <c:pt idx="163">
                  <c:v>526352</c:v>
                </c:pt>
                <c:pt idx="164">
                  <c:v>530721</c:v>
                </c:pt>
                <c:pt idx="165">
                  <c:v>534166</c:v>
                </c:pt>
                <c:pt idx="166">
                  <c:v>537963</c:v>
                </c:pt>
                <c:pt idx="167">
                  <c:v>544070</c:v>
                </c:pt>
                <c:pt idx="168">
                  <c:v>549389</c:v>
                </c:pt>
                <c:pt idx="169">
                  <c:v>554847</c:v>
                </c:pt>
                <c:pt idx="170">
                  <c:v>560158</c:v>
                </c:pt>
                <c:pt idx="171">
                  <c:v>565055</c:v>
                </c:pt>
                <c:pt idx="172">
                  <c:v>569009</c:v>
                </c:pt>
                <c:pt idx="173">
                  <c:v>572824</c:v>
                </c:pt>
                <c:pt idx="174">
                  <c:v>578484</c:v>
                </c:pt>
                <c:pt idx="175">
                  <c:v>583977</c:v>
                </c:pt>
                <c:pt idx="176">
                  <c:v>589776</c:v>
                </c:pt>
                <c:pt idx="177">
                  <c:v>596519</c:v>
                </c:pt>
                <c:pt idx="178">
                  <c:v>602146</c:v>
                </c:pt>
                <c:pt idx="179">
                  <c:v>606175</c:v>
                </c:pt>
                <c:pt idx="180">
                  <c:v>610223</c:v>
                </c:pt>
                <c:pt idx="181">
                  <c:v>616447</c:v>
                </c:pt>
                <c:pt idx="182">
                  <c:v>623385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Deaths!$C$4:$GZ$4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  <c:pt idx="177">
                  <c:v>13955</c:v>
                </c:pt>
                <c:pt idx="178">
                  <c:v>14230</c:v>
                </c:pt>
                <c:pt idx="179">
                  <c:v>14441</c:v>
                </c:pt>
                <c:pt idx="180">
                  <c:v>14693</c:v>
                </c:pt>
                <c:pt idx="181">
                  <c:v>15000</c:v>
                </c:pt>
                <c:pt idx="182">
                  <c:v>15697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4475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46459</c:v>
                </c:pt>
                <c:pt idx="128">
                  <c:v>48232</c:v>
                </c:pt>
                <c:pt idx="129">
                  <c:v>49827</c:v>
                </c:pt>
                <c:pt idx="130">
                  <c:v>50760</c:v>
                </c:pt>
                <c:pt idx="131">
                  <c:v>51909</c:v>
                </c:pt>
                <c:pt idx="132">
                  <c:v>54053</c:v>
                </c:pt>
                <c:pt idx="133">
                  <c:v>56868</c:v>
                </c:pt>
                <c:pt idx="134">
                  <c:v>59488</c:v>
                </c:pt>
                <c:pt idx="135">
                  <c:v>61554</c:v>
                </c:pt>
                <c:pt idx="136">
                  <c:v>63242</c:v>
                </c:pt>
                <c:pt idx="137">
                  <c:v>64346</c:v>
                </c:pt>
                <c:pt idx="138">
                  <c:v>66250</c:v>
                </c:pt>
                <c:pt idx="139">
                  <c:v>68502</c:v>
                </c:pt>
                <c:pt idx="140">
                  <c:v>71036</c:v>
                </c:pt>
                <c:pt idx="141">
                  <c:v>73357</c:v>
                </c:pt>
                <c:pt idx="142">
                  <c:v>75236</c:v>
                </c:pt>
                <c:pt idx="143">
                  <c:v>77185</c:v>
                </c:pt>
                <c:pt idx="144">
                  <c:v>78839</c:v>
                </c:pt>
                <c:pt idx="145">
                  <c:v>80290</c:v>
                </c:pt>
                <c:pt idx="146">
                  <c:v>82737</c:v>
                </c:pt>
                <c:pt idx="147">
                  <c:v>85401</c:v>
                </c:pt>
                <c:pt idx="148">
                  <c:v>87988</c:v>
                </c:pt>
                <c:pt idx="149">
                  <c:v>90562</c:v>
                </c:pt>
                <c:pt idx="150">
                  <c:v>92552</c:v>
                </c:pt>
                <c:pt idx="151">
                  <c:v>94844</c:v>
                </c:pt>
                <c:pt idx="152">
                  <c:v>96715</c:v>
                </c:pt>
                <c:pt idx="153">
                  <c:v>99349</c:v>
                </c:pt>
                <c:pt idx="154">
                  <c:v>102097</c:v>
                </c:pt>
                <c:pt idx="155">
                  <c:v>104680</c:v>
                </c:pt>
                <c:pt idx="156">
                  <c:v>107121</c:v>
                </c:pt>
                <c:pt idx="157">
                  <c:v>109587</c:v>
                </c:pt>
                <c:pt idx="158">
                  <c:v>111109</c:v>
                </c:pt>
                <c:pt idx="159">
                  <c:v>112861</c:v>
                </c:pt>
                <c:pt idx="160">
                  <c:v>115313</c:v>
                </c:pt>
                <c:pt idx="161">
                  <c:v>117766</c:v>
                </c:pt>
                <c:pt idx="162">
                  <c:v>120498</c:v>
                </c:pt>
                <c:pt idx="163">
                  <c:v>123147</c:v>
                </c:pt>
                <c:pt idx="164">
                  <c:v>125523</c:v>
                </c:pt>
                <c:pt idx="165">
                  <c:v>126983</c:v>
                </c:pt>
                <c:pt idx="166">
                  <c:v>128733</c:v>
                </c:pt>
                <c:pt idx="167">
                  <c:v>131521</c:v>
                </c:pt>
                <c:pt idx="168">
                  <c:v>134211</c:v>
                </c:pt>
                <c:pt idx="169">
                  <c:v>136834</c:v>
                </c:pt>
                <c:pt idx="170">
                  <c:v>139494</c:v>
                </c:pt>
                <c:pt idx="171">
                  <c:v>141856</c:v>
                </c:pt>
                <c:pt idx="172">
                  <c:v>143421</c:v>
                </c:pt>
                <c:pt idx="173">
                  <c:v>145230</c:v>
                </c:pt>
                <c:pt idx="174">
                  <c:v>148049</c:v>
                </c:pt>
                <c:pt idx="175">
                  <c:v>150613</c:v>
                </c:pt>
                <c:pt idx="176">
                  <c:v>153377</c:v>
                </c:pt>
                <c:pt idx="177">
                  <c:v>157070</c:v>
                </c:pt>
                <c:pt idx="178">
                  <c:v>159326</c:v>
                </c:pt>
                <c:pt idx="179">
                  <c:v>161015</c:v>
                </c:pt>
                <c:pt idx="180">
                  <c:v>162755</c:v>
                </c:pt>
                <c:pt idx="181">
                  <c:v>165872</c:v>
                </c:pt>
                <c:pt idx="182">
                  <c:v>168647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  <c:pt idx="177">
                  <c:v>186588</c:v>
                </c:pt>
                <c:pt idx="178">
                  <c:v>186681</c:v>
                </c:pt>
                <c:pt idx="179">
                  <c:v>186750</c:v>
                </c:pt>
                <c:pt idx="180">
                  <c:v>186869</c:v>
                </c:pt>
                <c:pt idx="181">
                  <c:v>187052</c:v>
                </c:pt>
                <c:pt idx="182">
                  <c:v>187233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  <c:pt idx="177">
                        <c:v>45320</c:v>
                      </c:pt>
                      <c:pt idx="178">
                        <c:v>45360</c:v>
                      </c:pt>
                      <c:pt idx="179">
                        <c:v>45387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  <c:pt idx="177">
                        <c:v>35028</c:v>
                      </c:pt>
                      <c:pt idx="178">
                        <c:v>35042</c:v>
                      </c:pt>
                      <c:pt idx="179">
                        <c:v>35045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  <c:pt idx="177">
                        <c:v>4804</c:v>
                      </c:pt>
                      <c:pt idx="178">
                        <c:v>4948</c:v>
                      </c:pt>
                      <c:pt idx="179">
                        <c:v>5033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  <c:pt idx="177">
                        <c:v>28420</c:v>
                      </c:pt>
                      <c:pt idx="178">
                        <c:v>28420</c:v>
                      </c:pt>
                      <c:pt idx="179">
                        <c:v>28420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  <c:pt idx="177">
                        <c:v>12106</c:v>
                      </c:pt>
                      <c:pt idx="178">
                        <c:v>12228</c:v>
                      </c:pt>
                      <c:pt idx="179">
                        <c:v>12323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45923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57235</c:v>
                      </c:pt>
                      <c:pt idx="97">
                        <c:v>59454</c:v>
                      </c:pt>
                      <c:pt idx="98">
                        <c:v>61960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83483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94533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104778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126361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  <c:pt idx="169">
                        <c:v>133290</c:v>
                      </c:pt>
                      <c:pt idx="170">
                        <c:v>134101</c:v>
                      </c:pt>
                      <c:pt idx="171">
                        <c:v>134777</c:v>
                      </c:pt>
                      <c:pt idx="172">
                        <c:v>135205</c:v>
                      </c:pt>
                      <c:pt idx="173">
                        <c:v>135566</c:v>
                      </c:pt>
                      <c:pt idx="174">
                        <c:v>136466</c:v>
                      </c:pt>
                      <c:pt idx="175">
                        <c:v>137415</c:v>
                      </c:pt>
                      <c:pt idx="176">
                        <c:v>138358</c:v>
                      </c:pt>
                      <c:pt idx="177">
                        <c:v>139266</c:v>
                      </c:pt>
                      <c:pt idx="178">
                        <c:v>140119</c:v>
                      </c:pt>
                      <c:pt idx="179">
                        <c:v>140534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  <c:pt idx="177">
                        <c:v>77851</c:v>
                      </c:pt>
                      <c:pt idx="178">
                        <c:v>78772</c:v>
                      </c:pt>
                      <c:pt idx="179">
                        <c:v>79488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</c:strCache>
            </c:strRef>
          </c:cat>
          <c:val>
            <c:numRef>
              <c:f>Deaths!$D$56:$GZ$56</c:f>
              <c:numCache>
                <c:formatCode>General</c:formatCode>
                <c:ptCount val="20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1917</c:v>
                </c:pt>
                <c:pt idx="61">
                  <c:v>2270</c:v>
                </c:pt>
                <c:pt idx="62">
                  <c:v>2777</c:v>
                </c:pt>
                <c:pt idx="63">
                  <c:v>3007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7902</c:v>
                </c:pt>
                <c:pt idx="76">
                  <c:v>6735</c:v>
                </c:pt>
                <c:pt idx="77">
                  <c:v>7629</c:v>
                </c:pt>
                <c:pt idx="78">
                  <c:v>7272</c:v>
                </c:pt>
                <c:pt idx="79">
                  <c:v>6069</c:v>
                </c:pt>
                <c:pt idx="80">
                  <c:v>5731</c:v>
                </c:pt>
                <c:pt idx="81">
                  <c:v>5747</c:v>
                </c:pt>
                <c:pt idx="82">
                  <c:v>6899</c:v>
                </c:pt>
                <c:pt idx="83">
                  <c:v>8312</c:v>
                </c:pt>
                <c:pt idx="84">
                  <c:v>7283</c:v>
                </c:pt>
                <c:pt idx="85">
                  <c:v>8891</c:v>
                </c:pt>
                <c:pt idx="86">
                  <c:v>6471</c:v>
                </c:pt>
                <c:pt idx="87">
                  <c:v>4570</c:v>
                </c:pt>
                <c:pt idx="88">
                  <c:v>5443</c:v>
                </c:pt>
                <c:pt idx="89">
                  <c:v>7157</c:v>
                </c:pt>
                <c:pt idx="90">
                  <c:v>6755</c:v>
                </c:pt>
                <c:pt idx="91">
                  <c:v>6850</c:v>
                </c:pt>
                <c:pt idx="92">
                  <c:v>6674</c:v>
                </c:pt>
                <c:pt idx="93">
                  <c:v>5578</c:v>
                </c:pt>
                <c:pt idx="94">
                  <c:v>3883</c:v>
                </c:pt>
                <c:pt idx="95">
                  <c:v>4649</c:v>
                </c:pt>
                <c:pt idx="96">
                  <c:v>6463</c:v>
                </c:pt>
                <c:pt idx="97">
                  <c:v>6768</c:v>
                </c:pt>
                <c:pt idx="98">
                  <c:v>5962</c:v>
                </c:pt>
                <c:pt idx="99">
                  <c:v>5177</c:v>
                </c:pt>
                <c:pt idx="100">
                  <c:v>5325</c:v>
                </c:pt>
                <c:pt idx="101">
                  <c:v>3453</c:v>
                </c:pt>
                <c:pt idx="102">
                  <c:v>4128</c:v>
                </c:pt>
                <c:pt idx="103">
                  <c:v>5871</c:v>
                </c:pt>
                <c:pt idx="104">
                  <c:v>6669</c:v>
                </c:pt>
                <c:pt idx="105">
                  <c:v>5409</c:v>
                </c:pt>
                <c:pt idx="106">
                  <c:v>5568</c:v>
                </c:pt>
                <c:pt idx="107">
                  <c:v>4265</c:v>
                </c:pt>
                <c:pt idx="108">
                  <c:v>3566</c:v>
                </c:pt>
                <c:pt idx="109">
                  <c:v>3473</c:v>
                </c:pt>
                <c:pt idx="110">
                  <c:v>5547</c:v>
                </c:pt>
                <c:pt idx="111">
                  <c:v>5228</c:v>
                </c:pt>
                <c:pt idx="112">
                  <c:v>5268</c:v>
                </c:pt>
                <c:pt idx="113">
                  <c:v>5215</c:v>
                </c:pt>
                <c:pt idx="114">
                  <c:v>4171</c:v>
                </c:pt>
                <c:pt idx="115">
                  <c:v>3329</c:v>
                </c:pt>
                <c:pt idx="116">
                  <c:v>3291</c:v>
                </c:pt>
                <c:pt idx="117">
                  <c:v>4784</c:v>
                </c:pt>
                <c:pt idx="118">
                  <c:v>4885</c:v>
                </c:pt>
                <c:pt idx="119">
                  <c:v>4786</c:v>
                </c:pt>
                <c:pt idx="120">
                  <c:v>5284</c:v>
                </c:pt>
                <c:pt idx="121">
                  <c:v>3989</c:v>
                </c:pt>
                <c:pt idx="122">
                  <c:v>3140</c:v>
                </c:pt>
                <c:pt idx="123">
                  <c:v>1178</c:v>
                </c:pt>
                <c:pt idx="124">
                  <c:v>4203</c:v>
                </c:pt>
                <c:pt idx="125">
                  <c:v>5213</c:v>
                </c:pt>
                <c:pt idx="126">
                  <c:v>4701</c:v>
                </c:pt>
                <c:pt idx="127">
                  <c:v>4742</c:v>
                </c:pt>
                <c:pt idx="128">
                  <c:v>4156</c:v>
                </c:pt>
                <c:pt idx="129">
                  <c:v>2888</c:v>
                </c:pt>
                <c:pt idx="130">
                  <c:v>3068</c:v>
                </c:pt>
                <c:pt idx="131">
                  <c:v>4823</c:v>
                </c:pt>
                <c:pt idx="132">
                  <c:v>5572</c:v>
                </c:pt>
                <c:pt idx="133">
                  <c:v>5149</c:v>
                </c:pt>
                <c:pt idx="134">
                  <c:v>4776</c:v>
                </c:pt>
                <c:pt idx="135">
                  <c:v>3881</c:v>
                </c:pt>
                <c:pt idx="136">
                  <c:v>2742</c:v>
                </c:pt>
                <c:pt idx="137">
                  <c:v>3697</c:v>
                </c:pt>
                <c:pt idx="138">
                  <c:v>4922</c:v>
                </c:pt>
                <c:pt idx="139">
                  <c:v>5205</c:v>
                </c:pt>
                <c:pt idx="140">
                  <c:v>4774</c:v>
                </c:pt>
                <c:pt idx="141">
                  <c:v>4297</c:v>
                </c:pt>
                <c:pt idx="142">
                  <c:v>4238</c:v>
                </c:pt>
                <c:pt idx="143">
                  <c:v>3374</c:v>
                </c:pt>
                <c:pt idx="144">
                  <c:v>3425</c:v>
                </c:pt>
                <c:pt idx="145">
                  <c:v>6867</c:v>
                </c:pt>
                <c:pt idx="146">
                  <c:v>5255</c:v>
                </c:pt>
                <c:pt idx="147">
                  <c:v>5029</c:v>
                </c:pt>
                <c:pt idx="148">
                  <c:v>6273</c:v>
                </c:pt>
                <c:pt idx="149">
                  <c:v>4249</c:v>
                </c:pt>
                <c:pt idx="150">
                  <c:v>3963</c:v>
                </c:pt>
                <c:pt idx="151">
                  <c:v>3571</c:v>
                </c:pt>
                <c:pt idx="152">
                  <c:v>5311</c:v>
                </c:pt>
                <c:pt idx="153">
                  <c:v>5261</c:v>
                </c:pt>
                <c:pt idx="154">
                  <c:v>6627</c:v>
                </c:pt>
                <c:pt idx="155">
                  <c:v>4827</c:v>
                </c:pt>
                <c:pt idx="156">
                  <c:v>4486</c:v>
                </c:pt>
                <c:pt idx="157">
                  <c:v>3089</c:v>
                </c:pt>
                <c:pt idx="158">
                  <c:v>3721</c:v>
                </c:pt>
                <c:pt idx="159">
                  <c:v>5132</c:v>
                </c:pt>
                <c:pt idx="160">
                  <c:v>5011</c:v>
                </c:pt>
                <c:pt idx="161">
                  <c:v>5120</c:v>
                </c:pt>
                <c:pt idx="162">
                  <c:v>4995</c:v>
                </c:pt>
                <c:pt idx="163">
                  <c:v>4369</c:v>
                </c:pt>
                <c:pt idx="164">
                  <c:v>3445</c:v>
                </c:pt>
                <c:pt idx="165">
                  <c:v>3797</c:v>
                </c:pt>
                <c:pt idx="166">
                  <c:v>6107</c:v>
                </c:pt>
                <c:pt idx="167">
                  <c:v>5319</c:v>
                </c:pt>
                <c:pt idx="168">
                  <c:v>5458</c:v>
                </c:pt>
                <c:pt idx="169">
                  <c:v>5311</c:v>
                </c:pt>
                <c:pt idx="170">
                  <c:v>4897</c:v>
                </c:pt>
                <c:pt idx="171">
                  <c:v>3954</c:v>
                </c:pt>
                <c:pt idx="172">
                  <c:v>3815</c:v>
                </c:pt>
                <c:pt idx="173">
                  <c:v>5660</c:v>
                </c:pt>
                <c:pt idx="174">
                  <c:v>5493</c:v>
                </c:pt>
                <c:pt idx="175">
                  <c:v>5799</c:v>
                </c:pt>
                <c:pt idx="176">
                  <c:v>6743</c:v>
                </c:pt>
                <c:pt idx="177">
                  <c:v>5627</c:v>
                </c:pt>
                <c:pt idx="178">
                  <c:v>4029</c:v>
                </c:pt>
                <c:pt idx="179">
                  <c:v>4048</c:v>
                </c:pt>
                <c:pt idx="180">
                  <c:v>6224</c:v>
                </c:pt>
                <c:pt idx="181">
                  <c:v>6938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</c:strCache>
            </c:strRef>
          </c:cat>
          <c:val>
            <c:numRef>
              <c:f>Deaths!$D$57:$GZ$57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  <c:pt idx="176">
                  <c:v>314</c:v>
                </c:pt>
                <c:pt idx="177">
                  <c:v>275</c:v>
                </c:pt>
                <c:pt idx="178">
                  <c:v>211</c:v>
                </c:pt>
                <c:pt idx="179">
                  <c:v>252</c:v>
                </c:pt>
                <c:pt idx="180">
                  <c:v>307</c:v>
                </c:pt>
                <c:pt idx="181">
                  <c:v>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442</c:v>
                </c:pt>
                <c:pt idx="87">
                  <c:v>245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1865</c:v>
                </c:pt>
                <c:pt idx="127">
                  <c:v>1773</c:v>
                </c:pt>
                <c:pt idx="128">
                  <c:v>1595</c:v>
                </c:pt>
                <c:pt idx="129">
                  <c:v>933</c:v>
                </c:pt>
                <c:pt idx="130">
                  <c:v>1149</c:v>
                </c:pt>
                <c:pt idx="131">
                  <c:v>2144</c:v>
                </c:pt>
                <c:pt idx="132">
                  <c:v>2815</c:v>
                </c:pt>
                <c:pt idx="133">
                  <c:v>2620</c:v>
                </c:pt>
                <c:pt idx="134">
                  <c:v>2066</c:v>
                </c:pt>
                <c:pt idx="135">
                  <c:v>1688</c:v>
                </c:pt>
                <c:pt idx="136">
                  <c:v>1104</c:v>
                </c:pt>
                <c:pt idx="137">
                  <c:v>1904</c:v>
                </c:pt>
                <c:pt idx="138">
                  <c:v>2252</c:v>
                </c:pt>
                <c:pt idx="139">
                  <c:v>2534</c:v>
                </c:pt>
                <c:pt idx="140">
                  <c:v>2321</c:v>
                </c:pt>
                <c:pt idx="141">
                  <c:v>1879</c:v>
                </c:pt>
                <c:pt idx="142">
                  <c:v>1949</c:v>
                </c:pt>
                <c:pt idx="143">
                  <c:v>1654</c:v>
                </c:pt>
                <c:pt idx="144">
                  <c:v>1451</c:v>
                </c:pt>
                <c:pt idx="145">
                  <c:v>2447</c:v>
                </c:pt>
                <c:pt idx="146">
                  <c:v>2664</c:v>
                </c:pt>
                <c:pt idx="147">
                  <c:v>2587</c:v>
                </c:pt>
                <c:pt idx="148">
                  <c:v>2574</c:v>
                </c:pt>
                <c:pt idx="149">
                  <c:v>1990</c:v>
                </c:pt>
                <c:pt idx="150">
                  <c:v>2292</c:v>
                </c:pt>
                <c:pt idx="151">
                  <c:v>1871</c:v>
                </c:pt>
                <c:pt idx="152">
                  <c:v>2634</c:v>
                </c:pt>
                <c:pt idx="153">
                  <c:v>2748</c:v>
                </c:pt>
                <c:pt idx="154">
                  <c:v>2583</c:v>
                </c:pt>
                <c:pt idx="155">
                  <c:v>2441</c:v>
                </c:pt>
                <c:pt idx="156">
                  <c:v>2466</c:v>
                </c:pt>
                <c:pt idx="157">
                  <c:v>1522</c:v>
                </c:pt>
                <c:pt idx="158">
                  <c:v>1752</c:v>
                </c:pt>
                <c:pt idx="159">
                  <c:v>2452</c:v>
                </c:pt>
                <c:pt idx="160">
                  <c:v>2453</c:v>
                </c:pt>
                <c:pt idx="161">
                  <c:v>2732</c:v>
                </c:pt>
                <c:pt idx="162">
                  <c:v>2649</c:v>
                </c:pt>
                <c:pt idx="163">
                  <c:v>2376</c:v>
                </c:pt>
                <c:pt idx="164">
                  <c:v>1460</c:v>
                </c:pt>
                <c:pt idx="165">
                  <c:v>1750</c:v>
                </c:pt>
                <c:pt idx="166">
                  <c:v>2788</c:v>
                </c:pt>
                <c:pt idx="167">
                  <c:v>2690</c:v>
                </c:pt>
                <c:pt idx="168">
                  <c:v>2623</c:v>
                </c:pt>
                <c:pt idx="169">
                  <c:v>2660</c:v>
                </c:pt>
                <c:pt idx="170">
                  <c:v>2362</c:v>
                </c:pt>
                <c:pt idx="171">
                  <c:v>1565</c:v>
                </c:pt>
                <c:pt idx="172">
                  <c:v>1809</c:v>
                </c:pt>
                <c:pt idx="173">
                  <c:v>2819</c:v>
                </c:pt>
                <c:pt idx="174">
                  <c:v>2564</c:v>
                </c:pt>
                <c:pt idx="175">
                  <c:v>2764</c:v>
                </c:pt>
                <c:pt idx="176">
                  <c:v>3693</c:v>
                </c:pt>
                <c:pt idx="177">
                  <c:v>2256</c:v>
                </c:pt>
                <c:pt idx="178">
                  <c:v>1689</c:v>
                </c:pt>
                <c:pt idx="179">
                  <c:v>1740</c:v>
                </c:pt>
                <c:pt idx="180">
                  <c:v>3117</c:v>
                </c:pt>
                <c:pt idx="181">
                  <c:v>2775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  <c:pt idx="176">
                  <c:v>231</c:v>
                </c:pt>
                <c:pt idx="177">
                  <c:v>93</c:v>
                </c:pt>
                <c:pt idx="178">
                  <c:v>69</c:v>
                </c:pt>
                <c:pt idx="179">
                  <c:v>119</c:v>
                </c:pt>
                <c:pt idx="180">
                  <c:v>183</c:v>
                </c:pt>
                <c:pt idx="181">
                  <c:v>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  <c:pt idx="176">
                        <c:v>114</c:v>
                      </c:pt>
                      <c:pt idx="177">
                        <c:v>40</c:v>
                      </c:pt>
                      <c:pt idx="178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  <c:pt idx="176">
                        <c:v>186</c:v>
                      </c:pt>
                      <c:pt idx="177">
                        <c:v>122</c:v>
                      </c:pt>
                      <c:pt idx="178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2457</c:v>
                      </c:pt>
                      <c:pt idx="90">
                        <c:v>2389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1425</c:v>
                      </c:pt>
                      <c:pt idx="96">
                        <c:v>2219</c:v>
                      </c:pt>
                      <c:pt idx="97">
                        <c:v>2506</c:v>
                      </c:pt>
                      <c:pt idx="98">
                        <c:v>2296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1615</c:v>
                      </c:pt>
                      <c:pt idx="111">
                        <c:v>1751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1568</c:v>
                      </c:pt>
                      <c:pt idx="119">
                        <c:v>1223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969</c:v>
                      </c:pt>
                      <c:pt idx="129">
                        <c:v>586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241</c:v>
                      </c:pt>
                      <c:pt idx="158">
                        <c:v>350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  <c:pt idx="168">
                        <c:v>990</c:v>
                      </c:pt>
                      <c:pt idx="169">
                        <c:v>811</c:v>
                      </c:pt>
                      <c:pt idx="170">
                        <c:v>676</c:v>
                      </c:pt>
                      <c:pt idx="171">
                        <c:v>428</c:v>
                      </c:pt>
                      <c:pt idx="172">
                        <c:v>361</c:v>
                      </c:pt>
                      <c:pt idx="173">
                        <c:v>900</c:v>
                      </c:pt>
                      <c:pt idx="174">
                        <c:v>949</c:v>
                      </c:pt>
                      <c:pt idx="175">
                        <c:v>943</c:v>
                      </c:pt>
                      <c:pt idx="176">
                        <c:v>908</c:v>
                      </c:pt>
                      <c:pt idx="177">
                        <c:v>853</c:v>
                      </c:pt>
                      <c:pt idx="178">
                        <c:v>415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Deaths!$C$7:$GZ$7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  <c:pt idx="177">
                  <c:v>45320</c:v>
                </c:pt>
                <c:pt idx="178">
                  <c:v>45360</c:v>
                </c:pt>
                <c:pt idx="179">
                  <c:v>45387</c:v>
                </c:pt>
                <c:pt idx="180">
                  <c:v>45399</c:v>
                </c:pt>
                <c:pt idx="181">
                  <c:v>45509</c:v>
                </c:pt>
                <c:pt idx="182">
                  <c:v>45588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Deaths!$C$8:$GZ$8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Deaths!$C$9:$GZ$9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Deaths!$C$10:$GZ$10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Deaths!$C$11:$GZ$11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Deaths!$C$12:$GZ$12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45923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57235</c:v>
                </c:pt>
                <c:pt idx="97">
                  <c:v>59454</c:v>
                </c:pt>
                <c:pt idx="98">
                  <c:v>61960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83483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94533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104778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126361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  <c:pt idx="170">
                  <c:v>134101</c:v>
                </c:pt>
                <c:pt idx="171">
                  <c:v>134777</c:v>
                </c:pt>
                <c:pt idx="172">
                  <c:v>135205</c:v>
                </c:pt>
                <c:pt idx="173">
                  <c:v>135566</c:v>
                </c:pt>
                <c:pt idx="174">
                  <c:v>136466</c:v>
                </c:pt>
                <c:pt idx="175">
                  <c:v>137415</c:v>
                </c:pt>
                <c:pt idx="176">
                  <c:v>138358</c:v>
                </c:pt>
                <c:pt idx="177">
                  <c:v>139266</c:v>
                </c:pt>
                <c:pt idx="178">
                  <c:v>140119</c:v>
                </c:pt>
                <c:pt idx="179">
                  <c:v>140534</c:v>
                </c:pt>
                <c:pt idx="180">
                  <c:v>140913</c:v>
                </c:pt>
                <c:pt idx="181">
                  <c:v>141995</c:v>
                </c:pt>
                <c:pt idx="182">
                  <c:v>143190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Deaths!$C$13:$GZ$13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16757</c:v>
                      </c:pt>
                      <c:pt idx="62">
                        <c:v>19027</c:v>
                      </c:pt>
                      <c:pt idx="63">
                        <c:v>21804</c:v>
                      </c:pt>
                      <c:pt idx="64">
                        <c:v>24811</c:v>
                      </c:pt>
                      <c:pt idx="65">
                        <c:v>28329</c:v>
                      </c:pt>
                      <c:pt idx="66">
                        <c:v>32008</c:v>
                      </c:pt>
                      <c:pt idx="67">
                        <c:v>35481</c:v>
                      </c:pt>
                      <c:pt idx="68">
                        <c:v>39645</c:v>
                      </c:pt>
                      <c:pt idx="69">
                        <c:v>44489</c:v>
                      </c:pt>
                      <c:pt idx="70">
                        <c:v>50043</c:v>
                      </c:pt>
                      <c:pt idx="71">
                        <c:v>56348</c:v>
                      </c:pt>
                      <c:pt idx="72">
                        <c:v>62333</c:v>
                      </c:pt>
                      <c:pt idx="73">
                        <c:v>68174</c:v>
                      </c:pt>
                      <c:pt idx="74">
                        <c:v>73195</c:v>
                      </c:pt>
                      <c:pt idx="75">
                        <c:v>79027</c:v>
                      </c:pt>
                      <c:pt idx="76">
                        <c:v>86929</c:v>
                      </c:pt>
                      <c:pt idx="77">
                        <c:v>93664</c:v>
                      </c:pt>
                      <c:pt idx="78">
                        <c:v>101293</c:v>
                      </c:pt>
                      <c:pt idx="79">
                        <c:v>108565</c:v>
                      </c:pt>
                      <c:pt idx="80">
                        <c:v>114634</c:v>
                      </c:pt>
                      <c:pt idx="81">
                        <c:v>120365</c:v>
                      </c:pt>
                      <c:pt idx="82">
                        <c:v>126112</c:v>
                      </c:pt>
                      <c:pt idx="83">
                        <c:v>133011</c:v>
                      </c:pt>
                      <c:pt idx="84">
                        <c:v>141323</c:v>
                      </c:pt>
                      <c:pt idx="85">
                        <c:v>148606</c:v>
                      </c:pt>
                      <c:pt idx="86">
                        <c:v>157497</c:v>
                      </c:pt>
                      <c:pt idx="87">
                        <c:v>163968</c:v>
                      </c:pt>
                      <c:pt idx="88">
                        <c:v>168538</c:v>
                      </c:pt>
                      <c:pt idx="89">
                        <c:v>173981</c:v>
                      </c:pt>
                      <c:pt idx="90">
                        <c:v>181138</c:v>
                      </c:pt>
                      <c:pt idx="91">
                        <c:v>187893</c:v>
                      </c:pt>
                      <c:pt idx="92">
                        <c:v>194743</c:v>
                      </c:pt>
                      <c:pt idx="93">
                        <c:v>201417</c:v>
                      </c:pt>
                      <c:pt idx="94">
                        <c:v>206995</c:v>
                      </c:pt>
                      <c:pt idx="95">
                        <c:v>210878</c:v>
                      </c:pt>
                      <c:pt idx="96">
                        <c:v>215527</c:v>
                      </c:pt>
                      <c:pt idx="97">
                        <c:v>221990</c:v>
                      </c:pt>
                      <c:pt idx="98">
                        <c:v>228758</c:v>
                      </c:pt>
                      <c:pt idx="99">
                        <c:v>234720</c:v>
                      </c:pt>
                      <c:pt idx="100">
                        <c:v>239897</c:v>
                      </c:pt>
                      <c:pt idx="101">
                        <c:v>245222</c:v>
                      </c:pt>
                      <c:pt idx="102">
                        <c:v>248675</c:v>
                      </c:pt>
                      <c:pt idx="103">
                        <c:v>252803</c:v>
                      </c:pt>
                      <c:pt idx="104">
                        <c:v>258674</c:v>
                      </c:pt>
                      <c:pt idx="105">
                        <c:v>265343</c:v>
                      </c:pt>
                      <c:pt idx="106">
                        <c:v>270752</c:v>
                      </c:pt>
                      <c:pt idx="107">
                        <c:v>276320</c:v>
                      </c:pt>
                      <c:pt idx="108">
                        <c:v>280585</c:v>
                      </c:pt>
                      <c:pt idx="109">
                        <c:v>284151</c:v>
                      </c:pt>
                      <c:pt idx="110">
                        <c:v>287624</c:v>
                      </c:pt>
                      <c:pt idx="111">
                        <c:v>293171</c:v>
                      </c:pt>
                      <c:pt idx="112">
                        <c:v>298399</c:v>
                      </c:pt>
                      <c:pt idx="113">
                        <c:v>303667</c:v>
                      </c:pt>
                      <c:pt idx="114">
                        <c:v>308882</c:v>
                      </c:pt>
                      <c:pt idx="115">
                        <c:v>313053</c:v>
                      </c:pt>
                      <c:pt idx="116">
                        <c:v>316382</c:v>
                      </c:pt>
                      <c:pt idx="117">
                        <c:v>319673</c:v>
                      </c:pt>
                      <c:pt idx="118">
                        <c:v>324457</c:v>
                      </c:pt>
                      <c:pt idx="119">
                        <c:v>329342</c:v>
                      </c:pt>
                      <c:pt idx="120">
                        <c:v>334128</c:v>
                      </c:pt>
                      <c:pt idx="121">
                        <c:v>339412</c:v>
                      </c:pt>
                      <c:pt idx="122">
                        <c:v>343401</c:v>
                      </c:pt>
                      <c:pt idx="123">
                        <c:v>346541</c:v>
                      </c:pt>
                      <c:pt idx="124">
                        <c:v>347719</c:v>
                      </c:pt>
                      <c:pt idx="125">
                        <c:v>351922</c:v>
                      </c:pt>
                      <c:pt idx="126">
                        <c:v>357135</c:v>
                      </c:pt>
                      <c:pt idx="127">
                        <c:v>361836</c:v>
                      </c:pt>
                      <c:pt idx="128">
                        <c:v>366578</c:v>
                      </c:pt>
                      <c:pt idx="129">
                        <c:v>370734</c:v>
                      </c:pt>
                      <c:pt idx="130">
                        <c:v>373622</c:v>
                      </c:pt>
                      <c:pt idx="131">
                        <c:v>376690</c:v>
                      </c:pt>
                      <c:pt idx="132">
                        <c:v>381513</c:v>
                      </c:pt>
                      <c:pt idx="133">
                        <c:v>387085</c:v>
                      </c:pt>
                      <c:pt idx="134">
                        <c:v>392234</c:v>
                      </c:pt>
                      <c:pt idx="135">
                        <c:v>397010</c:v>
                      </c:pt>
                      <c:pt idx="136">
                        <c:v>400891</c:v>
                      </c:pt>
                      <c:pt idx="137">
                        <c:v>403633</c:v>
                      </c:pt>
                      <c:pt idx="138">
                        <c:v>407330</c:v>
                      </c:pt>
                      <c:pt idx="139">
                        <c:v>412252</c:v>
                      </c:pt>
                      <c:pt idx="140">
                        <c:v>417457</c:v>
                      </c:pt>
                      <c:pt idx="141">
                        <c:v>422231</c:v>
                      </c:pt>
                      <c:pt idx="142">
                        <c:v>426528</c:v>
                      </c:pt>
                      <c:pt idx="143">
                        <c:v>430766</c:v>
                      </c:pt>
                      <c:pt idx="144">
                        <c:v>434140</c:v>
                      </c:pt>
                      <c:pt idx="145">
                        <c:v>437565</c:v>
                      </c:pt>
                      <c:pt idx="146">
                        <c:v>444432</c:v>
                      </c:pt>
                      <c:pt idx="147">
                        <c:v>449687</c:v>
                      </c:pt>
                      <c:pt idx="148">
                        <c:v>454716</c:v>
                      </c:pt>
                      <c:pt idx="149">
                        <c:v>460989</c:v>
                      </c:pt>
                      <c:pt idx="150">
                        <c:v>465238</c:v>
                      </c:pt>
                      <c:pt idx="151">
                        <c:v>469201</c:v>
                      </c:pt>
                      <c:pt idx="152">
                        <c:v>472772</c:v>
                      </c:pt>
                      <c:pt idx="153">
                        <c:v>478083</c:v>
                      </c:pt>
                      <c:pt idx="154">
                        <c:v>483344</c:v>
                      </c:pt>
                      <c:pt idx="155">
                        <c:v>489971</c:v>
                      </c:pt>
                      <c:pt idx="156">
                        <c:v>494798</c:v>
                      </c:pt>
                      <c:pt idx="157">
                        <c:v>499284</c:v>
                      </c:pt>
                      <c:pt idx="158">
                        <c:v>502373</c:v>
                      </c:pt>
                      <c:pt idx="159">
                        <c:v>506094</c:v>
                      </c:pt>
                      <c:pt idx="160">
                        <c:v>511226</c:v>
                      </c:pt>
                      <c:pt idx="161">
                        <c:v>516237</c:v>
                      </c:pt>
                      <c:pt idx="162">
                        <c:v>521357</c:v>
                      </c:pt>
                      <c:pt idx="163">
                        <c:v>526352</c:v>
                      </c:pt>
                      <c:pt idx="164">
                        <c:v>530721</c:v>
                      </c:pt>
                      <c:pt idx="165">
                        <c:v>534166</c:v>
                      </c:pt>
                      <c:pt idx="166">
                        <c:v>537963</c:v>
                      </c:pt>
                      <c:pt idx="167">
                        <c:v>544070</c:v>
                      </c:pt>
                      <c:pt idx="168">
                        <c:v>549389</c:v>
                      </c:pt>
                      <c:pt idx="169">
                        <c:v>554847</c:v>
                      </c:pt>
                      <c:pt idx="170">
                        <c:v>560158</c:v>
                      </c:pt>
                      <c:pt idx="171">
                        <c:v>565055</c:v>
                      </c:pt>
                      <c:pt idx="172">
                        <c:v>569009</c:v>
                      </c:pt>
                      <c:pt idx="173">
                        <c:v>572824</c:v>
                      </c:pt>
                      <c:pt idx="174">
                        <c:v>578484</c:v>
                      </c:pt>
                      <c:pt idx="175">
                        <c:v>583977</c:v>
                      </c:pt>
                      <c:pt idx="176">
                        <c:v>589776</c:v>
                      </c:pt>
                      <c:pt idx="177">
                        <c:v>596519</c:v>
                      </c:pt>
                      <c:pt idx="178">
                        <c:v>602146</c:v>
                      </c:pt>
                      <c:pt idx="179">
                        <c:v>606175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  <c:pt idx="177">
                        <c:v>13955</c:v>
                      </c:pt>
                      <c:pt idx="178">
                        <c:v>14230</c:v>
                      </c:pt>
                      <c:pt idx="179">
                        <c:v>14441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4475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46459</c:v>
                      </c:pt>
                      <c:pt idx="128">
                        <c:v>48232</c:v>
                      </c:pt>
                      <c:pt idx="129">
                        <c:v>49827</c:v>
                      </c:pt>
                      <c:pt idx="130">
                        <c:v>50760</c:v>
                      </c:pt>
                      <c:pt idx="131">
                        <c:v>51909</c:v>
                      </c:pt>
                      <c:pt idx="132">
                        <c:v>54053</c:v>
                      </c:pt>
                      <c:pt idx="133">
                        <c:v>56868</c:v>
                      </c:pt>
                      <c:pt idx="134">
                        <c:v>59488</c:v>
                      </c:pt>
                      <c:pt idx="135">
                        <c:v>61554</c:v>
                      </c:pt>
                      <c:pt idx="136">
                        <c:v>63242</c:v>
                      </c:pt>
                      <c:pt idx="137">
                        <c:v>64346</c:v>
                      </c:pt>
                      <c:pt idx="138">
                        <c:v>66250</c:v>
                      </c:pt>
                      <c:pt idx="139">
                        <c:v>68502</c:v>
                      </c:pt>
                      <c:pt idx="140">
                        <c:v>71036</c:v>
                      </c:pt>
                      <c:pt idx="141">
                        <c:v>73357</c:v>
                      </c:pt>
                      <c:pt idx="142">
                        <c:v>75236</c:v>
                      </c:pt>
                      <c:pt idx="143">
                        <c:v>77185</c:v>
                      </c:pt>
                      <c:pt idx="144">
                        <c:v>78839</c:v>
                      </c:pt>
                      <c:pt idx="145">
                        <c:v>80290</c:v>
                      </c:pt>
                      <c:pt idx="146">
                        <c:v>82737</c:v>
                      </c:pt>
                      <c:pt idx="147">
                        <c:v>85401</c:v>
                      </c:pt>
                      <c:pt idx="148">
                        <c:v>87988</c:v>
                      </c:pt>
                      <c:pt idx="149">
                        <c:v>90562</c:v>
                      </c:pt>
                      <c:pt idx="150">
                        <c:v>92552</c:v>
                      </c:pt>
                      <c:pt idx="151">
                        <c:v>94844</c:v>
                      </c:pt>
                      <c:pt idx="152">
                        <c:v>96715</c:v>
                      </c:pt>
                      <c:pt idx="153">
                        <c:v>99349</c:v>
                      </c:pt>
                      <c:pt idx="154">
                        <c:v>102097</c:v>
                      </c:pt>
                      <c:pt idx="155">
                        <c:v>104680</c:v>
                      </c:pt>
                      <c:pt idx="156">
                        <c:v>107121</c:v>
                      </c:pt>
                      <c:pt idx="157">
                        <c:v>109587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Deaths!$D$55:$GZ$55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Deaths!$D$60:$GZ$60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Deaths!$D$61:$GZ$61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Deaths!$D$62:$GZ$62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Deaths!$D$63:$GZ$63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Deaths!$D$64:$GZ$64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Deaths!$D$55:$GZ$55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Deaths!$D$65:$GZ$65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2457</c:v>
                </c:pt>
                <c:pt idx="90">
                  <c:v>2389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1425</c:v>
                </c:pt>
                <c:pt idx="96">
                  <c:v>2219</c:v>
                </c:pt>
                <c:pt idx="97">
                  <c:v>2506</c:v>
                </c:pt>
                <c:pt idx="98">
                  <c:v>2296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1615</c:v>
                </c:pt>
                <c:pt idx="111">
                  <c:v>1751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1568</c:v>
                </c:pt>
                <c:pt idx="119">
                  <c:v>1223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969</c:v>
                </c:pt>
                <c:pt idx="129">
                  <c:v>586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241</c:v>
                </c:pt>
                <c:pt idx="158">
                  <c:v>350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  <c:pt idx="168">
                  <c:v>990</c:v>
                </c:pt>
                <c:pt idx="169">
                  <c:v>811</c:v>
                </c:pt>
                <c:pt idx="170">
                  <c:v>676</c:v>
                </c:pt>
                <c:pt idx="171">
                  <c:v>428</c:v>
                </c:pt>
                <c:pt idx="172">
                  <c:v>361</c:v>
                </c:pt>
                <c:pt idx="173">
                  <c:v>900</c:v>
                </c:pt>
                <c:pt idx="174">
                  <c:v>949</c:v>
                </c:pt>
                <c:pt idx="175">
                  <c:v>943</c:v>
                </c:pt>
                <c:pt idx="176">
                  <c:v>908</c:v>
                </c:pt>
                <c:pt idx="177">
                  <c:v>853</c:v>
                </c:pt>
                <c:pt idx="178">
                  <c:v>415</c:v>
                </c:pt>
                <c:pt idx="179">
                  <c:v>379</c:v>
                </c:pt>
                <c:pt idx="180">
                  <c:v>1082</c:v>
                </c:pt>
                <c:pt idx="181">
                  <c:v>1195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Deaths!$D$55:$GZ$55</c:f>
              <c:strCache>
                <c:ptCount val="1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</c:strCache>
            </c:strRef>
          </c:cat>
          <c:val>
            <c:numRef>
              <c:f>Deaths!$D$66:$GZ$66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Deaths!$D$55:$GZ$55</c15:sqref>
                        </c15:formulaRef>
                      </c:ext>
                    </c:extLst>
                    <c:strCache>
                      <c:ptCount val="18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2777</c:v>
                      </c:pt>
                      <c:pt idx="63">
                        <c:v>3007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7902</c:v>
                      </c:pt>
                      <c:pt idx="76">
                        <c:v>6735</c:v>
                      </c:pt>
                      <c:pt idx="77">
                        <c:v>7629</c:v>
                      </c:pt>
                      <c:pt idx="78">
                        <c:v>7272</c:v>
                      </c:pt>
                      <c:pt idx="79">
                        <c:v>6069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6899</c:v>
                      </c:pt>
                      <c:pt idx="83">
                        <c:v>8312</c:v>
                      </c:pt>
                      <c:pt idx="84">
                        <c:v>7283</c:v>
                      </c:pt>
                      <c:pt idx="85">
                        <c:v>8891</c:v>
                      </c:pt>
                      <c:pt idx="86">
                        <c:v>6471</c:v>
                      </c:pt>
                      <c:pt idx="87">
                        <c:v>4570</c:v>
                      </c:pt>
                      <c:pt idx="88">
                        <c:v>5443</c:v>
                      </c:pt>
                      <c:pt idx="89">
                        <c:v>7157</c:v>
                      </c:pt>
                      <c:pt idx="90">
                        <c:v>6755</c:v>
                      </c:pt>
                      <c:pt idx="91">
                        <c:v>6850</c:v>
                      </c:pt>
                      <c:pt idx="92">
                        <c:v>6674</c:v>
                      </c:pt>
                      <c:pt idx="93">
                        <c:v>5578</c:v>
                      </c:pt>
                      <c:pt idx="94">
                        <c:v>3883</c:v>
                      </c:pt>
                      <c:pt idx="95">
                        <c:v>4649</c:v>
                      </c:pt>
                      <c:pt idx="96">
                        <c:v>6463</c:v>
                      </c:pt>
                      <c:pt idx="97">
                        <c:v>6768</c:v>
                      </c:pt>
                      <c:pt idx="98">
                        <c:v>5962</c:v>
                      </c:pt>
                      <c:pt idx="99">
                        <c:v>5177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4128</c:v>
                      </c:pt>
                      <c:pt idx="103">
                        <c:v>5871</c:v>
                      </c:pt>
                      <c:pt idx="104">
                        <c:v>6669</c:v>
                      </c:pt>
                      <c:pt idx="105">
                        <c:v>5409</c:v>
                      </c:pt>
                      <c:pt idx="106">
                        <c:v>5568</c:v>
                      </c:pt>
                      <c:pt idx="107">
                        <c:v>4265</c:v>
                      </c:pt>
                      <c:pt idx="108">
                        <c:v>3566</c:v>
                      </c:pt>
                      <c:pt idx="109">
                        <c:v>3473</c:v>
                      </c:pt>
                      <c:pt idx="110">
                        <c:v>5547</c:v>
                      </c:pt>
                      <c:pt idx="111">
                        <c:v>5228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4171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4784</c:v>
                      </c:pt>
                      <c:pt idx="118">
                        <c:v>4885</c:v>
                      </c:pt>
                      <c:pt idx="119">
                        <c:v>4786</c:v>
                      </c:pt>
                      <c:pt idx="120">
                        <c:v>5284</c:v>
                      </c:pt>
                      <c:pt idx="121">
                        <c:v>3989</c:v>
                      </c:pt>
                      <c:pt idx="122">
                        <c:v>3140</c:v>
                      </c:pt>
                      <c:pt idx="123">
                        <c:v>1178</c:v>
                      </c:pt>
                      <c:pt idx="124">
                        <c:v>4203</c:v>
                      </c:pt>
                      <c:pt idx="125">
                        <c:v>5213</c:v>
                      </c:pt>
                      <c:pt idx="126">
                        <c:v>4701</c:v>
                      </c:pt>
                      <c:pt idx="127">
                        <c:v>4742</c:v>
                      </c:pt>
                      <c:pt idx="128">
                        <c:v>4156</c:v>
                      </c:pt>
                      <c:pt idx="129">
                        <c:v>2888</c:v>
                      </c:pt>
                      <c:pt idx="130">
                        <c:v>3068</c:v>
                      </c:pt>
                      <c:pt idx="131">
                        <c:v>4823</c:v>
                      </c:pt>
                      <c:pt idx="132">
                        <c:v>5572</c:v>
                      </c:pt>
                      <c:pt idx="133">
                        <c:v>5149</c:v>
                      </c:pt>
                      <c:pt idx="134">
                        <c:v>4776</c:v>
                      </c:pt>
                      <c:pt idx="135">
                        <c:v>3881</c:v>
                      </c:pt>
                      <c:pt idx="136">
                        <c:v>2742</c:v>
                      </c:pt>
                      <c:pt idx="137">
                        <c:v>3697</c:v>
                      </c:pt>
                      <c:pt idx="138">
                        <c:v>4922</c:v>
                      </c:pt>
                      <c:pt idx="139">
                        <c:v>5205</c:v>
                      </c:pt>
                      <c:pt idx="140">
                        <c:v>4774</c:v>
                      </c:pt>
                      <c:pt idx="141">
                        <c:v>4297</c:v>
                      </c:pt>
                      <c:pt idx="142">
                        <c:v>4238</c:v>
                      </c:pt>
                      <c:pt idx="143">
                        <c:v>3374</c:v>
                      </c:pt>
                      <c:pt idx="144">
                        <c:v>3425</c:v>
                      </c:pt>
                      <c:pt idx="145">
                        <c:v>6867</c:v>
                      </c:pt>
                      <c:pt idx="146">
                        <c:v>5255</c:v>
                      </c:pt>
                      <c:pt idx="147">
                        <c:v>5029</c:v>
                      </c:pt>
                      <c:pt idx="148">
                        <c:v>6273</c:v>
                      </c:pt>
                      <c:pt idx="149">
                        <c:v>4249</c:v>
                      </c:pt>
                      <c:pt idx="150">
                        <c:v>3963</c:v>
                      </c:pt>
                      <c:pt idx="151">
                        <c:v>3571</c:v>
                      </c:pt>
                      <c:pt idx="152">
                        <c:v>5311</c:v>
                      </c:pt>
                      <c:pt idx="153">
                        <c:v>5261</c:v>
                      </c:pt>
                      <c:pt idx="154">
                        <c:v>6627</c:v>
                      </c:pt>
                      <c:pt idx="155">
                        <c:v>4827</c:v>
                      </c:pt>
                      <c:pt idx="156">
                        <c:v>4486</c:v>
                      </c:pt>
                      <c:pt idx="157">
                        <c:v>3089</c:v>
                      </c:pt>
                      <c:pt idx="158">
                        <c:v>3721</c:v>
                      </c:pt>
                      <c:pt idx="159">
                        <c:v>5132</c:v>
                      </c:pt>
                      <c:pt idx="160">
                        <c:v>5011</c:v>
                      </c:pt>
                      <c:pt idx="161">
                        <c:v>5120</c:v>
                      </c:pt>
                      <c:pt idx="162">
                        <c:v>4995</c:v>
                      </c:pt>
                      <c:pt idx="163">
                        <c:v>4369</c:v>
                      </c:pt>
                      <c:pt idx="164">
                        <c:v>3445</c:v>
                      </c:pt>
                      <c:pt idx="165">
                        <c:v>3797</c:v>
                      </c:pt>
                      <c:pt idx="166">
                        <c:v>6107</c:v>
                      </c:pt>
                      <c:pt idx="167">
                        <c:v>5319</c:v>
                      </c:pt>
                      <c:pt idx="168">
                        <c:v>5458</c:v>
                      </c:pt>
                      <c:pt idx="169">
                        <c:v>5311</c:v>
                      </c:pt>
                      <c:pt idx="170">
                        <c:v>4897</c:v>
                      </c:pt>
                      <c:pt idx="171">
                        <c:v>3954</c:v>
                      </c:pt>
                      <c:pt idx="172">
                        <c:v>3815</c:v>
                      </c:pt>
                      <c:pt idx="173">
                        <c:v>5660</c:v>
                      </c:pt>
                      <c:pt idx="174">
                        <c:v>5493</c:v>
                      </c:pt>
                      <c:pt idx="175">
                        <c:v>5799</c:v>
                      </c:pt>
                      <c:pt idx="176">
                        <c:v>6743</c:v>
                      </c:pt>
                      <c:pt idx="177">
                        <c:v>5627</c:v>
                      </c:pt>
                      <c:pt idx="178">
                        <c:v>4029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Deaths!$D$55:$GZ$55</c15:sqref>
                        </c15:formulaRef>
                      </c:ext>
                    </c:extLst>
                    <c:strCache>
                      <c:ptCount val="18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  <c:pt idx="176">
                        <c:v>314</c:v>
                      </c:pt>
                      <c:pt idx="177">
                        <c:v>275</c:v>
                      </c:pt>
                      <c:pt idx="178">
                        <c:v>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Deaths!$D$55:$GZ$55</c15:sqref>
                        </c15:formulaRef>
                      </c:ext>
                    </c:extLst>
                    <c:strCache>
                      <c:ptCount val="18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442</c:v>
                      </c:pt>
                      <c:pt idx="87">
                        <c:v>245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1865</c:v>
                      </c:pt>
                      <c:pt idx="127">
                        <c:v>1773</c:v>
                      </c:pt>
                      <c:pt idx="128">
                        <c:v>1595</c:v>
                      </c:pt>
                      <c:pt idx="129">
                        <c:v>933</c:v>
                      </c:pt>
                      <c:pt idx="130">
                        <c:v>1149</c:v>
                      </c:pt>
                      <c:pt idx="131">
                        <c:v>2144</c:v>
                      </c:pt>
                      <c:pt idx="132">
                        <c:v>2815</c:v>
                      </c:pt>
                      <c:pt idx="133">
                        <c:v>2620</c:v>
                      </c:pt>
                      <c:pt idx="134">
                        <c:v>2066</c:v>
                      </c:pt>
                      <c:pt idx="135">
                        <c:v>1688</c:v>
                      </c:pt>
                      <c:pt idx="136">
                        <c:v>1104</c:v>
                      </c:pt>
                      <c:pt idx="137">
                        <c:v>1904</c:v>
                      </c:pt>
                      <c:pt idx="138">
                        <c:v>2252</c:v>
                      </c:pt>
                      <c:pt idx="139">
                        <c:v>2534</c:v>
                      </c:pt>
                      <c:pt idx="140">
                        <c:v>2321</c:v>
                      </c:pt>
                      <c:pt idx="141">
                        <c:v>1879</c:v>
                      </c:pt>
                      <c:pt idx="142">
                        <c:v>1949</c:v>
                      </c:pt>
                      <c:pt idx="143">
                        <c:v>1654</c:v>
                      </c:pt>
                      <c:pt idx="144">
                        <c:v>1451</c:v>
                      </c:pt>
                      <c:pt idx="145">
                        <c:v>2447</c:v>
                      </c:pt>
                      <c:pt idx="146">
                        <c:v>2664</c:v>
                      </c:pt>
                      <c:pt idx="147">
                        <c:v>2587</c:v>
                      </c:pt>
                      <c:pt idx="148">
                        <c:v>2574</c:v>
                      </c:pt>
                      <c:pt idx="149">
                        <c:v>1990</c:v>
                      </c:pt>
                      <c:pt idx="150">
                        <c:v>2292</c:v>
                      </c:pt>
                      <c:pt idx="151">
                        <c:v>1871</c:v>
                      </c:pt>
                      <c:pt idx="152">
                        <c:v>2634</c:v>
                      </c:pt>
                      <c:pt idx="153">
                        <c:v>2748</c:v>
                      </c:pt>
                      <c:pt idx="154">
                        <c:v>2583</c:v>
                      </c:pt>
                      <c:pt idx="155">
                        <c:v>2441</c:v>
                      </c:pt>
                      <c:pt idx="156">
                        <c:v>2466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9.0265331532890236E-2"/>
          <c:h val="0.49383582191559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Death Rate (Known Outcomes)'!$B$2:$GZ$2</c:f>
              <c:numCache>
                <c:formatCode>0.0%</c:formatCode>
                <c:ptCount val="207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8.9590395639295897E-2</c:v>
                </c:pt>
                <c:pt idx="56">
                  <c:v>9.603680036453191E-2</c:v>
                </c:pt>
                <c:pt idx="57">
                  <c:v>0.10491381853428294</c:v>
                </c:pt>
                <c:pt idx="58">
                  <c:v>0.11570331549287224</c:v>
                </c:pt>
                <c:pt idx="59">
                  <c:v>0.12538640613670191</c:v>
                </c:pt>
                <c:pt idx="60">
                  <c:v>0.13164781548015081</c:v>
                </c:pt>
                <c:pt idx="61">
                  <c:v>0.14557632831775377</c:v>
                </c:pt>
                <c:pt idx="62">
                  <c:v>0.14979648713971924</c:v>
                </c:pt>
                <c:pt idx="63">
                  <c:v>0.16082136614077402</c:v>
                </c:pt>
                <c:pt idx="64">
                  <c:v>0.16883284792727074</c:v>
                </c:pt>
                <c:pt idx="65">
                  <c:v>0.17789010989010989</c:v>
                </c:pt>
                <c:pt idx="66">
                  <c:v>0.18670959914135052</c:v>
                </c:pt>
                <c:pt idx="67">
                  <c:v>0.19244245330093507</c:v>
                </c:pt>
                <c:pt idx="68">
                  <c:v>0.1943553842986146</c:v>
                </c:pt>
                <c:pt idx="69">
                  <c:v>0.2001133506357981</c:v>
                </c:pt>
                <c:pt idx="70">
                  <c:v>0.20596793776881445</c:v>
                </c:pt>
                <c:pt idx="71">
                  <c:v>0.21158402643486096</c:v>
                </c:pt>
                <c:pt idx="72">
                  <c:v>0.21662357340450672</c:v>
                </c:pt>
                <c:pt idx="73">
                  <c:v>0.21711050107322791</c:v>
                </c:pt>
                <c:pt idx="74">
                  <c:v>0.21989262978907492</c:v>
                </c:pt>
                <c:pt idx="75">
                  <c:v>0.22243645135231749</c:v>
                </c:pt>
                <c:pt idx="76">
                  <c:v>0.22487143404074791</c:v>
                </c:pt>
                <c:pt idx="77">
                  <c:v>0.22194051035133155</c:v>
                </c:pt>
                <c:pt idx="78">
                  <c:v>0.22262540302817846</c:v>
                </c:pt>
                <c:pt idx="79">
                  <c:v>0.2242670754077771</c:v>
                </c:pt>
                <c:pt idx="80">
                  <c:v>0.22198425270039465</c:v>
                </c:pt>
                <c:pt idx="81">
                  <c:v>0.22226223120885613</c:v>
                </c:pt>
                <c:pt idx="82">
                  <c:v>0.21953215030515721</c:v>
                </c:pt>
                <c:pt idx="83">
                  <c:v>0.21932723225327727</c:v>
                </c:pt>
                <c:pt idx="84">
                  <c:v>0.21694305902868924</c:v>
                </c:pt>
                <c:pt idx="85">
                  <c:v>0.21551469095338921</c:v>
                </c:pt>
                <c:pt idx="86">
                  <c:v>0.2173718620221351</c:v>
                </c:pt>
                <c:pt idx="87">
                  <c:v>0.2171919808727788</c:v>
                </c:pt>
                <c:pt idx="88">
                  <c:v>0.21302374963661413</c:v>
                </c:pt>
                <c:pt idx="89">
                  <c:v>0.21253092112898003</c:v>
                </c:pt>
                <c:pt idx="90">
                  <c:v>0.21047898033811333</c:v>
                </c:pt>
                <c:pt idx="91">
                  <c:v>0.2092853069335163</c:v>
                </c:pt>
                <c:pt idx="92">
                  <c:v>0.20863272357179205</c:v>
                </c:pt>
                <c:pt idx="93">
                  <c:v>0.20342439189926192</c:v>
                </c:pt>
                <c:pt idx="94">
                  <c:v>0.20224447942283699</c:v>
                </c:pt>
                <c:pt idx="95">
                  <c:v>0.19969980349913588</c:v>
                </c:pt>
                <c:pt idx="96">
                  <c:v>0.19801695474294556</c:v>
                </c:pt>
                <c:pt idx="97">
                  <c:v>0.19677225776199589</c:v>
                </c:pt>
                <c:pt idx="98">
                  <c:v>0.19434148363808126</c:v>
                </c:pt>
                <c:pt idx="99">
                  <c:v>0.18807300488932122</c:v>
                </c:pt>
                <c:pt idx="100">
                  <c:v>0.18576017047715951</c:v>
                </c:pt>
                <c:pt idx="101">
                  <c:v>0.18331942862098147</c:v>
                </c:pt>
                <c:pt idx="102">
                  <c:v>0.18105838427553347</c:v>
                </c:pt>
                <c:pt idx="103">
                  <c:v>0.17908410335750374</c:v>
                </c:pt>
                <c:pt idx="104">
                  <c:v>0.1778904079443237</c:v>
                </c:pt>
                <c:pt idx="105">
                  <c:v>0.17610777934410649</c:v>
                </c:pt>
                <c:pt idx="106">
                  <c:v>0.17449700763205281</c:v>
                </c:pt>
                <c:pt idx="107">
                  <c:v>0.17338225918991229</c:v>
                </c:pt>
                <c:pt idx="108">
                  <c:v>0.16989521155688281</c:v>
                </c:pt>
                <c:pt idx="109">
                  <c:v>0.1682683140302651</c:v>
                </c:pt>
                <c:pt idx="110">
                  <c:v>0.16538241492227504</c:v>
                </c:pt>
                <c:pt idx="111">
                  <c:v>0.16454316514258358</c:v>
                </c:pt>
                <c:pt idx="112">
                  <c:v>0.16192722258610145</c:v>
                </c:pt>
                <c:pt idx="113">
                  <c:v>0.16085761203517321</c:v>
                </c:pt>
                <c:pt idx="114">
                  <c:v>0.15913516922170176</c:v>
                </c:pt>
                <c:pt idx="115">
                  <c:v>0.15638840903482226</c:v>
                </c:pt>
                <c:pt idx="116">
                  <c:v>0.15463584461439281</c:v>
                </c:pt>
                <c:pt idx="117">
                  <c:v>0.1520681010574787</c:v>
                </c:pt>
                <c:pt idx="118">
                  <c:v>0.15027286592355493</c:v>
                </c:pt>
                <c:pt idx="119">
                  <c:v>0.14815757853307163</c:v>
                </c:pt>
                <c:pt idx="120">
                  <c:v>0.14661373042535042</c:v>
                </c:pt>
                <c:pt idx="121">
                  <c:v>0.14184110262722727</c:v>
                </c:pt>
                <c:pt idx="122">
                  <c:v>0.14005717285182737</c:v>
                </c:pt>
                <c:pt idx="123">
                  <c:v>0.13803978023002314</c:v>
                </c:pt>
                <c:pt idx="124">
                  <c:v>0.13501846743580664</c:v>
                </c:pt>
                <c:pt idx="125">
                  <c:v>0.13356885121648604</c:v>
                </c:pt>
                <c:pt idx="126">
                  <c:v>0.1321074793026622</c:v>
                </c:pt>
                <c:pt idx="127">
                  <c:v>0.13039487553717669</c:v>
                </c:pt>
                <c:pt idx="128">
                  <c:v>0.12830898489811318</c:v>
                </c:pt>
                <c:pt idx="129">
                  <c:v>0.1264603690380274</c:v>
                </c:pt>
                <c:pt idx="130">
                  <c:v>0.12409318663565848</c:v>
                </c:pt>
                <c:pt idx="131">
                  <c:v>0.12274906550842175</c:v>
                </c:pt>
                <c:pt idx="132">
                  <c:v>0.12005845687813962</c:v>
                </c:pt>
                <c:pt idx="133">
                  <c:v>0.11864888897607651</c:v>
                </c:pt>
                <c:pt idx="134">
                  <c:v>0.11751910568581975</c:v>
                </c:pt>
                <c:pt idx="135">
                  <c:v>0.11637228931943272</c:v>
                </c:pt>
                <c:pt idx="136">
                  <c:v>0.1149464077939371</c:v>
                </c:pt>
                <c:pt idx="137">
                  <c:v>0.11384474099195339</c:v>
                </c:pt>
                <c:pt idx="138">
                  <c:v>0.11006646195218069</c:v>
                </c:pt>
                <c:pt idx="139">
                  <c:v>0.10883259687440106</c:v>
                </c:pt>
                <c:pt idx="140">
                  <c:v>0.10780623352073321</c:v>
                </c:pt>
                <c:pt idx="141">
                  <c:v>0.10654453888299963</c:v>
                </c:pt>
                <c:pt idx="142">
                  <c:v>0.10539451035664743</c:v>
                </c:pt>
                <c:pt idx="143">
                  <c:v>0.10412156209173234</c:v>
                </c:pt>
                <c:pt idx="144">
                  <c:v>0.10308938077746595</c:v>
                </c:pt>
                <c:pt idx="145">
                  <c:v>0.10187942527584851</c:v>
                </c:pt>
                <c:pt idx="146">
                  <c:v>0.10101583611519795</c:v>
                </c:pt>
                <c:pt idx="147">
                  <c:v>9.940769252535113E-2</c:v>
                </c:pt>
                <c:pt idx="148">
                  <c:v>9.8640406869226344E-2</c:v>
                </c:pt>
                <c:pt idx="149">
                  <c:v>9.7851295594803614E-2</c:v>
                </c:pt>
                <c:pt idx="150">
                  <c:v>9.6298941150049111E-2</c:v>
                </c:pt>
                <c:pt idx="151">
                  <c:v>9.5680187412046092E-2</c:v>
                </c:pt>
                <c:pt idx="152">
                  <c:v>9.4571252597212829E-2</c:v>
                </c:pt>
                <c:pt idx="153">
                  <c:v>9.3586283024300998E-2</c:v>
                </c:pt>
                <c:pt idx="154">
                  <c:v>9.2427222339612827E-2</c:v>
                </c:pt>
                <c:pt idx="155">
                  <c:v>9.194642396378222E-2</c:v>
                </c:pt>
                <c:pt idx="156">
                  <c:v>9.0949813623815129E-2</c:v>
                </c:pt>
                <c:pt idx="157">
                  <c:v>8.9942752206712467E-2</c:v>
                </c:pt>
                <c:pt idx="158">
                  <c:v>8.9021881528260391E-2</c:v>
                </c:pt>
                <c:pt idx="159">
                  <c:v>8.8140710536449077E-2</c:v>
                </c:pt>
                <c:pt idx="160">
                  <c:v>8.7174298122301097E-2</c:v>
                </c:pt>
                <c:pt idx="161">
                  <c:v>8.6250166030529568E-2</c:v>
                </c:pt>
                <c:pt idx="162">
                  <c:v>8.3080305793887116E-2</c:v>
                </c:pt>
                <c:pt idx="163">
                  <c:v>8.2369013656913667E-2</c:v>
                </c:pt>
                <c:pt idx="164">
                  <c:v>8.0531178232101791E-2</c:v>
                </c:pt>
                <c:pt idx="165">
                  <c:v>7.9570227877003588E-2</c:v>
                </c:pt>
                <c:pt idx="166">
                  <c:v>7.8643260744607008E-2</c:v>
                </c:pt>
                <c:pt idx="167">
                  <c:v>7.7816776511510824E-2</c:v>
                </c:pt>
                <c:pt idx="168">
                  <c:v>7.6784485365931382E-2</c:v>
                </c:pt>
                <c:pt idx="169">
                  <c:v>7.6059367340560277E-2</c:v>
                </c:pt>
                <c:pt idx="170">
                  <c:v>7.5293869057612192E-2</c:v>
                </c:pt>
                <c:pt idx="171">
                  <c:v>7.4641031399019855E-2</c:v>
                </c:pt>
                <c:pt idx="172">
                  <c:v>7.4032820090602247E-2</c:v>
                </c:pt>
                <c:pt idx="173">
                  <c:v>7.3156440434404363E-2</c:v>
                </c:pt>
                <c:pt idx="174">
                  <c:v>7.2510983806351584E-2</c:v>
                </c:pt>
                <c:pt idx="175">
                  <c:v>7.1713850467048701E-2</c:v>
                </c:pt>
                <c:pt idx="176">
                  <c:v>7.104672662798249E-2</c:v>
                </c:pt>
                <c:pt idx="177">
                  <c:v>7.0249972413190462E-2</c:v>
                </c:pt>
                <c:pt idx="178">
                  <c:v>6.9628667381825618E-2</c:v>
                </c:pt>
                <c:pt idx="179">
                  <c:v>6.93574627623052E-2</c:v>
                </c:pt>
                <c:pt idx="180">
                  <c:v>6.8541963409496059E-2</c:v>
                </c:pt>
                <c:pt idx="181">
                  <c:v>6.786354566596485E-2</c:v>
                </c:pt>
                <c:pt idx="182">
                  <c:v>6.7286173448802666E-2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Death Rate (Known Outcomes)'!$B$3:$GZ$3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  <c:pt idx="177">
                  <c:v>4.0303714699953211E-2</c:v>
                </c:pt>
                <c:pt idx="178">
                  <c:v>4.0301111325093744E-2</c:v>
                </c:pt>
                <c:pt idx="179">
                  <c:v>3.9556147213183006E-2</c:v>
                </c:pt>
                <c:pt idx="180">
                  <c:v>3.934363895858381E-2</c:v>
                </c:pt>
                <c:pt idx="181">
                  <c:v>3.8175224279442643E-2</c:v>
                </c:pt>
                <c:pt idx="182">
                  <c:v>3.7524443360729021E-2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0.12984940370832487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0.11128224044762963</c:v>
                </c:pt>
                <c:pt idx="128">
                  <c:v>0.10918887102981459</c:v>
                </c:pt>
                <c:pt idx="129">
                  <c:v>0.10718088481717063</c:v>
                </c:pt>
                <c:pt idx="130">
                  <c:v>0.10611299486995096</c:v>
                </c:pt>
                <c:pt idx="131">
                  <c:v>0.10538486213015108</c:v>
                </c:pt>
                <c:pt idx="132">
                  <c:v>9.7515785675626923E-2</c:v>
                </c:pt>
                <c:pt idx="133">
                  <c:v>9.7251318077889295E-2</c:v>
                </c:pt>
                <c:pt idx="134">
                  <c:v>9.6537891057327491E-2</c:v>
                </c:pt>
                <c:pt idx="135">
                  <c:v>9.5819997758378059E-2</c:v>
                </c:pt>
                <c:pt idx="136">
                  <c:v>9.4876330124382471E-2</c:v>
                </c:pt>
                <c:pt idx="137">
                  <c:v>9.3618420478320211E-2</c:v>
                </c:pt>
                <c:pt idx="138">
                  <c:v>8.3047836807553399E-2</c:v>
                </c:pt>
                <c:pt idx="139">
                  <c:v>8.2403067951074452E-2</c:v>
                </c:pt>
                <c:pt idx="140">
                  <c:v>8.2052253503068467E-2</c:v>
                </c:pt>
                <c:pt idx="141">
                  <c:v>8.1701228130161521E-2</c:v>
                </c:pt>
                <c:pt idx="142">
                  <c:v>8.0640355333757782E-2</c:v>
                </c:pt>
                <c:pt idx="143">
                  <c:v>7.9976416878303425E-2</c:v>
                </c:pt>
                <c:pt idx="144">
                  <c:v>7.9449730075087197E-2</c:v>
                </c:pt>
                <c:pt idx="145">
                  <c:v>7.8870256512518166E-2</c:v>
                </c:pt>
                <c:pt idx="146">
                  <c:v>7.8746969787820906E-2</c:v>
                </c:pt>
                <c:pt idx="147">
                  <c:v>7.6375753575711719E-2</c:v>
                </c:pt>
                <c:pt idx="148">
                  <c:v>7.6725535386195712E-2</c:v>
                </c:pt>
                <c:pt idx="149">
                  <c:v>7.6460859000542877E-2</c:v>
                </c:pt>
                <c:pt idx="150">
                  <c:v>7.5178662230503929E-2</c:v>
                </c:pt>
                <c:pt idx="151">
                  <c:v>7.5484191886030366E-2</c:v>
                </c:pt>
                <c:pt idx="152">
                  <c:v>7.5052225764296515E-2</c:v>
                </c:pt>
                <c:pt idx="153">
                  <c:v>7.4536589318390356E-2</c:v>
                </c:pt>
                <c:pt idx="154">
                  <c:v>7.3884659834727973E-2</c:v>
                </c:pt>
                <c:pt idx="155">
                  <c:v>7.3957630501517227E-2</c:v>
                </c:pt>
                <c:pt idx="156">
                  <c:v>7.3126575650688697E-2</c:v>
                </c:pt>
                <c:pt idx="157">
                  <c:v>7.2618320276830545E-2</c:v>
                </c:pt>
                <c:pt idx="158">
                  <c:v>7.1843924442608079E-2</c:v>
                </c:pt>
                <c:pt idx="159">
                  <c:v>7.1664102419197628E-2</c:v>
                </c:pt>
                <c:pt idx="160">
                  <c:v>7.0994088392143634E-2</c:v>
                </c:pt>
                <c:pt idx="161">
                  <c:v>7.0417069529127782E-2</c:v>
                </c:pt>
                <c:pt idx="162">
                  <c:v>6.5752159898810933E-2</c:v>
                </c:pt>
                <c:pt idx="163">
                  <c:v>6.5524774980898121E-2</c:v>
                </c:pt>
                <c:pt idx="164">
                  <c:v>6.5873737673241117E-2</c:v>
                </c:pt>
                <c:pt idx="165">
                  <c:v>6.4737436706860232E-2</c:v>
                </c:pt>
                <c:pt idx="166">
                  <c:v>6.3990301020301649E-2</c:v>
                </c:pt>
                <c:pt idx="167">
                  <c:v>6.3308833758293215E-2</c:v>
                </c:pt>
                <c:pt idx="168">
                  <c:v>6.2865769630358961E-2</c:v>
                </c:pt>
                <c:pt idx="169">
                  <c:v>6.2576486233849857E-2</c:v>
                </c:pt>
                <c:pt idx="170">
                  <c:v>6.1917198718813696E-2</c:v>
                </c:pt>
                <c:pt idx="171">
                  <c:v>6.16749664573676E-2</c:v>
                </c:pt>
                <c:pt idx="172">
                  <c:v>6.1323652969207977E-2</c:v>
                </c:pt>
                <c:pt idx="173">
                  <c:v>6.0909094340524744E-2</c:v>
                </c:pt>
                <c:pt idx="174">
                  <c:v>6.0775551355585149E-2</c:v>
                </c:pt>
                <c:pt idx="175">
                  <c:v>6.0607267817944399E-2</c:v>
                </c:pt>
                <c:pt idx="176">
                  <c:v>6.0017287883963787E-2</c:v>
                </c:pt>
                <c:pt idx="177">
                  <c:v>6.0090447466671359E-2</c:v>
                </c:pt>
                <c:pt idx="178">
                  <c:v>5.9505931134525326E-2</c:v>
                </c:pt>
                <c:pt idx="179">
                  <c:v>5.9849490694828741E-2</c:v>
                </c:pt>
                <c:pt idx="180">
                  <c:v>5.8687100809262142E-2</c:v>
                </c:pt>
                <c:pt idx="181">
                  <c:v>5.8441130616307443E-2</c:v>
                </c:pt>
                <c:pt idx="182">
                  <c:v>5.8301963564859449E-2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  <c:pt idx="177">
                  <c:v>0.14355993050821636</c:v>
                </c:pt>
                <c:pt idx="178">
                  <c:v>0.14322376022500771</c:v>
                </c:pt>
                <c:pt idx="179">
                  <c:v>0.14290852324033121</c:v>
                </c:pt>
                <c:pt idx="180">
                  <c:v>0.14264994278551707</c:v>
                </c:pt>
                <c:pt idx="181">
                  <c:v>0.14227039985883397</c:v>
                </c:pt>
                <c:pt idx="182">
                  <c:v>0.14193156647548702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'% Death Rate (Known Outcomes)'!$B$6:$GZ$6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  <c:pt idx="177">
                  <c:v>0.96997196241679684</c:v>
                </c:pt>
                <c:pt idx="178">
                  <c:v>0.96979026361362319</c:v>
                </c:pt>
                <c:pt idx="179">
                  <c:v>0.96980769230769226</c:v>
                </c:pt>
                <c:pt idx="180">
                  <c:v>0.96981543194052811</c:v>
                </c:pt>
                <c:pt idx="181">
                  <c:v>0.96986552436971207</c:v>
                </c:pt>
                <c:pt idx="182">
                  <c:v>0.9698749042634669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'% Death Rate (Known Outcomes)'!$B$7:$GZ$7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'% Death Rate (Known Outcomes)'!$B$8:$GZ$8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'% Death Rate (Known Outcomes)'!$B$9:$GZ$9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'% Death Rate (Known Outcomes)'!$B$10:$GZ$10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'% Death Rate (Known Outcomes)'!$B$11:$GZ$11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0.37913099474105688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0.33935336981720515</c:v>
                </c:pt>
                <c:pt idx="97">
                  <c:v>0.33898169793032668</c:v>
                </c:pt>
                <c:pt idx="98">
                  <c:v>0.33917232318808849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0.26606431462536251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0.24311229410176291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0.20101719172970556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0.15570808046578971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0.12184990817508809</c:v>
                </c:pt>
                <c:pt idx="169">
                  <c:v>0.120908816301872</c:v>
                </c:pt>
                <c:pt idx="170">
                  <c:v>0.12002387929321588</c:v>
                </c:pt>
                <c:pt idx="171">
                  <c:v>0.1192344338450024</c:v>
                </c:pt>
                <c:pt idx="172">
                  <c:v>0.11844181191750378</c:v>
                </c:pt>
                <c:pt idx="173">
                  <c:v>0.11611599093794031</c:v>
                </c:pt>
                <c:pt idx="174">
                  <c:v>0.11510639661798097</c:v>
                </c:pt>
                <c:pt idx="175">
                  <c:v>0.11325751238155209</c:v>
                </c:pt>
                <c:pt idx="176">
                  <c:v>0.11257743064907083</c:v>
                </c:pt>
                <c:pt idx="177">
                  <c:v>0.11172832077787673</c:v>
                </c:pt>
                <c:pt idx="178">
                  <c:v>0.11095555332073209</c:v>
                </c:pt>
                <c:pt idx="179">
                  <c:v>0.11051267836008981</c:v>
                </c:pt>
                <c:pt idx="180">
                  <c:v>0.10831129900076863</c:v>
                </c:pt>
                <c:pt idx="181">
                  <c:v>0.10724592583305451</c:v>
                </c:pt>
                <c:pt idx="182">
                  <c:v>0.10575027750308522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'% Death Rate (Known Outcomes)'!$B$12:$GZ$12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8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6.7121791370835612E-2</c:v>
                      </c:pt>
                      <c:pt idx="51">
                        <c:v>7.1539966166208502E-2</c:v>
                      </c:pt>
                      <c:pt idx="52">
                        <c:v>7.4312955692652838E-2</c:v>
                      </c:pt>
                      <c:pt idx="53">
                        <c:v>7.8433511508672407E-2</c:v>
                      </c:pt>
                      <c:pt idx="54">
                        <c:v>8.3895491394582161E-2</c:v>
                      </c:pt>
                      <c:pt idx="55">
                        <c:v>8.9590395639295897E-2</c:v>
                      </c:pt>
                      <c:pt idx="56">
                        <c:v>9.603680036453191E-2</c:v>
                      </c:pt>
                      <c:pt idx="57">
                        <c:v>0.10491381853428294</c:v>
                      </c:pt>
                      <c:pt idx="58">
                        <c:v>0.11570331549287224</c:v>
                      </c:pt>
                      <c:pt idx="59">
                        <c:v>0.12538640613670191</c:v>
                      </c:pt>
                      <c:pt idx="60">
                        <c:v>0.13164781548015081</c:v>
                      </c:pt>
                      <c:pt idx="61">
                        <c:v>0.14557632831775377</c:v>
                      </c:pt>
                      <c:pt idx="62">
                        <c:v>0.14979648713971924</c:v>
                      </c:pt>
                      <c:pt idx="63">
                        <c:v>0.16082136614077402</c:v>
                      </c:pt>
                      <c:pt idx="64">
                        <c:v>0.16883284792727074</c:v>
                      </c:pt>
                      <c:pt idx="65">
                        <c:v>0.17789010989010989</c:v>
                      </c:pt>
                      <c:pt idx="66">
                        <c:v>0.18670959914135052</c:v>
                      </c:pt>
                      <c:pt idx="67">
                        <c:v>0.19244245330093507</c:v>
                      </c:pt>
                      <c:pt idx="68">
                        <c:v>0.1943553842986146</c:v>
                      </c:pt>
                      <c:pt idx="69">
                        <c:v>0.2001133506357981</c:v>
                      </c:pt>
                      <c:pt idx="70">
                        <c:v>0.20596793776881445</c:v>
                      </c:pt>
                      <c:pt idx="71">
                        <c:v>0.21158402643486096</c:v>
                      </c:pt>
                      <c:pt idx="72">
                        <c:v>0.21662357340450672</c:v>
                      </c:pt>
                      <c:pt idx="73">
                        <c:v>0.21711050107322791</c:v>
                      </c:pt>
                      <c:pt idx="74">
                        <c:v>0.21989262978907492</c:v>
                      </c:pt>
                      <c:pt idx="75">
                        <c:v>0.22243645135231749</c:v>
                      </c:pt>
                      <c:pt idx="76">
                        <c:v>0.22487143404074791</c:v>
                      </c:pt>
                      <c:pt idx="77">
                        <c:v>0.22194051035133155</c:v>
                      </c:pt>
                      <c:pt idx="78">
                        <c:v>0.22262540302817846</c:v>
                      </c:pt>
                      <c:pt idx="79">
                        <c:v>0.2242670754077771</c:v>
                      </c:pt>
                      <c:pt idx="80">
                        <c:v>0.22198425270039465</c:v>
                      </c:pt>
                      <c:pt idx="81">
                        <c:v>0.22226223120885613</c:v>
                      </c:pt>
                      <c:pt idx="82">
                        <c:v>0.21953215030515721</c:v>
                      </c:pt>
                      <c:pt idx="83">
                        <c:v>0.21932723225327727</c:v>
                      </c:pt>
                      <c:pt idx="84">
                        <c:v>0.21694305902868924</c:v>
                      </c:pt>
                      <c:pt idx="85">
                        <c:v>0.21551469095338921</c:v>
                      </c:pt>
                      <c:pt idx="86">
                        <c:v>0.2173718620221351</c:v>
                      </c:pt>
                      <c:pt idx="87">
                        <c:v>0.2171919808727788</c:v>
                      </c:pt>
                      <c:pt idx="88">
                        <c:v>0.21302374963661413</c:v>
                      </c:pt>
                      <c:pt idx="89">
                        <c:v>0.21253092112898003</c:v>
                      </c:pt>
                      <c:pt idx="90">
                        <c:v>0.21047898033811333</c:v>
                      </c:pt>
                      <c:pt idx="91">
                        <c:v>0.2092853069335163</c:v>
                      </c:pt>
                      <c:pt idx="92">
                        <c:v>0.20863272357179205</c:v>
                      </c:pt>
                      <c:pt idx="93">
                        <c:v>0.20342439189926192</c:v>
                      </c:pt>
                      <c:pt idx="94">
                        <c:v>0.20224447942283699</c:v>
                      </c:pt>
                      <c:pt idx="95">
                        <c:v>0.19969980349913588</c:v>
                      </c:pt>
                      <c:pt idx="96">
                        <c:v>0.19801695474294556</c:v>
                      </c:pt>
                      <c:pt idx="97">
                        <c:v>0.19677225776199589</c:v>
                      </c:pt>
                      <c:pt idx="98">
                        <c:v>0.19434148363808126</c:v>
                      </c:pt>
                      <c:pt idx="99">
                        <c:v>0.18807300488932122</c:v>
                      </c:pt>
                      <c:pt idx="100">
                        <c:v>0.18576017047715951</c:v>
                      </c:pt>
                      <c:pt idx="101">
                        <c:v>0.18331942862098147</c:v>
                      </c:pt>
                      <c:pt idx="102">
                        <c:v>0.18105838427553347</c:v>
                      </c:pt>
                      <c:pt idx="103">
                        <c:v>0.17908410335750374</c:v>
                      </c:pt>
                      <c:pt idx="104">
                        <c:v>0.1778904079443237</c:v>
                      </c:pt>
                      <c:pt idx="105">
                        <c:v>0.17610777934410649</c:v>
                      </c:pt>
                      <c:pt idx="106">
                        <c:v>0.17449700763205281</c:v>
                      </c:pt>
                      <c:pt idx="107">
                        <c:v>0.17338225918991229</c:v>
                      </c:pt>
                      <c:pt idx="108">
                        <c:v>0.16989521155688281</c:v>
                      </c:pt>
                      <c:pt idx="109">
                        <c:v>0.1682683140302651</c:v>
                      </c:pt>
                      <c:pt idx="110">
                        <c:v>0.16538241492227504</c:v>
                      </c:pt>
                      <c:pt idx="111">
                        <c:v>0.16454316514258358</c:v>
                      </c:pt>
                      <c:pt idx="112">
                        <c:v>0.16192722258610145</c:v>
                      </c:pt>
                      <c:pt idx="113">
                        <c:v>0.16085761203517321</c:v>
                      </c:pt>
                      <c:pt idx="114">
                        <c:v>0.15913516922170176</c:v>
                      </c:pt>
                      <c:pt idx="115">
                        <c:v>0.15638840903482226</c:v>
                      </c:pt>
                      <c:pt idx="116">
                        <c:v>0.15463584461439281</c:v>
                      </c:pt>
                      <c:pt idx="117">
                        <c:v>0.1520681010574787</c:v>
                      </c:pt>
                      <c:pt idx="118">
                        <c:v>0.15027286592355493</c:v>
                      </c:pt>
                      <c:pt idx="119">
                        <c:v>0.14815757853307163</c:v>
                      </c:pt>
                      <c:pt idx="120">
                        <c:v>0.14661373042535042</c:v>
                      </c:pt>
                      <c:pt idx="121">
                        <c:v>0.14184110262722727</c:v>
                      </c:pt>
                      <c:pt idx="122">
                        <c:v>0.14005717285182737</c:v>
                      </c:pt>
                      <c:pt idx="123">
                        <c:v>0.13803978023002314</c:v>
                      </c:pt>
                      <c:pt idx="124">
                        <c:v>0.13501846743580664</c:v>
                      </c:pt>
                      <c:pt idx="125">
                        <c:v>0.13356885121648604</c:v>
                      </c:pt>
                      <c:pt idx="126">
                        <c:v>0.1321074793026622</c:v>
                      </c:pt>
                      <c:pt idx="127">
                        <c:v>0.13039487553717669</c:v>
                      </c:pt>
                      <c:pt idx="128">
                        <c:v>0.12830898489811318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Case Fatality Rate'!$B$2:$GZ$2</c:f>
              <c:numCache>
                <c:formatCode>0.0%</c:formatCode>
                <c:ptCount val="20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3.1274136162777445E-2</c:v>
                </c:pt>
                <c:pt idx="33">
                  <c:v>3.3063877399645475E-2</c:v>
                </c:pt>
                <c:pt idx="34">
                  <c:v>3.3708144683815118E-2</c:v>
                </c:pt>
                <c:pt idx="35">
                  <c:v>3.4053064284222043E-2</c:v>
                </c:pt>
                <c:pt idx="36">
                  <c:v>3.4011385474455202E-2</c:v>
                </c:pt>
                <c:pt idx="37">
                  <c:v>3.4156026345198182E-2</c:v>
                </c:pt>
                <c:pt idx="38">
                  <c:v>3.4205722656931253E-2</c:v>
                </c:pt>
                <c:pt idx="39">
                  <c:v>3.3896770981829701E-2</c:v>
                </c:pt>
                <c:pt idx="40">
                  <c:v>3.4141212926073486E-2</c:v>
                </c:pt>
                <c:pt idx="41">
                  <c:v>3.4001162065032606E-2</c:v>
                </c:pt>
                <c:pt idx="42">
                  <c:v>3.4177893045770028E-2</c:v>
                </c:pt>
                <c:pt idx="43">
                  <c:v>3.4153507161219246E-2</c:v>
                </c:pt>
                <c:pt idx="44">
                  <c:v>3.3931215737807809E-2</c:v>
                </c:pt>
                <c:pt idx="45">
                  <c:v>3.3572621192540258E-2</c:v>
                </c:pt>
                <c:pt idx="46">
                  <c:v>3.4585303746817023E-2</c:v>
                </c:pt>
                <c:pt idx="47">
                  <c:v>3.5016687159669768E-2</c:v>
                </c:pt>
                <c:pt idx="48">
                  <c:v>3.5883718582820232E-2</c:v>
                </c:pt>
                <c:pt idx="49">
                  <c:v>3.6437055007230518E-2</c:v>
                </c:pt>
                <c:pt idx="50">
                  <c:v>3.7158816904389366E-2</c:v>
                </c:pt>
                <c:pt idx="51">
                  <c:v>3.6897426109717524E-2</c:v>
                </c:pt>
                <c:pt idx="52">
                  <c:v>3.6946671314046706E-2</c:v>
                </c:pt>
                <c:pt idx="53">
                  <c:v>3.8303312990925827E-2</c:v>
                </c:pt>
                <c:pt idx="54">
                  <c:v>3.8948801742919391E-2</c:v>
                </c:pt>
                <c:pt idx="55">
                  <c:v>3.9885882754056273E-2</c:v>
                </c:pt>
                <c:pt idx="56">
                  <c:v>4.0413263512557238E-2</c:v>
                </c:pt>
                <c:pt idx="57">
                  <c:v>4.0323135793970559E-2</c:v>
                </c:pt>
                <c:pt idx="58">
                  <c:v>4.13502842018484E-2</c:v>
                </c:pt>
                <c:pt idx="59">
                  <c:v>4.2552502574131755E-2</c:v>
                </c:pt>
                <c:pt idx="60">
                  <c:v>4.3359483426100423E-2</c:v>
                </c:pt>
                <c:pt idx="61">
                  <c:v>4.3590343894698506E-2</c:v>
                </c:pt>
                <c:pt idx="62">
                  <c:v>4.4710604170044577E-2</c:v>
                </c:pt>
                <c:pt idx="63">
                  <c:v>4.577056778679027E-2</c:v>
                </c:pt>
                <c:pt idx="64">
                  <c:v>4.6002862779417654E-2</c:v>
                </c:pt>
                <c:pt idx="65">
                  <c:v>4.6922827195992951E-2</c:v>
                </c:pt>
                <c:pt idx="66">
                  <c:v>4.7677494697204413E-2</c:v>
                </c:pt>
                <c:pt idx="67">
                  <c:v>4.8542865781664502E-2</c:v>
                </c:pt>
                <c:pt idx="68">
                  <c:v>4.9832822163004678E-2</c:v>
                </c:pt>
                <c:pt idx="69">
                  <c:v>5.1020899657788749E-2</c:v>
                </c:pt>
                <c:pt idx="70">
                  <c:v>5.2777007309662442E-2</c:v>
                </c:pt>
                <c:pt idx="71">
                  <c:v>5.4728156037599139E-2</c:v>
                </c:pt>
                <c:pt idx="72">
                  <c:v>5.6016923791712983E-2</c:v>
                </c:pt>
                <c:pt idx="73">
                  <c:v>5.713888199757277E-2</c:v>
                </c:pt>
                <c:pt idx="74">
                  <c:v>5.7868704964873195E-2</c:v>
                </c:pt>
                <c:pt idx="75">
                  <c:v>5.9084812316544527E-2</c:v>
                </c:pt>
                <c:pt idx="76">
                  <c:v>6.1460374111543412E-2</c:v>
                </c:pt>
                <c:pt idx="77">
                  <c:v>6.2519106694451751E-2</c:v>
                </c:pt>
                <c:pt idx="78">
                  <c:v>6.3915683519151736E-2</c:v>
                </c:pt>
                <c:pt idx="79">
                  <c:v>6.4913788103553527E-2</c:v>
                </c:pt>
                <c:pt idx="80">
                  <c:v>6.553626321984897E-2</c:v>
                </c:pt>
                <c:pt idx="81">
                  <c:v>6.52048727187233E-2</c:v>
                </c:pt>
                <c:pt idx="82">
                  <c:v>6.583609364436753E-2</c:v>
                </c:pt>
                <c:pt idx="83">
                  <c:v>6.6992130838410213E-2</c:v>
                </c:pt>
                <c:pt idx="84">
                  <c:v>6.8394198134734491E-2</c:v>
                </c:pt>
                <c:pt idx="85">
                  <c:v>6.8703239416499112E-2</c:v>
                </c:pt>
                <c:pt idx="86">
                  <c:v>6.9975745722401145E-2</c:v>
                </c:pt>
                <c:pt idx="87">
                  <c:v>7.0546172661034773E-2</c:v>
                </c:pt>
                <c:pt idx="88">
                  <c:v>7.0084290104333438E-2</c:v>
                </c:pt>
                <c:pt idx="89">
                  <c:v>7.0206595379013761E-2</c:v>
                </c:pt>
                <c:pt idx="90">
                  <c:v>7.0940506677622084E-2</c:v>
                </c:pt>
                <c:pt idx="91">
                  <c:v>7.1437180274391346E-2</c:v>
                </c:pt>
                <c:pt idx="92">
                  <c:v>7.1617807897769864E-2</c:v>
                </c:pt>
                <c:pt idx="93">
                  <c:v>7.1777296768726268E-2</c:v>
                </c:pt>
                <c:pt idx="94">
                  <c:v>7.1618149100132547E-2</c:v>
                </c:pt>
                <c:pt idx="95">
                  <c:v>7.1165487650875436E-2</c:v>
                </c:pt>
                <c:pt idx="96">
                  <c:v>7.1086212981256044E-2</c:v>
                </c:pt>
                <c:pt idx="97">
                  <c:v>7.1443536627243287E-2</c:v>
                </c:pt>
                <c:pt idx="98">
                  <c:v>7.1840351981860756E-2</c:v>
                </c:pt>
                <c:pt idx="99">
                  <c:v>7.1825152022561026E-2</c:v>
                </c:pt>
                <c:pt idx="100">
                  <c:v>7.1504662913444594E-2</c:v>
                </c:pt>
                <c:pt idx="101">
                  <c:v>7.1377363471748945E-2</c:v>
                </c:pt>
                <c:pt idx="102">
                  <c:v>7.0782905761032577E-2</c:v>
                </c:pt>
                <c:pt idx="103">
                  <c:v>7.0432710256418826E-2</c:v>
                </c:pt>
                <c:pt idx="104">
                  <c:v>7.0497343751745919E-2</c:v>
                </c:pt>
                <c:pt idx="105">
                  <c:v>7.0583181154977193E-2</c:v>
                </c:pt>
                <c:pt idx="106">
                  <c:v>7.0354780360884231E-2</c:v>
                </c:pt>
                <c:pt idx="107">
                  <c:v>7.013379534190986E-2</c:v>
                </c:pt>
                <c:pt idx="108">
                  <c:v>6.973597582025548E-2</c:v>
                </c:pt>
                <c:pt idx="109">
                  <c:v>6.9308857867704576E-2</c:v>
                </c:pt>
                <c:pt idx="110">
                  <c:v>6.8875149065378033E-2</c:v>
                </c:pt>
                <c:pt idx="111">
                  <c:v>6.8825639100586228E-2</c:v>
                </c:pt>
                <c:pt idx="112">
                  <c:v>6.8686352984125898E-2</c:v>
                </c:pt>
                <c:pt idx="113">
                  <c:v>6.8370739817123855E-2</c:v>
                </c:pt>
                <c:pt idx="114">
                  <c:v>6.8068292629178073E-2</c:v>
                </c:pt>
                <c:pt idx="115">
                  <c:v>6.7619325744259051E-2</c:v>
                </c:pt>
                <c:pt idx="116">
                  <c:v>6.7198836399967973E-2</c:v>
                </c:pt>
                <c:pt idx="117">
                  <c:v>6.664809730401626E-2</c:v>
                </c:pt>
                <c:pt idx="118">
                  <c:v>6.6312408603974568E-2</c:v>
                </c:pt>
                <c:pt idx="119">
                  <c:v>6.5922680735317457E-2</c:v>
                </c:pt>
                <c:pt idx="120">
                  <c:v>6.5486826608903537E-2</c:v>
                </c:pt>
                <c:pt idx="121">
                  <c:v>6.5157300171986926E-2</c:v>
                </c:pt>
                <c:pt idx="122">
                  <c:v>6.4693769898833853E-2</c:v>
                </c:pt>
                <c:pt idx="123">
                  <c:v>6.4133570072024679E-2</c:v>
                </c:pt>
                <c:pt idx="124">
                  <c:v>6.3332306690837392E-2</c:v>
                </c:pt>
                <c:pt idx="125">
                  <c:v>6.3035574093873253E-2</c:v>
                </c:pt>
                <c:pt idx="126">
                  <c:v>6.2814934312852441E-2</c:v>
                </c:pt>
                <c:pt idx="127">
                  <c:v>6.2333662082836264E-2</c:v>
                </c:pt>
                <c:pt idx="128">
                  <c:v>6.1859347768272385E-2</c:v>
                </c:pt>
                <c:pt idx="129">
                  <c:v>6.1229191705105504E-2</c:v>
                </c:pt>
                <c:pt idx="130">
                  <c:v>6.0629211725479436E-2</c:v>
                </c:pt>
                <c:pt idx="131">
                  <c:v>6.0197152105318251E-2</c:v>
                </c:pt>
                <c:pt idx="132">
                  <c:v>5.9813135394921779E-2</c:v>
                </c:pt>
                <c:pt idx="133">
                  <c:v>5.9571673687244753E-2</c:v>
                </c:pt>
                <c:pt idx="134">
                  <c:v>5.9207455688827036E-2</c:v>
                </c:pt>
                <c:pt idx="135">
                  <c:v>5.8767514905775253E-2</c:v>
                </c:pt>
                <c:pt idx="136">
                  <c:v>5.8245327737936926E-2</c:v>
                </c:pt>
                <c:pt idx="137">
                  <c:v>5.770257867695202E-2</c:v>
                </c:pt>
                <c:pt idx="138">
                  <c:v>5.739236905380015E-2</c:v>
                </c:pt>
                <c:pt idx="139">
                  <c:v>5.7085750897962466E-2</c:v>
                </c:pt>
                <c:pt idx="140">
                  <c:v>5.6753228673678414E-2</c:v>
                </c:pt>
                <c:pt idx="141">
                  <c:v>5.6344300048867285E-2</c:v>
                </c:pt>
                <c:pt idx="142">
                  <c:v>5.595380211626607E-2</c:v>
                </c:pt>
                <c:pt idx="143">
                  <c:v>5.5531140952073281E-2</c:v>
                </c:pt>
                <c:pt idx="144">
                  <c:v>5.5019771581896373E-2</c:v>
                </c:pt>
                <c:pt idx="145">
                  <c:v>5.4625594987226377E-2</c:v>
                </c:pt>
                <c:pt idx="146">
                  <c:v>5.4520435656103865E-2</c:v>
                </c:pt>
                <c:pt idx="147">
                  <c:v>5.3998353224762728E-2</c:v>
                </c:pt>
                <c:pt idx="148">
                  <c:v>5.3699939735836769E-2</c:v>
                </c:pt>
                <c:pt idx="149">
                  <c:v>5.3302615185826484E-2</c:v>
                </c:pt>
                <c:pt idx="150">
                  <c:v>5.2831470812712632E-2</c:v>
                </c:pt>
                <c:pt idx="151">
                  <c:v>5.2514959792340263E-2</c:v>
                </c:pt>
                <c:pt idx="152">
                  <c:v>5.2110592987094813E-2</c:v>
                </c:pt>
                <c:pt idx="153">
                  <c:v>5.17528393087021E-2</c:v>
                </c:pt>
                <c:pt idx="154">
                  <c:v>5.1370417350630963E-2</c:v>
                </c:pt>
                <c:pt idx="155">
                  <c:v>5.1108483446442754E-2</c:v>
                </c:pt>
                <c:pt idx="156">
                  <c:v>5.0602010916497346E-2</c:v>
                </c:pt>
                <c:pt idx="157">
                  <c:v>5.0147353374302879E-2</c:v>
                </c:pt>
                <c:pt idx="158">
                  <c:v>4.9651570354838047E-2</c:v>
                </c:pt>
                <c:pt idx="159">
                  <c:v>4.9247509375723739E-2</c:v>
                </c:pt>
                <c:pt idx="160">
                  <c:v>4.8919097936373578E-2</c:v>
                </c:pt>
                <c:pt idx="161">
                  <c:v>4.8390593775270954E-2</c:v>
                </c:pt>
                <c:pt idx="162">
                  <c:v>4.7937206091451211E-2</c:v>
                </c:pt>
                <c:pt idx="163">
                  <c:v>4.7507583042506379E-2</c:v>
                </c:pt>
                <c:pt idx="164">
                  <c:v>4.7079396566613377E-2</c:v>
                </c:pt>
                <c:pt idx="165">
                  <c:v>4.662929567648557E-2</c:v>
                </c:pt>
                <c:pt idx="166">
                  <c:v>4.6284624764614021E-2</c:v>
                </c:pt>
                <c:pt idx="167">
                  <c:v>4.5976030472102095E-2</c:v>
                </c:pt>
                <c:pt idx="168">
                  <c:v>4.5609189165450523E-2</c:v>
                </c:pt>
                <c:pt idx="169">
                  <c:v>4.5205789500956668E-2</c:v>
                </c:pt>
                <c:pt idx="170">
                  <c:v>4.4789775715292857E-2</c:v>
                </c:pt>
                <c:pt idx="171">
                  <c:v>4.4413104158870564E-2</c:v>
                </c:pt>
                <c:pt idx="172">
                  <c:v>4.4056708526588113E-2</c:v>
                </c:pt>
                <c:pt idx="173">
                  <c:v>4.3699815595725285E-2</c:v>
                </c:pt>
                <c:pt idx="174">
                  <c:v>4.3398425520090315E-2</c:v>
                </c:pt>
                <c:pt idx="175">
                  <c:v>4.3063841636219062E-2</c:v>
                </c:pt>
                <c:pt idx="176">
                  <c:v>4.2696340938292082E-2</c:v>
                </c:pt>
                <c:pt idx="177">
                  <c:v>4.2440837471568571E-2</c:v>
                </c:pt>
                <c:pt idx="178">
                  <c:v>4.2128905301651684E-2</c:v>
                </c:pt>
                <c:pt idx="179">
                  <c:v>4.1783303897015553E-2</c:v>
                </c:pt>
                <c:pt idx="180">
                  <c:v>4.1471236921030989E-2</c:v>
                </c:pt>
                <c:pt idx="181">
                  <c:v>4.1239921106901056E-2</c:v>
                </c:pt>
                <c:pt idx="182">
                  <c:v>4.0938011306491828E-2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Case Fatality Rate'!$B$3:$GZ$3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  <c:pt idx="177">
                  <c:v>2.1741772246561514E-2</c:v>
                </c:pt>
                <c:pt idx="178">
                  <c:v>2.1543567057569619E-2</c:v>
                </c:pt>
                <c:pt idx="179">
                  <c:v>2.1268667707443518E-2</c:v>
                </c:pt>
                <c:pt idx="180">
                  <c:v>2.1172140903602133E-2</c:v>
                </c:pt>
                <c:pt idx="181">
                  <c:v>2.1209867395909042E-2</c:v>
                </c:pt>
                <c:pt idx="182">
                  <c:v>2.161394792934606E-2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8.3234244946492272E-3</c:v>
                </c:pt>
                <c:pt idx="55">
                  <c:v>6.8493150684931503E-3</c:v>
                </c:pt>
                <c:pt idx="56">
                  <c:v>6.8399452804377564E-3</c:v>
                </c:pt>
                <c:pt idx="57">
                  <c:v>8.3785115820601275E-3</c:v>
                </c:pt>
                <c:pt idx="58">
                  <c:v>1.0101010101010102E-2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4.9189878426803266E-2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5.3792661068836636E-2</c:v>
                </c:pt>
                <c:pt idx="128">
                  <c:v>5.3157640088213998E-2</c:v>
                </c:pt>
                <c:pt idx="129">
                  <c:v>5.1927141302852572E-2</c:v>
                </c:pt>
                <c:pt idx="130">
                  <c:v>5.0934706041723107E-2</c:v>
                </c:pt>
                <c:pt idx="131">
                  <c:v>5.0630330990826672E-2</c:v>
                </c:pt>
                <c:pt idx="132">
                  <c:v>5.027877358227309E-2</c:v>
                </c:pt>
                <c:pt idx="133">
                  <c:v>5.0859554008539198E-2</c:v>
                </c:pt>
                <c:pt idx="134">
                  <c:v>5.0972966025448783E-2</c:v>
                </c:pt>
                <c:pt idx="135">
                  <c:v>5.0657809190070895E-2</c:v>
                </c:pt>
                <c:pt idx="136">
                  <c:v>5.0157351420286912E-2</c:v>
                </c:pt>
                <c:pt idx="137">
                  <c:v>4.9565170504001665E-2</c:v>
                </c:pt>
                <c:pt idx="138">
                  <c:v>4.9855625633542712E-2</c:v>
                </c:pt>
                <c:pt idx="139">
                  <c:v>4.9685179234957619E-2</c:v>
                </c:pt>
                <c:pt idx="140">
                  <c:v>4.9570663456673818E-2</c:v>
                </c:pt>
                <c:pt idx="141">
                  <c:v>4.938934073036734E-2</c:v>
                </c:pt>
                <c:pt idx="142">
                  <c:v>4.916816812695525E-2</c:v>
                </c:pt>
                <c:pt idx="143">
                  <c:v>4.9017304184808284E-2</c:v>
                </c:pt>
                <c:pt idx="144">
                  <c:v>4.8704592152555293E-2</c:v>
                </c:pt>
                <c:pt idx="145">
                  <c:v>4.8463638086661119E-2</c:v>
                </c:pt>
                <c:pt idx="146">
                  <c:v>4.8323001391220241E-2</c:v>
                </c:pt>
                <c:pt idx="147">
                  <c:v>4.754111228199677E-2</c:v>
                </c:pt>
                <c:pt idx="148">
                  <c:v>4.7781807202352054E-2</c:v>
                </c:pt>
                <c:pt idx="149">
                  <c:v>4.7160928949796802E-2</c:v>
                </c:pt>
                <c:pt idx="150">
                  <c:v>4.6834477729687664E-2</c:v>
                </c:pt>
                <c:pt idx="151">
                  <c:v>4.7070898170545897E-2</c:v>
                </c:pt>
                <c:pt idx="152">
                  <c:v>4.6997395377767412E-2</c:v>
                </c:pt>
                <c:pt idx="153">
                  <c:v>4.6862139019927578E-2</c:v>
                </c:pt>
                <c:pt idx="154">
                  <c:v>4.6720029433110599E-2</c:v>
                </c:pt>
                <c:pt idx="155">
                  <c:v>4.6497888983402812E-2</c:v>
                </c:pt>
                <c:pt idx="156">
                  <c:v>4.6124791542604106E-2</c:v>
                </c:pt>
                <c:pt idx="157">
                  <c:v>4.59399523777584E-2</c:v>
                </c:pt>
                <c:pt idx="158">
                  <c:v>4.5576036904165174E-2</c:v>
                </c:pt>
                <c:pt idx="159">
                  <c:v>4.5465751934674281E-2</c:v>
                </c:pt>
                <c:pt idx="160">
                  <c:v>4.543223126299184E-2</c:v>
                </c:pt>
                <c:pt idx="161">
                  <c:v>4.5129285981165154E-2</c:v>
                </c:pt>
                <c:pt idx="162">
                  <c:v>4.4907448126377994E-2</c:v>
                </c:pt>
                <c:pt idx="163">
                  <c:v>4.474912625338761E-2</c:v>
                </c:pt>
                <c:pt idx="164">
                  <c:v>4.4567870287589392E-2</c:v>
                </c:pt>
                <c:pt idx="165">
                  <c:v>4.4300763610179233E-2</c:v>
                </c:pt>
                <c:pt idx="166">
                  <c:v>4.4262739811090905E-2</c:v>
                </c:pt>
                <c:pt idx="167">
                  <c:v>4.4151943029924194E-2</c:v>
                </c:pt>
                <c:pt idx="168">
                  <c:v>4.4026312586786562E-2</c:v>
                </c:pt>
                <c:pt idx="169">
                  <c:v>4.3855280203427681E-2</c:v>
                </c:pt>
                <c:pt idx="170">
                  <c:v>4.3664986561874536E-2</c:v>
                </c:pt>
                <c:pt idx="171">
                  <c:v>4.3495378064171135E-2</c:v>
                </c:pt>
                <c:pt idx="172">
                  <c:v>4.3328324418189429E-2</c:v>
                </c:pt>
                <c:pt idx="173">
                  <c:v>4.3306437400683399E-2</c:v>
                </c:pt>
                <c:pt idx="174">
                  <c:v>4.3237208139572575E-2</c:v>
                </c:pt>
                <c:pt idx="175">
                  <c:v>4.312942550321195E-2</c:v>
                </c:pt>
                <c:pt idx="176">
                  <c:v>4.2971700544875459E-2</c:v>
                </c:pt>
                <c:pt idx="177">
                  <c:v>4.3176933890663148E-2</c:v>
                </c:pt>
                <c:pt idx="178">
                  <c:v>4.3030273731050395E-2</c:v>
                </c:pt>
                <c:pt idx="179">
                  <c:v>4.2881541588956663E-2</c:v>
                </c:pt>
                <c:pt idx="180">
                  <c:v>4.2800212903151155E-2</c:v>
                </c:pt>
                <c:pt idx="181">
                  <c:v>4.2793253571543746E-2</c:v>
                </c:pt>
                <c:pt idx="182">
                  <c:v>4.2432618620966943E-2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  <c:pt idx="177">
                  <c:v>9.6539263895097607E-2</c:v>
                </c:pt>
                <c:pt idx="178">
                  <c:v>9.6371479398564247E-2</c:v>
                </c:pt>
                <c:pt idx="179">
                  <c:v>9.6217009930831945E-2</c:v>
                </c:pt>
                <c:pt idx="180">
                  <c:v>9.5717162900859701E-2</c:v>
                </c:pt>
                <c:pt idx="181">
                  <c:v>9.5518272365871154E-2</c:v>
                </c:pt>
                <c:pt idx="182">
                  <c:v>9.5244466035715472E-2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'% Case Fatality Rate'!$B$6:$GZ$6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  <c:pt idx="177">
                  <c:v>0.15373134328358209</c:v>
                </c:pt>
                <c:pt idx="178">
                  <c:v>0.15343555605167286</c:v>
                </c:pt>
                <c:pt idx="179">
                  <c:v>0.15315078200131599</c:v>
                </c:pt>
                <c:pt idx="180">
                  <c:v>0.15288895773907948</c:v>
                </c:pt>
                <c:pt idx="181">
                  <c:v>0.15303006866496741</c:v>
                </c:pt>
                <c:pt idx="182">
                  <c:v>0.15300605137120782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'% Case Fatality Rate'!$B$7:$GZ$7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'% Case Fatality Rate'!$B$8:$GZ$8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'% Case Fatality Rate'!$B$9:$GZ$9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'% Case Fatality Rate'!$B$10:$GZ$10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'% Case Fatality Rate'!$B$11:$GZ$11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5.6742837796762209E-2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5.7755783903457474E-2</c:v>
                </c:pt>
                <c:pt idx="97">
                  <c:v>5.854549106958222E-2</c:v>
                </c:pt>
                <c:pt idx="98">
                  <c:v>5.940339661642241E-2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6.070819807555819E-2</c:v>
                </c:pt>
                <c:pt idx="112">
                  <c:v>6.1051063311630176E-2</c:v>
                </c:pt>
                <c:pt idx="113">
                  <c:v>6.1112839750879208E-2</c:v>
                </c:pt>
                <c:pt idx="114">
                  <c:v>6.1192096489575416E-2</c:v>
                </c:pt>
                <c:pt idx="115">
                  <c:v>6.0979779232196933E-2</c:v>
                </c:pt>
                <c:pt idx="116">
                  <c:v>6.0707291786660525E-2</c:v>
                </c:pt>
                <c:pt idx="117">
                  <c:v>6.0343217147523172E-2</c:v>
                </c:pt>
                <c:pt idx="118">
                  <c:v>6.0549711792099524E-2</c:v>
                </c:pt>
                <c:pt idx="119">
                  <c:v>6.0630840896715339E-2</c:v>
                </c:pt>
                <c:pt idx="120">
                  <c:v>6.0432486469020115E-2</c:v>
                </c:pt>
                <c:pt idx="121">
                  <c:v>6.0314436985477914E-2</c:v>
                </c:pt>
                <c:pt idx="122">
                  <c:v>6.0194691611529391E-2</c:v>
                </c:pt>
                <c:pt idx="123">
                  <c:v>5.980418933330265E-2</c:v>
                </c:pt>
                <c:pt idx="124">
                  <c:v>5.9431352827070912E-2</c:v>
                </c:pt>
                <c:pt idx="125">
                  <c:v>5.9172501410461868E-2</c:v>
                </c:pt>
                <c:pt idx="126">
                  <c:v>5.9422704684484712E-2</c:v>
                </c:pt>
                <c:pt idx="127">
                  <c:v>5.932229838290199E-2</c:v>
                </c:pt>
                <c:pt idx="128">
                  <c:v>5.9158382551727756E-2</c:v>
                </c:pt>
                <c:pt idx="129">
                  <c:v>5.8890049201501336E-2</c:v>
                </c:pt>
                <c:pt idx="130">
                  <c:v>5.8564056729830741E-2</c:v>
                </c:pt>
                <c:pt idx="131">
                  <c:v>5.8429522168987363E-2</c:v>
                </c:pt>
                <c:pt idx="132">
                  <c:v>5.8327264890000619E-2</c:v>
                </c:pt>
                <c:pt idx="133">
                  <c:v>5.8233530677337171E-2</c:v>
                </c:pt>
                <c:pt idx="134">
                  <c:v>5.8108792169833869E-2</c:v>
                </c:pt>
                <c:pt idx="135">
                  <c:v>5.7848413814330216E-2</c:v>
                </c:pt>
                <c:pt idx="136">
                  <c:v>5.7518819041865135E-2</c:v>
                </c:pt>
                <c:pt idx="137">
                  <c:v>5.7226248090641182E-2</c:v>
                </c:pt>
                <c:pt idx="138">
                  <c:v>5.6975662470658099E-2</c:v>
                </c:pt>
                <c:pt idx="139">
                  <c:v>5.6928792794831283E-2</c:v>
                </c:pt>
                <c:pt idx="140">
                  <c:v>5.6795451205724379E-2</c:v>
                </c:pt>
                <c:pt idx="141">
                  <c:v>5.6586692599928053E-2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5.3362083031825082E-2</c:v>
                </c:pt>
                <c:pt idx="151">
                  <c:v>5.2855528193720046E-2</c:v>
                </c:pt>
                <c:pt idx="152">
                  <c:v>5.2333106863590106E-2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4.9555976318736997E-2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  <c:pt idx="169">
                  <c:v>4.2749297133433353E-2</c:v>
                </c:pt>
                <c:pt idx="170">
                  <c:v>4.2094184171511964E-2</c:v>
                </c:pt>
                <c:pt idx="171">
                  <c:v>4.1521908238791719E-2</c:v>
                </c:pt>
                <c:pt idx="172">
                  <c:v>4.0909946377273791E-2</c:v>
                </c:pt>
                <c:pt idx="173">
                  <c:v>4.0297168057257735E-2</c:v>
                </c:pt>
                <c:pt idx="174">
                  <c:v>3.9767756720385454E-2</c:v>
                </c:pt>
                <c:pt idx="175">
                  <c:v>3.9273749307639938E-2</c:v>
                </c:pt>
                <c:pt idx="176">
                  <c:v>3.8689017288670489E-2</c:v>
                </c:pt>
                <c:pt idx="177">
                  <c:v>3.8178969574103237E-2</c:v>
                </c:pt>
                <c:pt idx="178">
                  <c:v>3.7753545617262213E-2</c:v>
                </c:pt>
                <c:pt idx="179">
                  <c:v>3.7244716770113907E-2</c:v>
                </c:pt>
                <c:pt idx="180">
                  <c:v>3.6747032409770106E-2</c:v>
                </c:pt>
                <c:pt idx="181">
                  <c:v>3.6416341665018899E-2</c:v>
                </c:pt>
                <c:pt idx="182">
                  <c:v>3.6059780815763456E-2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'% Case Fatality Rate'!$B$12:$GZ$12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8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3.1274136162777445E-2</c:v>
                      </c:pt>
                      <c:pt idx="33">
                        <c:v>3.3063877399645475E-2</c:v>
                      </c:pt>
                      <c:pt idx="34">
                        <c:v>3.3708144683815118E-2</c:v>
                      </c:pt>
                      <c:pt idx="35">
                        <c:v>3.4053064284222043E-2</c:v>
                      </c:pt>
                      <c:pt idx="36">
                        <c:v>3.4011385474455202E-2</c:v>
                      </c:pt>
                      <c:pt idx="37">
                        <c:v>3.4156026345198182E-2</c:v>
                      </c:pt>
                      <c:pt idx="38">
                        <c:v>3.4205722656931253E-2</c:v>
                      </c:pt>
                      <c:pt idx="39">
                        <c:v>3.3896770981829701E-2</c:v>
                      </c:pt>
                      <c:pt idx="40">
                        <c:v>3.4141212926073486E-2</c:v>
                      </c:pt>
                      <c:pt idx="41">
                        <c:v>3.4001162065032606E-2</c:v>
                      </c:pt>
                      <c:pt idx="42">
                        <c:v>3.4177893045770028E-2</c:v>
                      </c:pt>
                      <c:pt idx="43">
                        <c:v>3.4153507161219246E-2</c:v>
                      </c:pt>
                      <c:pt idx="44">
                        <c:v>3.3931215737807809E-2</c:v>
                      </c:pt>
                      <c:pt idx="45">
                        <c:v>3.3572621192540258E-2</c:v>
                      </c:pt>
                      <c:pt idx="46">
                        <c:v>3.4585303746817023E-2</c:v>
                      </c:pt>
                      <c:pt idx="47">
                        <c:v>3.5016687159669768E-2</c:v>
                      </c:pt>
                      <c:pt idx="48">
                        <c:v>3.5883718582820232E-2</c:v>
                      </c:pt>
                      <c:pt idx="49">
                        <c:v>3.6437055007230518E-2</c:v>
                      </c:pt>
                      <c:pt idx="50">
                        <c:v>3.7158816904389366E-2</c:v>
                      </c:pt>
                      <c:pt idx="51">
                        <c:v>3.6897426109717524E-2</c:v>
                      </c:pt>
                      <c:pt idx="52">
                        <c:v>3.6946671314046706E-2</c:v>
                      </c:pt>
                      <c:pt idx="53">
                        <c:v>3.8303312990925827E-2</c:v>
                      </c:pt>
                      <c:pt idx="54">
                        <c:v>3.8948801742919391E-2</c:v>
                      </c:pt>
                      <c:pt idx="55">
                        <c:v>3.9885882754056273E-2</c:v>
                      </c:pt>
                      <c:pt idx="56">
                        <c:v>4.0413263512557238E-2</c:v>
                      </c:pt>
                      <c:pt idx="57">
                        <c:v>4.0323135793970559E-2</c:v>
                      </c:pt>
                      <c:pt idx="58">
                        <c:v>4.13502842018484E-2</c:v>
                      </c:pt>
                      <c:pt idx="59">
                        <c:v>4.2552502574131755E-2</c:v>
                      </c:pt>
                      <c:pt idx="60">
                        <c:v>4.3359483426100423E-2</c:v>
                      </c:pt>
                      <c:pt idx="61">
                        <c:v>4.3590343894698506E-2</c:v>
                      </c:pt>
                      <c:pt idx="62">
                        <c:v>4.4710604170044577E-2</c:v>
                      </c:pt>
                      <c:pt idx="63">
                        <c:v>4.577056778679027E-2</c:v>
                      </c:pt>
                      <c:pt idx="64">
                        <c:v>4.6002862779417654E-2</c:v>
                      </c:pt>
                      <c:pt idx="65">
                        <c:v>4.6922827195992951E-2</c:v>
                      </c:pt>
                      <c:pt idx="66">
                        <c:v>4.7677494697204413E-2</c:v>
                      </c:pt>
                      <c:pt idx="67">
                        <c:v>4.8542865781664502E-2</c:v>
                      </c:pt>
                      <c:pt idx="68">
                        <c:v>4.9832822163004678E-2</c:v>
                      </c:pt>
                      <c:pt idx="69">
                        <c:v>5.1020899657788749E-2</c:v>
                      </c:pt>
                      <c:pt idx="70">
                        <c:v>5.2777007309662442E-2</c:v>
                      </c:pt>
                      <c:pt idx="71">
                        <c:v>5.4728156037599139E-2</c:v>
                      </c:pt>
                      <c:pt idx="72">
                        <c:v>5.6016923791712983E-2</c:v>
                      </c:pt>
                      <c:pt idx="73">
                        <c:v>5.713888199757277E-2</c:v>
                      </c:pt>
                      <c:pt idx="74">
                        <c:v>5.7868704964873195E-2</c:v>
                      </c:pt>
                      <c:pt idx="75">
                        <c:v>5.9084812316544527E-2</c:v>
                      </c:pt>
                      <c:pt idx="76">
                        <c:v>6.1460374111543412E-2</c:v>
                      </c:pt>
                      <c:pt idx="77">
                        <c:v>6.2519106694451751E-2</c:v>
                      </c:pt>
                      <c:pt idx="78">
                        <c:v>6.3915683519151736E-2</c:v>
                      </c:pt>
                      <c:pt idx="79">
                        <c:v>6.4913788103553527E-2</c:v>
                      </c:pt>
                      <c:pt idx="80">
                        <c:v>6.553626321984897E-2</c:v>
                      </c:pt>
                      <c:pt idx="81">
                        <c:v>6.52048727187233E-2</c:v>
                      </c:pt>
                      <c:pt idx="82">
                        <c:v>6.583609364436753E-2</c:v>
                      </c:pt>
                      <c:pt idx="83">
                        <c:v>6.6992130838410213E-2</c:v>
                      </c:pt>
                      <c:pt idx="84">
                        <c:v>6.8394198134734491E-2</c:v>
                      </c:pt>
                      <c:pt idx="85">
                        <c:v>6.8703239416499112E-2</c:v>
                      </c:pt>
                      <c:pt idx="86">
                        <c:v>6.9975745722401145E-2</c:v>
                      </c:pt>
                      <c:pt idx="87">
                        <c:v>7.0546172661034773E-2</c:v>
                      </c:pt>
                      <c:pt idx="88">
                        <c:v>7.0084290104333438E-2</c:v>
                      </c:pt>
                      <c:pt idx="89">
                        <c:v>7.0206595379013761E-2</c:v>
                      </c:pt>
                      <c:pt idx="90">
                        <c:v>7.0940506677622084E-2</c:v>
                      </c:pt>
                      <c:pt idx="91">
                        <c:v>7.1437180274391346E-2</c:v>
                      </c:pt>
                      <c:pt idx="92">
                        <c:v>7.1617807897769864E-2</c:v>
                      </c:pt>
                      <c:pt idx="93">
                        <c:v>7.1777296768726268E-2</c:v>
                      </c:pt>
                      <c:pt idx="94">
                        <c:v>7.1618149100132547E-2</c:v>
                      </c:pt>
                      <c:pt idx="95">
                        <c:v>7.1165487650875436E-2</c:v>
                      </c:pt>
                      <c:pt idx="96">
                        <c:v>7.1086212981256044E-2</c:v>
                      </c:pt>
                      <c:pt idx="97">
                        <c:v>7.1443536627243287E-2</c:v>
                      </c:pt>
                      <c:pt idx="98">
                        <c:v>7.1840351981860756E-2</c:v>
                      </c:pt>
                      <c:pt idx="99">
                        <c:v>7.1825152022561026E-2</c:v>
                      </c:pt>
                      <c:pt idx="100">
                        <c:v>7.1504662913444594E-2</c:v>
                      </c:pt>
                      <c:pt idx="101">
                        <c:v>7.1377363471748945E-2</c:v>
                      </c:pt>
                      <c:pt idx="102">
                        <c:v>7.0782905761032577E-2</c:v>
                      </c:pt>
                      <c:pt idx="103">
                        <c:v>7.0432710256418826E-2</c:v>
                      </c:pt>
                      <c:pt idx="104">
                        <c:v>7.0497343751745919E-2</c:v>
                      </c:pt>
                      <c:pt idx="105">
                        <c:v>7.0583181154977193E-2</c:v>
                      </c:pt>
                      <c:pt idx="106">
                        <c:v>7.0354780360884231E-2</c:v>
                      </c:pt>
                      <c:pt idx="107">
                        <c:v>7.013379534190986E-2</c:v>
                      </c:pt>
                      <c:pt idx="108">
                        <c:v>6.973597582025548E-2</c:v>
                      </c:pt>
                      <c:pt idx="109">
                        <c:v>6.9308857867704576E-2</c:v>
                      </c:pt>
                      <c:pt idx="110">
                        <c:v>6.8875149065378033E-2</c:v>
                      </c:pt>
                      <c:pt idx="111">
                        <c:v>6.8825639100586228E-2</c:v>
                      </c:pt>
                      <c:pt idx="112">
                        <c:v>6.8686352984125898E-2</c:v>
                      </c:pt>
                      <c:pt idx="113">
                        <c:v>6.8370739817123855E-2</c:v>
                      </c:pt>
                      <c:pt idx="114">
                        <c:v>6.8068292629178073E-2</c:v>
                      </c:pt>
                      <c:pt idx="115">
                        <c:v>6.7619325744259051E-2</c:v>
                      </c:pt>
                      <c:pt idx="116">
                        <c:v>6.7198836399967973E-2</c:v>
                      </c:pt>
                      <c:pt idx="117">
                        <c:v>6.664809730401626E-2</c:v>
                      </c:pt>
                      <c:pt idx="118">
                        <c:v>6.6312408603974568E-2</c:v>
                      </c:pt>
                      <c:pt idx="119">
                        <c:v>6.5922680735317457E-2</c:v>
                      </c:pt>
                      <c:pt idx="120">
                        <c:v>6.5486826608903537E-2</c:v>
                      </c:pt>
                      <c:pt idx="121">
                        <c:v>6.5157300171986926E-2</c:v>
                      </c:pt>
                      <c:pt idx="122">
                        <c:v>6.4693769898833853E-2</c:v>
                      </c:pt>
                      <c:pt idx="123">
                        <c:v>6.4133570072024679E-2</c:v>
                      </c:pt>
                      <c:pt idx="124">
                        <c:v>6.3332306690837392E-2</c:v>
                      </c:pt>
                      <c:pt idx="125">
                        <c:v>6.3035574093873253E-2</c:v>
                      </c:pt>
                      <c:pt idx="126">
                        <c:v>6.2814934312852441E-2</c:v>
                      </c:pt>
                      <c:pt idx="127">
                        <c:v>6.2333662082836264E-2</c:v>
                      </c:pt>
                      <c:pt idx="128">
                        <c:v>6.1859347768272385E-2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'By Population Size'!$C$2:$GZ$2</c:f>
              <c:numCache>
                <c:formatCode>0</c:formatCode>
                <c:ptCount val="20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1.0132269304766202</c:v>
                </c:pt>
                <c:pt idx="33">
                  <c:v>1.0204625246065637</c:v>
                </c:pt>
                <c:pt idx="34">
                  <c:v>1.0314057192747232</c:v>
                </c:pt>
                <c:pt idx="35">
                  <c:v>1.0439397183260615</c:v>
                </c:pt>
                <c:pt idx="36">
                  <c:v>1.0614385665410315</c:v>
                </c:pt>
                <c:pt idx="37">
                  <c:v>1.079104192634883</c:v>
                </c:pt>
                <c:pt idx="38">
                  <c:v>1.1034152757487892</c:v>
                </c:pt>
                <c:pt idx="39">
                  <c:v>1.1339099694489239</c:v>
                </c:pt>
                <c:pt idx="40">
                  <c:v>1.1592345489037263</c:v>
                </c:pt>
                <c:pt idx="41">
                  <c:v>1.1923078851927238</c:v>
                </c:pt>
                <c:pt idx="42">
                  <c:v>1.2218019116195682</c:v>
                </c:pt>
                <c:pt idx="43">
                  <c:v>1.257607839308704</c:v>
                </c:pt>
                <c:pt idx="44">
                  <c:v>1.3081928528802775</c:v>
                </c:pt>
                <c:pt idx="45">
                  <c:v>1.3599966278744482</c:v>
                </c:pt>
                <c:pt idx="46">
                  <c:v>1.4106842739868719</c:v>
                </c:pt>
                <c:pt idx="47">
                  <c:v>1.4607176376513753</c:v>
                </c:pt>
                <c:pt idx="48">
                  <c:v>1.5251708733053408</c:v>
                </c:pt>
                <c:pt idx="49">
                  <c:v>1.6234800183722873</c:v>
                </c:pt>
                <c:pt idx="50">
                  <c:v>1.697247157108414</c:v>
                </c:pt>
                <c:pt idx="51">
                  <c:v>1.8820755341121322</c:v>
                </c:pt>
                <c:pt idx="52">
                  <c:v>2.0243627229334167</c:v>
                </c:pt>
                <c:pt idx="53">
                  <c:v>2.1673555104730458</c:v>
                </c:pt>
                <c:pt idx="54">
                  <c:v>2.3554168125135475</c:v>
                </c:pt>
                <c:pt idx="55">
                  <c:v>2.5586805596674944</c:v>
                </c:pt>
                <c:pt idx="56">
                  <c:v>2.810040481277396</c:v>
                </c:pt>
                <c:pt idx="57">
                  <c:v>3.1682023907096029</c:v>
                </c:pt>
                <c:pt idx="58">
                  <c:v>3.5480582534640348</c:v>
                </c:pt>
                <c:pt idx="59">
                  <c:v>3.962154897659635</c:v>
                </c:pt>
                <c:pt idx="60">
                  <c:v>4.3908125335883676</c:v>
                </c:pt>
                <c:pt idx="61">
                  <c:v>4.9317501692072874</c:v>
                </c:pt>
                <c:pt idx="62">
                  <c:v>5.459525181462161</c:v>
                </c:pt>
                <c:pt idx="63">
                  <c:v>6.111459910010641</c:v>
                </c:pt>
                <c:pt idx="64">
                  <c:v>6.9191780065022144</c:v>
                </c:pt>
                <c:pt idx="65">
                  <c:v>7.7453699603468369</c:v>
                </c:pt>
                <c:pt idx="66">
                  <c:v>8.6127175630724135</c:v>
                </c:pt>
                <c:pt idx="67">
                  <c:v>9.3770349238519319</c:v>
                </c:pt>
                <c:pt idx="68">
                  <c:v>10.206293024854455</c:v>
                </c:pt>
                <c:pt idx="69">
                  <c:v>11.186639055056171</c:v>
                </c:pt>
                <c:pt idx="70">
                  <c:v>12.164483417074663</c:v>
                </c:pt>
                <c:pt idx="71">
                  <c:v>13.208782349293701</c:v>
                </c:pt>
                <c:pt idx="72">
                  <c:v>14.27558346609416</c:v>
                </c:pt>
                <c:pt idx="73">
                  <c:v>15.306719774949151</c:v>
                </c:pt>
                <c:pt idx="74">
                  <c:v>16.226794845536549</c:v>
                </c:pt>
                <c:pt idx="75">
                  <c:v>17.159108846620342</c:v>
                </c:pt>
                <c:pt idx="76">
                  <c:v>18.145317760718132</c:v>
                </c:pt>
                <c:pt idx="77">
                  <c:v>19.220072899434484</c:v>
                </c:pt>
                <c:pt idx="78">
                  <c:v>20.331390880828742</c:v>
                </c:pt>
                <c:pt idx="79">
                  <c:v>21.455961289060294</c:v>
                </c:pt>
                <c:pt idx="80">
                  <c:v>22.440207355814323</c:v>
                </c:pt>
                <c:pt idx="81">
                  <c:v>23.681830176885597</c:v>
                </c:pt>
                <c:pt idx="82">
                  <c:v>24.574656307877248</c:v>
                </c:pt>
                <c:pt idx="83">
                  <c:v>25.471754518381797</c:v>
                </c:pt>
                <c:pt idx="84">
                  <c:v>26.508715223930043</c:v>
                </c:pt>
                <c:pt idx="85">
                  <c:v>27.749440010268881</c:v>
                </c:pt>
                <c:pt idx="86">
                  <c:v>28.874857136962444</c:v>
                </c:pt>
                <c:pt idx="87">
                  <c:v>29.818152819917213</c:v>
                </c:pt>
                <c:pt idx="88">
                  <c:v>30.85121348891315</c:v>
                </c:pt>
                <c:pt idx="89">
                  <c:v>31.792084478090334</c:v>
                </c:pt>
                <c:pt idx="90">
                  <c:v>32.757471815463127</c:v>
                </c:pt>
                <c:pt idx="91">
                  <c:v>33.742821182031292</c:v>
                </c:pt>
                <c:pt idx="92">
                  <c:v>34.884774976869352</c:v>
                </c:pt>
                <c:pt idx="93">
                  <c:v>36.000134114559593</c:v>
                </c:pt>
                <c:pt idx="94">
                  <c:v>37.079328110667724</c:v>
                </c:pt>
                <c:pt idx="95">
                  <c:v>38.015170105343245</c:v>
                </c:pt>
                <c:pt idx="96">
                  <c:v>38.896578366165308</c:v>
                </c:pt>
                <c:pt idx="97">
                  <c:v>39.8625943278508</c:v>
                </c:pt>
                <c:pt idx="98">
                  <c:v>40.851022670644483</c:v>
                </c:pt>
                <c:pt idx="99">
                  <c:v>41.924571877005839</c:v>
                </c:pt>
                <c:pt idx="100">
                  <c:v>43.041316553997561</c:v>
                </c:pt>
                <c:pt idx="101">
                  <c:v>44.075172625185083</c:v>
                </c:pt>
                <c:pt idx="102">
                  <c:v>45.071170117866465</c:v>
                </c:pt>
                <c:pt idx="103">
                  <c:v>46.047167094149657</c:v>
                </c:pt>
                <c:pt idx="104">
                  <c:v>47.073351382908619</c:v>
                </c:pt>
                <c:pt idx="105">
                  <c:v>48.228249706961421</c:v>
                </c:pt>
                <c:pt idx="106">
                  <c:v>49.371140023734746</c:v>
                </c:pt>
                <c:pt idx="107">
                  <c:v>50.545217803858939</c:v>
                </c:pt>
                <c:pt idx="108">
                  <c:v>51.618176873110414</c:v>
                </c:pt>
                <c:pt idx="109">
                  <c:v>52.596341961819064</c:v>
                </c:pt>
                <c:pt idx="110">
                  <c:v>53.574442905189677</c:v>
                </c:pt>
                <c:pt idx="111">
                  <c:v>54.646940128007323</c:v>
                </c:pt>
                <c:pt idx="112">
                  <c:v>55.734229265775021</c:v>
                </c:pt>
                <c:pt idx="113">
                  <c:v>56.979995875683123</c:v>
                </c:pt>
                <c:pt idx="114">
                  <c:v>58.216063710480874</c:v>
                </c:pt>
                <c:pt idx="115">
                  <c:v>59.393938894616532</c:v>
                </c:pt>
                <c:pt idx="116">
                  <c:v>60.401136163318192</c:v>
                </c:pt>
                <c:pt idx="117">
                  <c:v>61.533737567871285</c:v>
                </c:pt>
                <c:pt idx="118">
                  <c:v>62.770767582739502</c:v>
                </c:pt>
                <c:pt idx="119">
                  <c:v>64.092520760079623</c:v>
                </c:pt>
                <c:pt idx="120">
                  <c:v>65.456686834926117</c:v>
                </c:pt>
                <c:pt idx="121">
                  <c:v>66.828114162037764</c:v>
                </c:pt>
                <c:pt idx="122">
                  <c:v>68.097973760910477</c:v>
                </c:pt>
                <c:pt idx="123">
                  <c:v>69.320917459547005</c:v>
                </c:pt>
                <c:pt idx="124">
                  <c:v>70.436571665792172</c:v>
                </c:pt>
                <c:pt idx="125">
                  <c:v>71.623542658860686</c:v>
                </c:pt>
                <c:pt idx="126">
                  <c:v>72.93980499526532</c:v>
                </c:pt>
                <c:pt idx="127">
                  <c:v>74.470492367641356</c:v>
                </c:pt>
                <c:pt idx="128">
                  <c:v>76.02495200229184</c:v>
                </c:pt>
                <c:pt idx="129">
                  <c:v>77.678169799375496</c:v>
                </c:pt>
                <c:pt idx="130">
                  <c:v>79.057961678566429</c:v>
                </c:pt>
                <c:pt idx="131">
                  <c:v>80.279237598414142</c:v>
                </c:pt>
                <c:pt idx="132">
                  <c:v>81.829117255929191</c:v>
                </c:pt>
                <c:pt idx="133">
                  <c:v>83.3607539793081</c:v>
                </c:pt>
                <c:pt idx="134">
                  <c:v>84.989237334046834</c:v>
                </c:pt>
                <c:pt idx="135">
                  <c:v>86.668087608207841</c:v>
                </c:pt>
                <c:pt idx="136">
                  <c:v>88.299919349591818</c:v>
                </c:pt>
                <c:pt idx="137">
                  <c:v>89.740097650005538</c:v>
                </c:pt>
                <c:pt idx="138">
                  <c:v>91.051549086057804</c:v>
                </c:pt>
                <c:pt idx="139">
                  <c:v>92.646741010358241</c:v>
                </c:pt>
                <c:pt idx="140">
                  <c:v>94.366156796290312</c:v>
                </c:pt>
                <c:pt idx="141">
                  <c:v>96.138030639664478</c:v>
                </c:pt>
                <c:pt idx="142">
                  <c:v>97.794186293229956</c:v>
                </c:pt>
                <c:pt idx="143">
                  <c:v>99.517604748255195</c:v>
                </c:pt>
                <c:pt idx="144">
                  <c:v>101.22927177735306</c:v>
                </c:pt>
                <c:pt idx="145">
                  <c:v>102.76411576763354</c:v>
                </c:pt>
                <c:pt idx="146">
                  <c:v>104.57818441436477</c:v>
                </c:pt>
                <c:pt idx="147">
                  <c:v>106.8377937499946</c:v>
                </c:pt>
                <c:pt idx="148">
                  <c:v>108.63293952200657</c:v>
                </c:pt>
                <c:pt idx="149">
                  <c:v>110.95251191962817</c:v>
                </c:pt>
                <c:pt idx="150">
                  <c:v>112.97375717913324</c:v>
                </c:pt>
                <c:pt idx="151">
                  <c:v>114.62279270017726</c:v>
                </c:pt>
                <c:pt idx="152">
                  <c:v>116.3913823022442</c:v>
                </c:pt>
                <c:pt idx="153">
                  <c:v>118.51251468213181</c:v>
                </c:pt>
                <c:pt idx="154">
                  <c:v>120.70863296217814</c:v>
                </c:pt>
                <c:pt idx="155">
                  <c:v>122.99075731145699</c:v>
                </c:pt>
                <c:pt idx="156">
                  <c:v>125.44554808164879</c:v>
                </c:pt>
                <c:pt idx="157">
                  <c:v>127.73053331300386</c:v>
                </c:pt>
                <c:pt idx="158">
                  <c:v>129.80409551020736</c:v>
                </c:pt>
                <c:pt idx="159">
                  <c:v>131.83842641867088</c:v>
                </c:pt>
                <c:pt idx="160">
                  <c:v>134.06937561726826</c:v>
                </c:pt>
                <c:pt idx="161">
                  <c:v>136.86212251541238</c:v>
                </c:pt>
                <c:pt idx="162">
                  <c:v>139.52678400257537</c:v>
                </c:pt>
                <c:pt idx="163">
                  <c:v>142.13742228604832</c:v>
                </c:pt>
                <c:pt idx="164">
                  <c:v>144.6207064153937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163.2204938960644</c:v>
                </c:pt>
                <c:pt idx="172">
                  <c:v>165.69224469363172</c:v>
                </c:pt>
                <c:pt idx="173">
                  <c:v>168.16541951770336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177.21134903570473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191.76661900468346</c:v>
                </c:pt>
                <c:pt idx="182">
                  <c:v>195.35507599203967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'By Population Size'!$C$3:$GZ$3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  <c:pt idx="178">
                  <c:v>49.330657478643197</c:v>
                </c:pt>
                <c:pt idx="179">
                  <c:v>50.709181245816424</c:v>
                </c:pt>
                <c:pt idx="180">
                  <c:v>51.829297155452579</c:v>
                </c:pt>
                <c:pt idx="181">
                  <c:v>52.818117974467292</c:v>
                </c:pt>
                <c:pt idx="182">
                  <c:v>54.239062453513661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Size'!$C$4:$GZ$4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0.19525190820781074</c:v>
                </c:pt>
                <c:pt idx="55">
                  <c:v>0.27117030771310691</c:v>
                </c:pt>
                <c:pt idx="56">
                  <c:v>0.33942721736007053</c:v>
                </c:pt>
                <c:pt idx="57">
                  <c:v>0.47106554310778598</c:v>
                </c:pt>
                <c:pt idx="58">
                  <c:v>0.64356514809994214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21.121102374907696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200.51465524140721</c:v>
                </c:pt>
                <c:pt idx="128">
                  <c:v>210.65359232029343</c:v>
                </c:pt>
                <c:pt idx="129">
                  <c:v>222.77662310612845</c:v>
                </c:pt>
                <c:pt idx="130">
                  <c:v>231.37002873086558</c:v>
                </c:pt>
                <c:pt idx="131">
                  <c:v>238.02972074863138</c:v>
                </c:pt>
                <c:pt idx="132">
                  <c:v>249.59415927388616</c:v>
                </c:pt>
                <c:pt idx="133">
                  <c:v>259.59402870352562</c:v>
                </c:pt>
                <c:pt idx="134">
                  <c:v>270.94974967173067</c:v>
                </c:pt>
                <c:pt idx="135">
                  <c:v>282.10395024002565</c:v>
                </c:pt>
                <c:pt idx="136">
                  <c:v>292.73206183804842</c:v>
                </c:pt>
                <c:pt idx="137">
                  <c:v>301.40068936321279</c:v>
                </c:pt>
                <c:pt idx="138">
                  <c:v>308.51124845082353</c:v>
                </c:pt>
                <c:pt idx="139">
                  <c:v>320.09263512031038</c:v>
                </c:pt>
                <c:pt idx="140">
                  <c:v>332.70019709809509</c:v>
                </c:pt>
                <c:pt idx="141">
                  <c:v>344.83205020558518</c:v>
                </c:pt>
                <c:pt idx="142">
                  <c:v>355.2556232410264</c:v>
                </c:pt>
                <c:pt idx="143">
                  <c:v>365.58029340738733</c:v>
                </c:pt>
                <c:pt idx="144">
                  <c:v>375.81186486365158</c:v>
                </c:pt>
                <c:pt idx="145">
                  <c:v>384.63140052238919</c:v>
                </c:pt>
                <c:pt idx="146">
                  <c:v>397.50734681157485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  <c:pt idx="178">
                  <c:v>859.6305382565306</c:v>
                </c:pt>
                <c:pt idx="179">
                  <c:v>871.75658720503714</c:v>
                </c:pt>
                <c:pt idx="180">
                  <c:v>882.85158535169955</c:v>
                </c:pt>
                <c:pt idx="181">
                  <c:v>899.90582960998847</c:v>
                </c:pt>
                <c:pt idx="182">
                  <c:v>922.73730155417923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Size'!$C$5:$GZ$5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  <c:pt idx="178">
                  <c:v>259.09644367005501</c:v>
                </c:pt>
                <c:pt idx="179">
                  <c:v>259.60832385883498</c:v>
                </c:pt>
                <c:pt idx="180">
                  <c:v>261.1303214204047</c:v>
                </c:pt>
                <c:pt idx="181">
                  <c:v>261.9303097687436</c:v>
                </c:pt>
                <c:pt idx="182">
                  <c:v>262.9374845326613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Size'!$C$6:$GZ$6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  <c:pt idx="178">
                  <c:v>435.82524208152188</c:v>
                </c:pt>
                <c:pt idx="179">
                  <c:v>436.89553331056629</c:v>
                </c:pt>
                <c:pt idx="180">
                  <c:v>437.75943229158565</c:v>
                </c:pt>
                <c:pt idx="181">
                  <c:v>438.41546479423687</c:v>
                </c:pt>
                <c:pt idx="182">
                  <c:v>439.24545647736642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Size'!$C$7:$GZ$7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Size'!$C$8:$GZ$8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Size'!$C$9:$GZ$9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Size'!$C$10:$GZ$10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Size'!$C$11:$GZ$11</c:f>
              <c:numCache>
                <c:formatCode>0</c:formatCode>
                <c:ptCount val="20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1200.7463708902628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Size'!$C$12:$GZ$12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8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1.0132269304766202</c:v>
                      </c:pt>
                      <c:pt idx="33">
                        <c:v>1.0204625246065637</c:v>
                      </c:pt>
                      <c:pt idx="34">
                        <c:v>1.0314057192747232</c:v>
                      </c:pt>
                      <c:pt idx="35">
                        <c:v>1.0439397183260615</c:v>
                      </c:pt>
                      <c:pt idx="36">
                        <c:v>1.0614385665410315</c:v>
                      </c:pt>
                      <c:pt idx="37">
                        <c:v>1.079104192634883</c:v>
                      </c:pt>
                      <c:pt idx="38">
                        <c:v>1.1034152757487892</c:v>
                      </c:pt>
                      <c:pt idx="39">
                        <c:v>1.1339099694489239</c:v>
                      </c:pt>
                      <c:pt idx="40">
                        <c:v>1.1592345489037263</c:v>
                      </c:pt>
                      <c:pt idx="41">
                        <c:v>1.1923078851927238</c:v>
                      </c:pt>
                      <c:pt idx="42">
                        <c:v>1.2218019116195682</c:v>
                      </c:pt>
                      <c:pt idx="43">
                        <c:v>1.257607839308704</c:v>
                      </c:pt>
                      <c:pt idx="44">
                        <c:v>1.3081928528802775</c:v>
                      </c:pt>
                      <c:pt idx="45">
                        <c:v>1.3599966278744482</c:v>
                      </c:pt>
                      <c:pt idx="46">
                        <c:v>1.4106842739868719</c:v>
                      </c:pt>
                      <c:pt idx="47">
                        <c:v>1.4607176376513753</c:v>
                      </c:pt>
                      <c:pt idx="48">
                        <c:v>1.5251708733053408</c:v>
                      </c:pt>
                      <c:pt idx="49">
                        <c:v>1.6234800183722873</c:v>
                      </c:pt>
                      <c:pt idx="50">
                        <c:v>1.697247157108414</c:v>
                      </c:pt>
                      <c:pt idx="51">
                        <c:v>1.8820755341121322</c:v>
                      </c:pt>
                      <c:pt idx="52">
                        <c:v>2.0243627229334167</c:v>
                      </c:pt>
                      <c:pt idx="53">
                        <c:v>2.1673555104730458</c:v>
                      </c:pt>
                      <c:pt idx="54">
                        <c:v>2.3554168125135475</c:v>
                      </c:pt>
                      <c:pt idx="55">
                        <c:v>2.5586805596674944</c:v>
                      </c:pt>
                      <c:pt idx="56">
                        <c:v>2.810040481277396</c:v>
                      </c:pt>
                      <c:pt idx="57">
                        <c:v>3.1682023907096029</c:v>
                      </c:pt>
                      <c:pt idx="58">
                        <c:v>3.5480582534640348</c:v>
                      </c:pt>
                      <c:pt idx="59">
                        <c:v>3.962154897659635</c:v>
                      </c:pt>
                      <c:pt idx="60">
                        <c:v>4.3908125335883676</c:v>
                      </c:pt>
                      <c:pt idx="61">
                        <c:v>4.9317501692072874</c:v>
                      </c:pt>
                      <c:pt idx="62">
                        <c:v>5.459525181462161</c:v>
                      </c:pt>
                      <c:pt idx="63">
                        <c:v>6.111459910010641</c:v>
                      </c:pt>
                      <c:pt idx="64">
                        <c:v>6.9191780065022144</c:v>
                      </c:pt>
                      <c:pt idx="65">
                        <c:v>7.7453699603468369</c:v>
                      </c:pt>
                      <c:pt idx="66">
                        <c:v>8.6127175630724135</c:v>
                      </c:pt>
                      <c:pt idx="67">
                        <c:v>9.3770349238519319</c:v>
                      </c:pt>
                      <c:pt idx="68">
                        <c:v>10.206293024854455</c:v>
                      </c:pt>
                      <c:pt idx="69">
                        <c:v>11.186639055056171</c:v>
                      </c:pt>
                      <c:pt idx="70">
                        <c:v>12.164483417074663</c:v>
                      </c:pt>
                      <c:pt idx="71">
                        <c:v>13.208782349293701</c:v>
                      </c:pt>
                      <c:pt idx="72">
                        <c:v>14.27558346609416</c:v>
                      </c:pt>
                      <c:pt idx="73">
                        <c:v>15.306719774949151</c:v>
                      </c:pt>
                      <c:pt idx="74">
                        <c:v>16.226794845536549</c:v>
                      </c:pt>
                      <c:pt idx="75">
                        <c:v>17.159108846620342</c:v>
                      </c:pt>
                      <c:pt idx="76">
                        <c:v>18.145317760718132</c:v>
                      </c:pt>
                      <c:pt idx="77">
                        <c:v>19.220072899434484</c:v>
                      </c:pt>
                      <c:pt idx="78">
                        <c:v>20.331390880828742</c:v>
                      </c:pt>
                      <c:pt idx="79">
                        <c:v>21.455961289060294</c:v>
                      </c:pt>
                      <c:pt idx="80">
                        <c:v>22.440207355814323</c:v>
                      </c:pt>
                      <c:pt idx="81">
                        <c:v>23.681830176885597</c:v>
                      </c:pt>
                      <c:pt idx="82">
                        <c:v>24.574656307877248</c:v>
                      </c:pt>
                      <c:pt idx="83">
                        <c:v>25.471754518381797</c:v>
                      </c:pt>
                      <c:pt idx="84">
                        <c:v>26.508715223930043</c:v>
                      </c:pt>
                      <c:pt idx="85">
                        <c:v>27.749440010268881</c:v>
                      </c:pt>
                      <c:pt idx="86">
                        <c:v>28.874857136962444</c:v>
                      </c:pt>
                      <c:pt idx="87">
                        <c:v>29.818152819917213</c:v>
                      </c:pt>
                      <c:pt idx="88">
                        <c:v>30.85121348891315</c:v>
                      </c:pt>
                      <c:pt idx="89">
                        <c:v>31.792084478090334</c:v>
                      </c:pt>
                      <c:pt idx="90">
                        <c:v>32.757471815463127</c:v>
                      </c:pt>
                      <c:pt idx="91">
                        <c:v>33.742821182031292</c:v>
                      </c:pt>
                      <c:pt idx="92">
                        <c:v>34.884774976869352</c:v>
                      </c:pt>
                      <c:pt idx="93">
                        <c:v>36.000134114559593</c:v>
                      </c:pt>
                      <c:pt idx="94">
                        <c:v>37.079328110667724</c:v>
                      </c:pt>
                      <c:pt idx="95">
                        <c:v>38.015170105343245</c:v>
                      </c:pt>
                      <c:pt idx="96">
                        <c:v>38.896578366165308</c:v>
                      </c:pt>
                      <c:pt idx="97">
                        <c:v>39.8625943278508</c:v>
                      </c:pt>
                      <c:pt idx="98">
                        <c:v>40.851022670644483</c:v>
                      </c:pt>
                      <c:pt idx="99">
                        <c:v>41.924571877005839</c:v>
                      </c:pt>
                      <c:pt idx="100">
                        <c:v>43.041316553997561</c:v>
                      </c:pt>
                      <c:pt idx="101">
                        <c:v>44.075172625185083</c:v>
                      </c:pt>
                      <c:pt idx="102">
                        <c:v>45.071170117866465</c:v>
                      </c:pt>
                      <c:pt idx="103">
                        <c:v>46.047167094149657</c:v>
                      </c:pt>
                      <c:pt idx="104">
                        <c:v>47.073351382908619</c:v>
                      </c:pt>
                      <c:pt idx="105">
                        <c:v>48.228249706961421</c:v>
                      </c:pt>
                      <c:pt idx="106">
                        <c:v>49.371140023734746</c:v>
                      </c:pt>
                      <c:pt idx="107">
                        <c:v>50.545217803858939</c:v>
                      </c:pt>
                      <c:pt idx="108">
                        <c:v>51.618176873110414</c:v>
                      </c:pt>
                      <c:pt idx="109">
                        <c:v>52.596341961819064</c:v>
                      </c:pt>
                      <c:pt idx="110">
                        <c:v>53.574442905189677</c:v>
                      </c:pt>
                      <c:pt idx="111">
                        <c:v>54.646940128007323</c:v>
                      </c:pt>
                      <c:pt idx="112">
                        <c:v>55.734229265775021</c:v>
                      </c:pt>
                      <c:pt idx="113">
                        <c:v>56.979995875683123</c:v>
                      </c:pt>
                      <c:pt idx="114">
                        <c:v>58.216063710480874</c:v>
                      </c:pt>
                      <c:pt idx="115">
                        <c:v>59.393938894616532</c:v>
                      </c:pt>
                      <c:pt idx="116">
                        <c:v>60.401136163318192</c:v>
                      </c:pt>
                      <c:pt idx="117">
                        <c:v>61.533737567871285</c:v>
                      </c:pt>
                      <c:pt idx="118">
                        <c:v>62.770767582739502</c:v>
                      </c:pt>
                      <c:pt idx="119">
                        <c:v>64.092520760079623</c:v>
                      </c:pt>
                      <c:pt idx="120">
                        <c:v>65.456686834926117</c:v>
                      </c:pt>
                      <c:pt idx="121">
                        <c:v>66.828114162037764</c:v>
                      </c:pt>
                      <c:pt idx="122">
                        <c:v>68.097973760910477</c:v>
                      </c:pt>
                      <c:pt idx="123">
                        <c:v>69.320917459547005</c:v>
                      </c:pt>
                      <c:pt idx="124">
                        <c:v>70.436571665792172</c:v>
                      </c:pt>
                      <c:pt idx="125">
                        <c:v>71.623542658860686</c:v>
                      </c:pt>
                      <c:pt idx="126">
                        <c:v>72.93980499526532</c:v>
                      </c:pt>
                      <c:pt idx="127">
                        <c:v>74.470492367641356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Size'!$C$15:$GZ$15</c:f>
              <c:numCache>
                <c:formatCode>0.0</c:formatCode>
                <c:ptCount val="20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0.2149766858784832</c:v>
                </c:pt>
                <c:pt idx="62">
                  <c:v>0.24409866934474547</c:v>
                </c:pt>
                <c:pt idx="63">
                  <c:v>0.27972499008739321</c:v>
                </c:pt>
                <c:pt idx="64">
                  <c:v>0.31830199637948597</c:v>
                </c:pt>
                <c:pt idx="65">
                  <c:v>0.36343465621838938</c:v>
                </c:pt>
                <c:pt idx="66">
                  <c:v>0.41063279594190427</c:v>
                </c:pt>
                <c:pt idx="67">
                  <c:v>0.45518814773852495</c:v>
                </c:pt>
                <c:pt idx="68">
                  <c:v>0.50860838525108709</c:v>
                </c:pt>
                <c:pt idx="69">
                  <c:v>0.5707523887359216</c:v>
                </c:pt>
                <c:pt idx="70">
                  <c:v>0.64200503022121713</c:v>
                </c:pt>
                <c:pt idx="71">
                  <c:v>0.72289230147883099</c:v>
                </c:pt>
                <c:pt idx="72">
                  <c:v>0.79967427110243439</c:v>
                </c:pt>
                <c:pt idx="73">
                  <c:v>0.87460885499073315</c:v>
                </c:pt>
                <c:pt idx="74">
                  <c:v>0.93902360344187963</c:v>
                </c:pt>
                <c:pt idx="75">
                  <c:v>1.0138427257217217</c:v>
                </c:pt>
                <c:pt idx="76">
                  <c:v>1.1152180179465696</c:v>
                </c:pt>
                <c:pt idx="77">
                  <c:v>1.2016217882748852</c:v>
                </c:pt>
                <c:pt idx="78">
                  <c:v>1.2994947450432177</c:v>
                </c:pt>
                <c:pt idx="79">
                  <c:v>1.3927877246761071</c:v>
                </c:pt>
                <c:pt idx="80">
                  <c:v>1.4706473359786383</c:v>
                </c:pt>
                <c:pt idx="81">
                  <c:v>1.5441707224302461</c:v>
                </c:pt>
                <c:pt idx="82">
                  <c:v>1.6178993739635539</c:v>
                </c:pt>
                <c:pt idx="83">
                  <c:v>1.7064071113793</c:v>
                </c:pt>
                <c:pt idx="84">
                  <c:v>1.8130423213227238</c:v>
                </c:pt>
                <c:pt idx="85">
                  <c:v>1.9064764206992826</c:v>
                </c:pt>
                <c:pt idx="86">
                  <c:v>2.0205396607867439</c:v>
                </c:pt>
                <c:pt idx="87">
                  <c:v>2.1035565572670012</c:v>
                </c:pt>
                <c:pt idx="88">
                  <c:v>2.1621853962277138</c:v>
                </c:pt>
                <c:pt idx="89">
                  <c:v>2.2320140112087121</c:v>
                </c:pt>
                <c:pt idx="90">
                  <c:v>2.323831648066879</c:v>
                </c:pt>
                <c:pt idx="91">
                  <c:v>2.41049199974732</c:v>
                </c:pt>
                <c:pt idx="92">
                  <c:v>2.4983711128503585</c:v>
                </c:pt>
                <c:pt idx="93">
                  <c:v>2.5839923100546907</c:v>
                </c:pt>
                <c:pt idx="94">
                  <c:v>2.6555528491625369</c:v>
                </c:pt>
                <c:pt idx="95">
                  <c:v>2.7053681186777339</c:v>
                </c:pt>
                <c:pt idx="96">
                  <c:v>2.7650104539793428</c:v>
                </c:pt>
                <c:pt idx="97">
                  <c:v>2.8479247179187492</c:v>
                </c:pt>
                <c:pt idx="98">
                  <c:v>2.9347518474780725</c:v>
                </c:pt>
                <c:pt idx="99">
                  <c:v>3.0112387485467313</c:v>
                </c:pt>
                <c:pt idx="100">
                  <c:v>3.0776548315444581</c:v>
                </c:pt>
                <c:pt idx="101">
                  <c:v>3.145969616547915</c:v>
                </c:pt>
                <c:pt idx="102">
                  <c:v>3.1902683869924098</c:v>
                </c:pt>
                <c:pt idx="103">
                  <c:v>3.2432267780711461</c:v>
                </c:pt>
                <c:pt idx="104">
                  <c:v>3.3185462339876324</c:v>
                </c:pt>
                <c:pt idx="105">
                  <c:v>3.4041032858539335</c:v>
                </c:pt>
                <c:pt idx="106">
                  <c:v>3.4734957125363182</c:v>
                </c:pt>
                <c:pt idx="107">
                  <c:v>3.5449279609681015</c:v>
                </c:pt>
                <c:pt idx="108">
                  <c:v>3.5996439343088982</c:v>
                </c:pt>
                <c:pt idx="109">
                  <c:v>3.645392389392903</c:v>
                </c:pt>
                <c:pt idx="110">
                  <c:v>3.6899477411895241</c:v>
                </c:pt>
                <c:pt idx="111">
                  <c:v>3.7611105792015755</c:v>
                </c:pt>
                <c:pt idx="112">
                  <c:v>3.8281809446472228</c:v>
                </c:pt>
                <c:pt idx="113">
                  <c:v>3.8957644727971212</c:v>
                </c:pt>
                <c:pt idx="114">
                  <c:v>3.9626680603638866</c:v>
                </c:pt>
                <c:pt idx="115">
                  <c:v>4.0161781013496931</c:v>
                </c:pt>
                <c:pt idx="116">
                  <c:v>4.0588860674110085</c:v>
                </c:pt>
                <c:pt idx="117">
                  <c:v>4.1011065289032862</c:v>
                </c:pt>
                <c:pt idx="118">
                  <c:v>4.1624807883317434</c:v>
                </c:pt>
                <c:pt idx="119">
                  <c:v>4.2251507835884352</c:v>
                </c:pt>
                <c:pt idx="120">
                  <c:v>4.2865507011521053</c:v>
                </c:pt>
                <c:pt idx="121">
                  <c:v>4.354339494383705</c:v>
                </c:pt>
                <c:pt idx="122">
                  <c:v>4.4055146450651677</c:v>
                </c:pt>
                <c:pt idx="123">
                  <c:v>4.4457979173488962</c:v>
                </c:pt>
                <c:pt idx="124">
                  <c:v>4.4609105589890969</c:v>
                </c:pt>
                <c:pt idx="125">
                  <c:v>4.5148311301383046</c:v>
                </c:pt>
                <c:pt idx="126">
                  <c:v>4.5817090595698575</c:v>
                </c:pt>
                <c:pt idx="127">
                  <c:v>4.6420185063869939</c:v>
                </c:pt>
                <c:pt idx="128">
                  <c:v>4.7028539449759874</c:v>
                </c:pt>
                <c:pt idx="129">
                  <c:v>4.7561715499476991</c:v>
                </c:pt>
                <c:pt idx="130">
                  <c:v>4.7932218971946439</c:v>
                </c:pt>
                <c:pt idx="131">
                  <c:v>4.8325814766107209</c:v>
                </c:pt>
                <c:pt idx="132">
                  <c:v>4.8944560696758224</c:v>
                </c:pt>
                <c:pt idx="133">
                  <c:v>4.9659396343780315</c:v>
                </c:pt>
                <c:pt idx="134">
                  <c:v>5.031996503482782</c:v>
                </c:pt>
                <c:pt idx="135">
                  <c:v>5.0932681303703893</c:v>
                </c:pt>
                <c:pt idx="136">
                  <c:v>5.1430577417503738</c:v>
                </c:pt>
                <c:pt idx="137">
                  <c:v>5.1782350451268018</c:v>
                </c:pt>
                <c:pt idx="138">
                  <c:v>5.225664108067229</c:v>
                </c:pt>
                <c:pt idx="139">
                  <c:v>5.2888087788253539</c:v>
                </c:pt>
                <c:pt idx="140">
                  <c:v>5.3555840757160569</c:v>
                </c:pt>
                <c:pt idx="141">
                  <c:v>5.4168300444684512</c:v>
                </c:pt>
                <c:pt idx="142">
                  <c:v>5.47195654797265</c:v>
                </c:pt>
                <c:pt idx="143">
                  <c:v>5.526326136488076</c:v>
                </c:pt>
                <c:pt idx="144">
                  <c:v>5.5696114105916745</c:v>
                </c:pt>
                <c:pt idx="145">
                  <c:v>5.613550967143194</c:v>
                </c:pt>
                <c:pt idx="146">
                  <c:v>5.7016481743955394</c:v>
                </c:pt>
                <c:pt idx="147">
                  <c:v>5.769064924666556</c:v>
                </c:pt>
                <c:pt idx="148">
                  <c:v>5.8335823056585525</c:v>
                </c:pt>
                <c:pt idx="149">
                  <c:v>5.9140590467527652</c:v>
                </c:pt>
                <c:pt idx="150">
                  <c:v>5.9685697550118624</c:v>
                </c:pt>
                <c:pt idx="151">
                  <c:v>6.0194113499355613</c:v>
                </c:pt>
                <c:pt idx="152">
                  <c:v>6.0652239503575975</c:v>
                </c:pt>
                <c:pt idx="153">
                  <c:v>6.1333591284145657</c:v>
                </c:pt>
                <c:pt idx="154">
                  <c:v>6.200852853091221</c:v>
                </c:pt>
                <c:pt idx="155">
                  <c:v>6.2858710841180585</c:v>
                </c:pt>
                <c:pt idx="156">
                  <c:v>6.3477969934535858</c:v>
                </c:pt>
                <c:pt idx="157">
                  <c:v>6.4053481907353707</c:v>
                </c:pt>
                <c:pt idx="158">
                  <c:v>6.4449771805711791</c:v>
                </c:pt>
                <c:pt idx="159">
                  <c:v>6.492714141134158</c:v>
                </c:pt>
                <c:pt idx="160">
                  <c:v>6.5585529160896012</c:v>
                </c:pt>
                <c:pt idx="161">
                  <c:v>6.6228393738646858</c:v>
                </c:pt>
                <c:pt idx="162">
                  <c:v>6.6885242000088541</c:v>
                </c:pt>
                <c:pt idx="163">
                  <c:v>6.7526053927022369</c:v>
                </c:pt>
                <c:pt idx="164">
                  <c:v>6.8086555890740881</c:v>
                </c:pt>
                <c:pt idx="165">
                  <c:v>6.8528517269777325</c:v>
                </c:pt>
                <c:pt idx="166">
                  <c:v>6.9015636966787888</c:v>
                </c:pt>
                <c:pt idx="167">
                  <c:v>6.9799108125503588</c:v>
                </c:pt>
                <c:pt idx="168">
                  <c:v>7.0481486231481769</c:v>
                </c:pt>
                <c:pt idx="169">
                  <c:v>7.1181696741432692</c:v>
                </c:pt>
                <c:pt idx="170">
                  <c:v>7.1863048522002391</c:v>
                </c:pt>
                <c:pt idx="171">
                  <c:v>7.2491287962682058</c:v>
                </c:pt>
                <c:pt idx="172">
                  <c:v>7.2998549295834492</c:v>
                </c:pt>
                <c:pt idx="173">
                  <c:v>7.3487978225014183</c:v>
                </c:pt>
                <c:pt idx="174">
                  <c:v>7.4214103451529789</c:v>
                </c:pt>
                <c:pt idx="175">
                  <c:v>7.4918804135142913</c:v>
                </c:pt>
                <c:pt idx="176">
                  <c:v>7.566276176563127</c:v>
                </c:pt>
                <c:pt idx="177">
                  <c:v>7.6527825794322917</c:v>
                </c:pt>
                <c:pt idx="178">
                  <c:v>7.7249717428528468</c:v>
                </c:pt>
                <c:pt idx="179">
                  <c:v>7.7766600562385602</c:v>
                </c:pt>
                <c:pt idx="180">
                  <c:v>7.8285921219087937</c:v>
                </c:pt>
                <c:pt idx="181">
                  <c:v>7.9084402386902992</c:v>
                </c:pt>
                <c:pt idx="182">
                  <c:v>7.9974483097426896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Size'!$C$16:$GZ$16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  <c:pt idx="177">
                  <c:v>1.0422201306155825</c:v>
                </c:pt>
                <c:pt idx="178">
                  <c:v>1.062758327385148</c:v>
                </c:pt>
                <c:pt idx="179">
                  <c:v>1.0785167256337964</c:v>
                </c:pt>
                <c:pt idx="180">
                  <c:v>1.097337182309907</c:v>
                </c:pt>
                <c:pt idx="181">
                  <c:v>1.1202652783399309</c:v>
                </c:pt>
                <c:pt idx="182">
                  <c:v>1.1723202716067933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Size'!$C$17:$GZ$17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1.0389444580617753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10.786216888735646</c:v>
                </c:pt>
                <c:pt idx="128">
                  <c:v>11.197847843851518</c:v>
                </c:pt>
                <c:pt idx="129">
                  <c:v>11.568153187004263</c:v>
                </c:pt>
                <c:pt idx="130">
                  <c:v>11.784764400271669</c:v>
                </c:pt>
                <c:pt idx="131">
                  <c:v>12.051523547157251</c:v>
                </c:pt>
                <c:pt idx="132">
                  <c:v>12.549288221589528</c:v>
                </c:pt>
                <c:pt idx="133">
                  <c:v>13.202836523141238</c:v>
                </c:pt>
                <c:pt idx="134">
                  <c:v>13.81111238462098</c:v>
                </c:pt>
                <c:pt idx="135">
                  <c:v>14.290768083024473</c:v>
                </c:pt>
                <c:pt idx="136">
                  <c:v>14.682664897596156</c:v>
                </c:pt>
                <c:pt idx="137">
                  <c:v>14.938976558311284</c:v>
                </c:pt>
                <c:pt idx="138">
                  <c:v>15.381021306501143</c:v>
                </c:pt>
                <c:pt idx="139">
                  <c:v>15.903859947742511</c:v>
                </c:pt>
                <c:pt idx="140">
                  <c:v>16.49216950231872</c:v>
                </c:pt>
                <c:pt idx="141">
                  <c:v>17.031027622354781</c:v>
                </c:pt>
                <c:pt idx="142">
                  <c:v>17.467268211561056</c:v>
                </c:pt>
                <c:pt idx="143">
                  <c:v>17.919760445921369</c:v>
                </c:pt>
                <c:pt idx="144">
                  <c:v>18.303763604275375</c:v>
                </c:pt>
                <c:pt idx="145">
                  <c:v>18.640636991682669</c:v>
                </c:pt>
                <c:pt idx="146">
                  <c:v>19.208748072996002</c:v>
                </c:pt>
                <c:pt idx="147">
                  <c:v>19.827239254286852</c:v>
                </c:pt>
                <c:pt idx="148">
                  <c:v>20.427853625908263</c:v>
                </c:pt>
                <c:pt idx="149">
                  <c:v>21.025449834858211</c:v>
                </c:pt>
                <c:pt idx="150">
                  <c:v>21.487460889951603</c:v>
                </c:pt>
                <c:pt idx="151">
                  <c:v>22.019586185566709</c:v>
                </c:pt>
                <c:pt idx="152">
                  <c:v>22.453969443898234</c:v>
                </c:pt>
                <c:pt idx="153">
                  <c:v>23.065495634408787</c:v>
                </c:pt>
                <c:pt idx="154">
                  <c:v>23.703488789884489</c:v>
                </c:pt>
                <c:pt idx="155">
                  <c:v>24.303174496068522</c:v>
                </c:pt>
                <c:pt idx="156">
                  <c:v>24.869892579225795</c:v>
                </c:pt>
                <c:pt idx="157">
                  <c:v>25.442414821366654</c:v>
                </c:pt>
                <c:pt idx="158">
                  <c:v>25.795772020287327</c:v>
                </c:pt>
                <c:pt idx="159">
                  <c:v>26.20252748185699</c:v>
                </c:pt>
                <c:pt idx="160">
                  <c:v>26.77179939496704</c:v>
                </c:pt>
                <c:pt idx="161">
                  <c:v>27.34130347443643</c:v>
                </c:pt>
                <c:pt idx="162">
                  <c:v>27.975581968162636</c:v>
                </c:pt>
                <c:pt idx="163">
                  <c:v>28.590590654063341</c:v>
                </c:pt>
                <c:pt idx="164">
                  <c:v>29.142217923863289</c:v>
                </c:pt>
                <c:pt idx="165">
                  <c:v>29.481180808504675</c:v>
                </c:pt>
                <c:pt idx="166">
                  <c:v>29.887471937355645</c:v>
                </c:pt>
                <c:pt idx="167">
                  <c:v>30.534751747205085</c:v>
                </c:pt>
                <c:pt idx="168">
                  <c:v>31.159279253838868</c:v>
                </c:pt>
                <c:pt idx="169">
                  <c:v>31.76825161439664</c:v>
                </c:pt>
                <c:pt idx="170">
                  <c:v>32.385814130250118</c:v>
                </c:pt>
                <c:pt idx="171">
                  <c:v>32.934191071019264</c:v>
                </c:pt>
                <c:pt idx="172">
                  <c:v>33.297531423391703</c:v>
                </c:pt>
                <c:pt idx="173">
                  <c:v>33.717520367443939</c:v>
                </c:pt>
                <c:pt idx="174">
                  <c:v>34.371997334433019</c:v>
                </c:pt>
                <c:pt idx="175">
                  <c:v>34.967271879789529</c:v>
                </c:pt>
                <c:pt idx="176">
                  <c:v>35.608979697014732</c:v>
                </c:pt>
                <c:pt idx="177">
                  <c:v>36.466370062069956</c:v>
                </c:pt>
                <c:pt idx="178">
                  <c:v>36.990137368748691</c:v>
                </c:pt>
                <c:pt idx="179">
                  <c:v>37.382266349679725</c:v>
                </c:pt>
                <c:pt idx="180">
                  <c:v>37.786235814937257</c:v>
                </c:pt>
                <c:pt idx="181">
                  <c:v>38.509898357010684</c:v>
                </c:pt>
                <c:pt idx="182">
                  <c:v>39.154160004188654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Size'!$C$18:$GZ$18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  <c:pt idx="177">
                  <c:v>24.957068373158315</c:v>
                </c:pt>
                <c:pt idx="178">
                  <c:v>24.969507583389969</c:v>
                </c:pt>
                <c:pt idx="179">
                  <c:v>24.978736674852158</c:v>
                </c:pt>
                <c:pt idx="180">
                  <c:v>24.99465351375073</c:v>
                </c:pt>
                <c:pt idx="181">
                  <c:v>25.019130669367851</c:v>
                </c:pt>
                <c:pt idx="182">
                  <c:v>25.043340315087526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13.886472152801788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17.307062553962293</c:v>
                      </c:pt>
                      <c:pt idx="97">
                        <c:v>17.978057081912713</c:v>
                      </c:pt>
                      <c:pt idx="98">
                        <c:v>18.735836391080696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25.244090210403321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28.585455480278107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Size'!$C$19:$GZ$19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  <c:pt idx="177">
                  <c:v>66.812119146411789</c:v>
                </c:pt>
                <c:pt idx="178">
                  <c:v>66.871088360133243</c:v>
                </c:pt>
                <c:pt idx="179">
                  <c:v>66.910892579395238</c:v>
                </c:pt>
                <c:pt idx="180">
                  <c:v>66.928583343511661</c:v>
                </c:pt>
                <c:pt idx="181">
                  <c:v>67.090748681245671</c:v>
                </c:pt>
                <c:pt idx="182">
                  <c:v>67.207212878345558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Size'!$C$20:$GZ$20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Size'!$C$21:$GZ$21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Size'!$C$22:$GZ$22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Size'!$C$23:$GZ$23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Size'!$C$24:$GZ$24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13.886472152801788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17.307062553962293</c:v>
                </c:pt>
                <c:pt idx="97">
                  <c:v>17.978057081912713</c:v>
                </c:pt>
                <c:pt idx="98">
                  <c:v>18.735836391080696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25.244090210403321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28.585455480278107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31.683400022347538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38.209797001506587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  <c:pt idx="169">
                  <c:v>40.305029576616306</c:v>
                </c:pt>
                <c:pt idx="170">
                  <c:v>40.550264620405301</c:v>
                </c:pt>
                <c:pt idx="171">
                  <c:v>40.754677554562349</c:v>
                </c:pt>
                <c:pt idx="172">
                  <c:v>40.884098761395506</c:v>
                </c:pt>
                <c:pt idx="173">
                  <c:v>40.993260106411327</c:v>
                </c:pt>
                <c:pt idx="174">
                  <c:v>41.265407503957682</c:v>
                </c:pt>
                <c:pt idx="175">
                  <c:v>41.552371815370464</c:v>
                </c:pt>
                <c:pt idx="176">
                  <c:v>41.837521810799601</c:v>
                </c:pt>
                <c:pt idx="177">
                  <c:v>42.112088296324153</c:v>
                </c:pt>
                <c:pt idx="178">
                  <c:v>42.370023551998649</c:v>
                </c:pt>
                <c:pt idx="179">
                  <c:v>42.495513740867246</c:v>
                </c:pt>
                <c:pt idx="180">
                  <c:v>42.610118033833992</c:v>
                </c:pt>
                <c:pt idx="181">
                  <c:v>42.937299682884174</c:v>
                </c:pt>
                <c:pt idx="182">
                  <c:v>43.298650949626293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</c:strCache>
            </c:strRef>
          </c:cat>
          <c:val>
            <c:numRef>
              <c:f>'By Population Size'!$C$25:$GZ$25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0.2149766858784832</c:v>
                      </c:pt>
                      <c:pt idx="62">
                        <c:v>0.24409866934474547</c:v>
                      </c:pt>
                      <c:pt idx="63">
                        <c:v>0.27972499008739321</c:v>
                      </c:pt>
                      <c:pt idx="64">
                        <c:v>0.31830199637948597</c:v>
                      </c:pt>
                      <c:pt idx="65">
                        <c:v>0.36343465621838938</c:v>
                      </c:pt>
                      <c:pt idx="66">
                        <c:v>0.41063279594190427</c:v>
                      </c:pt>
                      <c:pt idx="67">
                        <c:v>0.45518814773852495</c:v>
                      </c:pt>
                      <c:pt idx="68">
                        <c:v>0.50860838525108709</c:v>
                      </c:pt>
                      <c:pt idx="69">
                        <c:v>0.5707523887359216</c:v>
                      </c:pt>
                      <c:pt idx="70">
                        <c:v>0.64200503022121713</c:v>
                      </c:pt>
                      <c:pt idx="71">
                        <c:v>0.72289230147883099</c:v>
                      </c:pt>
                      <c:pt idx="72">
                        <c:v>0.79967427110243439</c:v>
                      </c:pt>
                      <c:pt idx="73">
                        <c:v>0.87460885499073315</c:v>
                      </c:pt>
                      <c:pt idx="74">
                        <c:v>0.93902360344187963</c:v>
                      </c:pt>
                      <c:pt idx="75">
                        <c:v>1.0138427257217217</c:v>
                      </c:pt>
                      <c:pt idx="76">
                        <c:v>1.1152180179465696</c:v>
                      </c:pt>
                      <c:pt idx="77">
                        <c:v>1.2016217882748852</c:v>
                      </c:pt>
                      <c:pt idx="78">
                        <c:v>1.2994947450432177</c:v>
                      </c:pt>
                      <c:pt idx="79">
                        <c:v>1.3927877246761071</c:v>
                      </c:pt>
                      <c:pt idx="80">
                        <c:v>1.4706473359786383</c:v>
                      </c:pt>
                      <c:pt idx="81">
                        <c:v>1.5441707224302461</c:v>
                      </c:pt>
                      <c:pt idx="82">
                        <c:v>1.6178993739635539</c:v>
                      </c:pt>
                      <c:pt idx="83">
                        <c:v>1.7064071113793</c:v>
                      </c:pt>
                      <c:pt idx="84">
                        <c:v>1.8130423213227238</c:v>
                      </c:pt>
                      <c:pt idx="85">
                        <c:v>1.9064764206992826</c:v>
                      </c:pt>
                      <c:pt idx="86">
                        <c:v>2.0205396607867439</c:v>
                      </c:pt>
                      <c:pt idx="87">
                        <c:v>2.1035565572670012</c:v>
                      </c:pt>
                      <c:pt idx="88">
                        <c:v>2.1621853962277138</c:v>
                      </c:pt>
                      <c:pt idx="89">
                        <c:v>2.2320140112087121</c:v>
                      </c:pt>
                      <c:pt idx="90">
                        <c:v>2.323831648066879</c:v>
                      </c:pt>
                      <c:pt idx="91">
                        <c:v>2.41049199974732</c:v>
                      </c:pt>
                      <c:pt idx="92">
                        <c:v>2.4983711128503585</c:v>
                      </c:pt>
                      <c:pt idx="93">
                        <c:v>2.5839923100546907</c:v>
                      </c:pt>
                      <c:pt idx="94">
                        <c:v>2.6555528491625369</c:v>
                      </c:pt>
                      <c:pt idx="95">
                        <c:v>2.7053681186777339</c:v>
                      </c:pt>
                      <c:pt idx="96">
                        <c:v>2.7650104539793428</c:v>
                      </c:pt>
                      <c:pt idx="97">
                        <c:v>2.8479247179187492</c:v>
                      </c:pt>
                      <c:pt idx="98">
                        <c:v>2.9347518474780725</c:v>
                      </c:pt>
                      <c:pt idx="99">
                        <c:v>3.0112387485467313</c:v>
                      </c:pt>
                      <c:pt idx="100">
                        <c:v>3.0776548315444581</c:v>
                      </c:pt>
                      <c:pt idx="101">
                        <c:v>3.145969616547915</c:v>
                      </c:pt>
                      <c:pt idx="102">
                        <c:v>3.1902683869924098</c:v>
                      </c:pt>
                      <c:pt idx="103">
                        <c:v>3.2432267780711461</c:v>
                      </c:pt>
                      <c:pt idx="104">
                        <c:v>3.3185462339876324</c:v>
                      </c:pt>
                      <c:pt idx="105">
                        <c:v>3.4041032858539335</c:v>
                      </c:pt>
                      <c:pt idx="106">
                        <c:v>3.4734957125363182</c:v>
                      </c:pt>
                      <c:pt idx="107">
                        <c:v>3.5449279609681015</c:v>
                      </c:pt>
                      <c:pt idx="108">
                        <c:v>3.5996439343088982</c:v>
                      </c:pt>
                      <c:pt idx="109">
                        <c:v>3.645392389392903</c:v>
                      </c:pt>
                      <c:pt idx="110">
                        <c:v>3.6899477411895241</c:v>
                      </c:pt>
                      <c:pt idx="111">
                        <c:v>3.7611105792015755</c:v>
                      </c:pt>
                      <c:pt idx="112">
                        <c:v>3.8281809446472228</c:v>
                      </c:pt>
                      <c:pt idx="113">
                        <c:v>3.8957644727971212</c:v>
                      </c:pt>
                      <c:pt idx="114">
                        <c:v>3.9626680603638866</c:v>
                      </c:pt>
                      <c:pt idx="115">
                        <c:v>4.0161781013496931</c:v>
                      </c:pt>
                      <c:pt idx="116">
                        <c:v>4.0588860674110085</c:v>
                      </c:pt>
                      <c:pt idx="117">
                        <c:v>4.1011065289032862</c:v>
                      </c:pt>
                      <c:pt idx="118">
                        <c:v>4.1624807883317434</c:v>
                      </c:pt>
                      <c:pt idx="119">
                        <c:v>4.2251507835884352</c:v>
                      </c:pt>
                      <c:pt idx="120">
                        <c:v>4.2865507011521053</c:v>
                      </c:pt>
                      <c:pt idx="121">
                        <c:v>4.354339494383705</c:v>
                      </c:pt>
                      <c:pt idx="122">
                        <c:v>4.4055146450651677</c:v>
                      </c:pt>
                      <c:pt idx="123">
                        <c:v>4.4457979173488962</c:v>
                      </c:pt>
                      <c:pt idx="124">
                        <c:v>4.4609105589890969</c:v>
                      </c:pt>
                      <c:pt idx="125">
                        <c:v>4.5148311301383046</c:v>
                      </c:pt>
                      <c:pt idx="126">
                        <c:v>4.5817090595698575</c:v>
                      </c:pt>
                      <c:pt idx="127">
                        <c:v>4.6420185063869939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41</xdr:col>
      <xdr:colOff>39688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18</xdr:col>
      <xdr:colOff>690563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12</xdr:row>
      <xdr:rowOff>174625</xdr:rowOff>
    </xdr:from>
    <xdr:to>
      <xdr:col>36</xdr:col>
      <xdr:colOff>730249</xdr:colOff>
      <xdr:row>50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15</xdr:col>
      <xdr:colOff>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13</xdr:row>
      <xdr:rowOff>15875</xdr:rowOff>
    </xdr:from>
    <xdr:to>
      <xdr:col>29</xdr:col>
      <xdr:colOff>269875</xdr:colOff>
      <xdr:row>50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E268"/>
  <sheetViews>
    <sheetView topLeftCell="FQ1" workbookViewId="0">
      <selection activeCell="GE1" sqref="G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87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78979</v>
      </c>
      <c r="AL1">
        <f t="shared" si="0"/>
        <v>79543</v>
      </c>
      <c r="AM1">
        <f t="shared" si="0"/>
        <v>80396</v>
      </c>
      <c r="AN1">
        <f t="shared" si="0"/>
        <v>81373</v>
      </c>
      <c r="AO1">
        <f t="shared" si="0"/>
        <v>82737</v>
      </c>
      <c r="AP1">
        <f t="shared" si="0"/>
        <v>84114</v>
      </c>
      <c r="AQ1">
        <f t="shared" si="0"/>
        <v>86009</v>
      </c>
      <c r="AR1">
        <f t="shared" si="0"/>
        <v>88386</v>
      </c>
      <c r="AS1">
        <f t="shared" si="0"/>
        <v>90360</v>
      </c>
      <c r="AT1">
        <f t="shared" si="0"/>
        <v>92938</v>
      </c>
      <c r="AU1">
        <f t="shared" si="0"/>
        <v>95237</v>
      </c>
      <c r="AV1">
        <f t="shared" si="0"/>
        <v>98028</v>
      </c>
      <c r="AW1">
        <f t="shared" si="0"/>
        <v>101971</v>
      </c>
      <c r="AX1">
        <f t="shared" si="0"/>
        <v>106009</v>
      </c>
      <c r="AY1">
        <f t="shared" si="0"/>
        <v>109960</v>
      </c>
      <c r="AZ1">
        <f t="shared" si="0"/>
        <v>113860</v>
      </c>
      <c r="BA1">
        <f t="shared" si="0"/>
        <v>118884</v>
      </c>
      <c r="BB1">
        <f t="shared" si="0"/>
        <v>126547</v>
      </c>
      <c r="BC1">
        <f t="shared" si="0"/>
        <v>132297</v>
      </c>
      <c r="BD1">
        <f t="shared" si="0"/>
        <v>146704</v>
      </c>
      <c r="BE1">
        <f t="shared" si="0"/>
        <v>157795</v>
      </c>
      <c r="BF1">
        <f t="shared" si="0"/>
        <v>168941</v>
      </c>
      <c r="BG1">
        <f t="shared" si="0"/>
        <v>183600</v>
      </c>
      <c r="BH1">
        <f t="shared" si="0"/>
        <v>199444</v>
      </c>
      <c r="BI1">
        <f t="shared" si="0"/>
        <v>219037</v>
      </c>
      <c r="BJ1">
        <f t="shared" si="0"/>
        <v>246955</v>
      </c>
      <c r="BK1">
        <f t="shared" si="0"/>
        <v>276564</v>
      </c>
      <c r="BL1">
        <f t="shared" si="0"/>
        <v>308842</v>
      </c>
      <c r="BM1">
        <f t="shared" si="0"/>
        <v>342255</v>
      </c>
      <c r="BN1">
        <f t="shared" si="0"/>
        <v>384420</v>
      </c>
      <c r="BO1">
        <f t="shared" si="0"/>
        <v>425559</v>
      </c>
      <c r="BP1">
        <f t="shared" si="0"/>
        <v>476376</v>
      </c>
      <c r="BQ1">
        <f t="shared" si="0"/>
        <v>539336</v>
      </c>
      <c r="BR1">
        <f t="shared" ref="BR1:GE1" si="1">SUM(BR3:BR269)</f>
        <v>603736</v>
      </c>
      <c r="BS1">
        <f t="shared" si="1"/>
        <v>671344</v>
      </c>
      <c r="BT1">
        <f t="shared" si="1"/>
        <v>730921</v>
      </c>
      <c r="BU1">
        <f t="shared" si="1"/>
        <v>795560</v>
      </c>
      <c r="BV1">
        <f t="shared" si="1"/>
        <v>871976</v>
      </c>
      <c r="BW1">
        <f t="shared" si="1"/>
        <v>948197</v>
      </c>
      <c r="BX1">
        <f t="shared" si="1"/>
        <v>1029598</v>
      </c>
      <c r="BY1">
        <f t="shared" si="1"/>
        <v>1112753</v>
      </c>
      <c r="BZ1">
        <f t="shared" si="1"/>
        <v>1193128</v>
      </c>
      <c r="CA1">
        <f t="shared" si="1"/>
        <v>1264846</v>
      </c>
      <c r="CB1">
        <f t="shared" si="1"/>
        <v>1337518</v>
      </c>
      <c r="CC1">
        <f t="shared" si="1"/>
        <v>1414391</v>
      </c>
      <c r="CD1">
        <f t="shared" si="1"/>
        <v>1498166</v>
      </c>
      <c r="CE1">
        <f t="shared" si="1"/>
        <v>1584791</v>
      </c>
      <c r="CF1">
        <f t="shared" si="1"/>
        <v>1672449</v>
      </c>
      <c r="CG1">
        <f t="shared" si="1"/>
        <v>1749169</v>
      </c>
      <c r="CH1">
        <f t="shared" si="1"/>
        <v>1845951</v>
      </c>
      <c r="CI1">
        <f t="shared" si="1"/>
        <v>1915545</v>
      </c>
      <c r="CJ1">
        <f t="shared" si="1"/>
        <v>1985472</v>
      </c>
      <c r="CK1">
        <f t="shared" si="1"/>
        <v>2066301</v>
      </c>
      <c r="CL1">
        <f t="shared" si="1"/>
        <v>2163013</v>
      </c>
      <c r="CM1">
        <f t="shared" si="1"/>
        <v>2250737</v>
      </c>
      <c r="CN1">
        <f t="shared" si="1"/>
        <v>2324265</v>
      </c>
      <c r="CO1">
        <f t="shared" si="1"/>
        <v>2404790</v>
      </c>
      <c r="CP1">
        <f t="shared" si="1"/>
        <v>2478129</v>
      </c>
      <c r="CQ1">
        <f t="shared" si="1"/>
        <v>2553379</v>
      </c>
      <c r="CR1">
        <f t="shared" si="1"/>
        <v>2630185</v>
      </c>
      <c r="CS1">
        <f t="shared" si="1"/>
        <v>2719198</v>
      </c>
      <c r="CT1">
        <f t="shared" si="1"/>
        <v>2806138</v>
      </c>
      <c r="CU1">
        <f t="shared" si="1"/>
        <v>2890259</v>
      </c>
      <c r="CV1">
        <f t="shared" si="1"/>
        <v>2963206</v>
      </c>
      <c r="CW1">
        <f t="shared" si="1"/>
        <v>3031910</v>
      </c>
      <c r="CX1">
        <f t="shared" si="1"/>
        <v>3107209</v>
      </c>
      <c r="CY1">
        <f t="shared" si="1"/>
        <v>3184255</v>
      </c>
      <c r="CZ1">
        <f t="shared" si="1"/>
        <v>3267936</v>
      </c>
      <c r="DA1">
        <f t="shared" si="1"/>
        <v>3354984</v>
      </c>
      <c r="DB1">
        <f t="shared" si="1"/>
        <v>3435571</v>
      </c>
      <c r="DC1">
        <f t="shared" si="1"/>
        <v>3513207</v>
      </c>
      <c r="DD1">
        <f t="shared" si="1"/>
        <v>3589284</v>
      </c>
      <c r="DE1">
        <f t="shared" si="1"/>
        <v>3669273</v>
      </c>
      <c r="DF1">
        <f t="shared" si="1"/>
        <v>3759295</v>
      </c>
      <c r="DG1">
        <f t="shared" si="1"/>
        <v>3848381</v>
      </c>
      <c r="DH1">
        <f t="shared" si="1"/>
        <v>3939898</v>
      </c>
      <c r="DI1">
        <f t="shared" si="1"/>
        <v>4023533</v>
      </c>
      <c r="DJ1">
        <f t="shared" si="1"/>
        <v>4099779</v>
      </c>
      <c r="DK1">
        <f t="shared" si="1"/>
        <v>4176020</v>
      </c>
      <c r="DL1">
        <f t="shared" si="1"/>
        <v>4259619</v>
      </c>
      <c r="DM1">
        <f t="shared" si="1"/>
        <v>4344371</v>
      </c>
      <c r="DN1">
        <f t="shared" si="1"/>
        <v>4441476</v>
      </c>
      <c r="DO1">
        <f t="shared" si="1"/>
        <v>4537825</v>
      </c>
      <c r="DP1">
        <f t="shared" si="1"/>
        <v>4629638</v>
      </c>
      <c r="DQ1">
        <f t="shared" si="1"/>
        <v>4708147</v>
      </c>
      <c r="DR1">
        <f t="shared" si="1"/>
        <v>4796431</v>
      </c>
      <c r="DS1">
        <f t="shared" si="1"/>
        <v>4892855</v>
      </c>
      <c r="DT1">
        <f t="shared" si="1"/>
        <v>4995883</v>
      </c>
      <c r="DU1">
        <f t="shared" si="1"/>
        <v>5102217</v>
      </c>
      <c r="DV1">
        <f t="shared" si="1"/>
        <v>5209117</v>
      </c>
      <c r="DW1">
        <f t="shared" si="1"/>
        <v>5308100</v>
      </c>
      <c r="DX1">
        <f t="shared" si="1"/>
        <v>5403426</v>
      </c>
      <c r="DY1">
        <f t="shared" si="1"/>
        <v>5490389</v>
      </c>
      <c r="DZ1">
        <f t="shared" si="1"/>
        <v>5582911</v>
      </c>
      <c r="EA1">
        <f t="shared" si="1"/>
        <v>5685511</v>
      </c>
      <c r="EB1">
        <f t="shared" si="1"/>
        <v>5804825</v>
      </c>
      <c r="EC1">
        <f t="shared" si="1"/>
        <v>5925992</v>
      </c>
      <c r="ED1">
        <f t="shared" si="1"/>
        <v>6054857</v>
      </c>
      <c r="EE1">
        <f t="shared" si="1"/>
        <v>6162409</v>
      </c>
      <c r="EF1">
        <f t="shared" si="1"/>
        <v>6257605</v>
      </c>
      <c r="EG1">
        <f t="shared" si="1"/>
        <v>6378415</v>
      </c>
      <c r="EH1">
        <f t="shared" si="1"/>
        <v>6497803</v>
      </c>
      <c r="EI1">
        <f t="shared" si="1"/>
        <v>6624740</v>
      </c>
      <c r="EJ1">
        <f t="shared" si="1"/>
        <v>6755603</v>
      </c>
      <c r="EK1">
        <f t="shared" si="1"/>
        <v>6882801</v>
      </c>
      <c r="EL1">
        <f t="shared" si="1"/>
        <v>6995060</v>
      </c>
      <c r="EM1">
        <f t="shared" si="1"/>
        <v>7097285</v>
      </c>
      <c r="EN1">
        <f t="shared" si="1"/>
        <v>7221627</v>
      </c>
      <c r="EO1">
        <f t="shared" si="1"/>
        <v>7355652</v>
      </c>
      <c r="EP1">
        <f t="shared" si="1"/>
        <v>7493766</v>
      </c>
      <c r="EQ1">
        <f t="shared" si="1"/>
        <v>7622860</v>
      </c>
      <c r="ER1">
        <f t="shared" si="1"/>
        <v>7757197</v>
      </c>
      <c r="ES1">
        <f t="shared" si="1"/>
        <v>7890618</v>
      </c>
      <c r="ET1">
        <f t="shared" si="1"/>
        <v>8010256</v>
      </c>
      <c r="EU1">
        <f t="shared" si="1"/>
        <v>8151659</v>
      </c>
      <c r="EV1">
        <f t="shared" si="1"/>
        <v>8327791</v>
      </c>
      <c r="EW1">
        <f t="shared" si="1"/>
        <v>8467719</v>
      </c>
      <c r="EX1">
        <f t="shared" si="1"/>
        <v>8648525</v>
      </c>
      <c r="EY1">
        <f t="shared" si="1"/>
        <v>8806077</v>
      </c>
      <c r="EZ1">
        <f t="shared" si="1"/>
        <v>8934616</v>
      </c>
      <c r="FA1">
        <f t="shared" si="1"/>
        <v>9072474</v>
      </c>
      <c r="FB1">
        <f t="shared" si="1"/>
        <v>9237812</v>
      </c>
      <c r="FC1">
        <f t="shared" si="1"/>
        <v>9408995</v>
      </c>
      <c r="FD1">
        <f t="shared" si="1"/>
        <v>9586882</v>
      </c>
      <c r="FE1">
        <f t="shared" si="1"/>
        <v>9778228</v>
      </c>
      <c r="FF1">
        <f t="shared" si="1"/>
        <v>9956338</v>
      </c>
      <c r="FG1">
        <f t="shared" si="1"/>
        <v>10117968</v>
      </c>
      <c r="FH1">
        <f t="shared" si="1"/>
        <v>10276540</v>
      </c>
      <c r="FI1">
        <f t="shared" si="1"/>
        <v>10450438</v>
      </c>
      <c r="FJ1">
        <f t="shared" si="1"/>
        <v>10668127</v>
      </c>
      <c r="FK1">
        <f t="shared" si="1"/>
        <v>10875832</v>
      </c>
      <c r="FL1">
        <f t="shared" si="1"/>
        <v>11079326</v>
      </c>
      <c r="FM1">
        <f t="shared" si="1"/>
        <v>11272893</v>
      </c>
      <c r="FN1">
        <f t="shared" si="1"/>
        <v>11455588</v>
      </c>
      <c r="FO1">
        <f t="shared" si="1"/>
        <v>11622931</v>
      </c>
      <c r="FP1">
        <f t="shared" si="1"/>
        <v>11833775</v>
      </c>
      <c r="FQ1">
        <f t="shared" si="1"/>
        <v>12045577</v>
      </c>
      <c r="FR1">
        <f t="shared" si="1"/>
        <v>12273804</v>
      </c>
      <c r="FS1">
        <f t="shared" si="1"/>
        <v>12506381</v>
      </c>
      <c r="FT1">
        <f t="shared" si="1"/>
        <v>12722709</v>
      </c>
      <c r="FU1">
        <f t="shared" si="1"/>
        <v>12915377</v>
      </c>
      <c r="FV1">
        <f t="shared" si="1"/>
        <v>13108156</v>
      </c>
      <c r="FW1">
        <f t="shared" si="1"/>
        <v>13329608</v>
      </c>
      <c r="FX1">
        <f t="shared" si="1"/>
        <v>13560727</v>
      </c>
      <c r="FY1">
        <f t="shared" si="1"/>
        <v>13813268</v>
      </c>
      <c r="FZ1">
        <f t="shared" si="1"/>
        <v>14055307</v>
      </c>
      <c r="GA1">
        <f t="shared" si="1"/>
        <v>14292942</v>
      </c>
      <c r="GB1">
        <f t="shared" si="1"/>
        <v>14507589</v>
      </c>
      <c r="GC1">
        <f t="shared" si="1"/>
        <v>14714367</v>
      </c>
      <c r="GD1">
        <f t="shared" si="1"/>
        <v>14947822</v>
      </c>
      <c r="GE1">
        <f t="shared" si="1"/>
        <v>15227535</v>
      </c>
    </row>
    <row r="2" spans="1:18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</row>
    <row r="3" spans="1:18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</row>
    <row r="4" spans="1:18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</row>
    <row r="5" spans="1:18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</row>
    <row r="6" spans="1:18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</row>
    <row r="7" spans="1:18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</row>
    <row r="8" spans="1:18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</row>
    <row r="9" spans="1:18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</row>
    <row r="10" spans="1:18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</row>
    <row r="11" spans="1:18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</row>
    <row r="12" spans="1:18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</row>
    <row r="13" spans="1:18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</row>
    <row r="14" spans="1:18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</row>
    <row r="15" spans="1:18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</row>
    <row r="16" spans="1:18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</row>
    <row r="17" spans="1:18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</row>
    <row r="18" spans="1:18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</row>
    <row r="19" spans="1:18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</row>
    <row r="20" spans="1:18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</row>
    <row r="21" spans="1:18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</row>
    <row r="22" spans="1:18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</row>
    <row r="23" spans="1:18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</row>
    <row r="24" spans="1:18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</row>
    <row r="25" spans="1:18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</row>
    <row r="26" spans="1:18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</row>
    <row r="27" spans="1:187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</row>
    <row r="28" spans="1:187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</row>
    <row r="29" spans="1:187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</row>
    <row r="30" spans="1:187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</row>
    <row r="31" spans="1:187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  <c r="GA31">
        <v>2074860</v>
      </c>
      <c r="GB31">
        <v>2098389</v>
      </c>
      <c r="GC31">
        <v>2118646</v>
      </c>
      <c r="GD31">
        <v>2159654</v>
      </c>
      <c r="GE31">
        <v>2227514</v>
      </c>
    </row>
    <row r="32" spans="1:187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  <c r="GA32">
        <v>141</v>
      </c>
      <c r="GB32">
        <v>141</v>
      </c>
      <c r="GC32">
        <v>141</v>
      </c>
      <c r="GD32">
        <v>141</v>
      </c>
      <c r="GE32">
        <v>141</v>
      </c>
    </row>
    <row r="33" spans="1:187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  <c r="GA33">
        <v>8638</v>
      </c>
      <c r="GB33">
        <v>8733</v>
      </c>
      <c r="GC33">
        <v>8929</v>
      </c>
      <c r="GD33">
        <v>9254</v>
      </c>
      <c r="GE33">
        <v>9584</v>
      </c>
    </row>
    <row r="34" spans="1:187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  <c r="GA34">
        <v>1047</v>
      </c>
      <c r="GB34">
        <v>1052</v>
      </c>
      <c r="GC34">
        <v>1065</v>
      </c>
      <c r="GD34">
        <v>1065</v>
      </c>
      <c r="GE34">
        <v>1066</v>
      </c>
    </row>
    <row r="35" spans="1:187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  <c r="GA35">
        <v>2014</v>
      </c>
      <c r="GB35">
        <v>2045</v>
      </c>
      <c r="GC35">
        <v>2071</v>
      </c>
      <c r="GD35">
        <v>2107</v>
      </c>
      <c r="GE35">
        <v>2154</v>
      </c>
    </row>
    <row r="36" spans="1:187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  <c r="GA36">
        <v>171</v>
      </c>
      <c r="GB36">
        <v>171</v>
      </c>
      <c r="GC36">
        <v>171</v>
      </c>
      <c r="GD36">
        <v>197</v>
      </c>
      <c r="GE36">
        <v>198</v>
      </c>
    </row>
    <row r="37" spans="1:187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  <c r="GA37">
        <v>16157</v>
      </c>
      <c r="GB37">
        <v>16157</v>
      </c>
      <c r="GC37">
        <v>16157</v>
      </c>
      <c r="GD37">
        <v>16522</v>
      </c>
      <c r="GE37">
        <v>16522</v>
      </c>
    </row>
    <row r="38" spans="1:187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  <c r="GA38">
        <v>9219</v>
      </c>
      <c r="GB38">
        <v>9219</v>
      </c>
      <c r="GC38">
        <v>9587</v>
      </c>
      <c r="GD38">
        <v>9728</v>
      </c>
      <c r="GE38">
        <v>9728</v>
      </c>
    </row>
    <row r="39" spans="1:187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  <c r="GA39">
        <v>3198</v>
      </c>
      <c r="GB39">
        <v>3198</v>
      </c>
      <c r="GC39">
        <v>3300</v>
      </c>
      <c r="GD39">
        <v>3328</v>
      </c>
      <c r="GE39">
        <v>3328</v>
      </c>
    </row>
    <row r="40" spans="1:187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  <c r="GA40">
        <v>13</v>
      </c>
      <c r="GB40">
        <v>13</v>
      </c>
      <c r="GC40">
        <v>13</v>
      </c>
      <c r="GD40">
        <v>13</v>
      </c>
      <c r="GE40">
        <v>13</v>
      </c>
    </row>
    <row r="41" spans="1:187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  <c r="GA41">
        <v>337</v>
      </c>
      <c r="GB41">
        <v>343</v>
      </c>
      <c r="GC41">
        <v>354</v>
      </c>
      <c r="GD41">
        <v>366</v>
      </c>
      <c r="GE41">
        <v>374</v>
      </c>
    </row>
    <row r="42" spans="1:187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  <c r="GA42">
        <v>168</v>
      </c>
      <c r="GB42">
        <v>169</v>
      </c>
      <c r="GC42">
        <v>170</v>
      </c>
      <c r="GD42">
        <v>170</v>
      </c>
      <c r="GE42">
        <v>170</v>
      </c>
    </row>
    <row r="43" spans="1:187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  <c r="GA43">
        <v>262</v>
      </c>
      <c r="GB43">
        <v>262</v>
      </c>
      <c r="GC43">
        <v>262</v>
      </c>
      <c r="GD43">
        <v>263</v>
      </c>
      <c r="GE43">
        <v>264</v>
      </c>
    </row>
    <row r="44" spans="1:187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  <c r="GA44">
        <v>1067</v>
      </c>
      <c r="GB44">
        <v>1067</v>
      </c>
      <c r="GC44">
        <v>1067</v>
      </c>
      <c r="GD44">
        <v>1067</v>
      </c>
      <c r="GE44">
        <v>1067</v>
      </c>
    </row>
    <row r="45" spans="1:187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  <c r="GA45">
        <v>39316</v>
      </c>
      <c r="GB45">
        <v>39434</v>
      </c>
      <c r="GC45">
        <v>39553</v>
      </c>
      <c r="GD45">
        <v>39718</v>
      </c>
      <c r="GE45">
        <v>39824</v>
      </c>
    </row>
    <row r="46" spans="1:187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36</v>
      </c>
      <c r="GC46">
        <v>36</v>
      </c>
      <c r="GD46">
        <v>36</v>
      </c>
      <c r="GE46">
        <v>36</v>
      </c>
    </row>
    <row r="47" spans="1:187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  <c r="GA47">
        <v>57300</v>
      </c>
      <c r="GB47">
        <v>57466</v>
      </c>
      <c r="GC47">
        <v>57616</v>
      </c>
      <c r="GD47">
        <v>57796</v>
      </c>
      <c r="GE47">
        <v>57938</v>
      </c>
    </row>
    <row r="48" spans="1:187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  <c r="GA48">
        <v>941</v>
      </c>
      <c r="GB48">
        <v>943</v>
      </c>
      <c r="GC48">
        <v>962</v>
      </c>
      <c r="GD48">
        <v>970</v>
      </c>
      <c r="GE48">
        <v>1030</v>
      </c>
    </row>
    <row r="49" spans="1:187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  <c r="GA49">
        <v>4485</v>
      </c>
      <c r="GB49">
        <v>4485</v>
      </c>
      <c r="GC49">
        <v>4548</v>
      </c>
      <c r="GD49">
        <v>4561</v>
      </c>
      <c r="GE49">
        <v>4574</v>
      </c>
    </row>
    <row r="50" spans="1:187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  <c r="GA50">
        <v>889</v>
      </c>
      <c r="GB50">
        <v>889</v>
      </c>
      <c r="GC50">
        <v>889</v>
      </c>
      <c r="GD50">
        <v>889</v>
      </c>
      <c r="GE50">
        <v>889</v>
      </c>
    </row>
    <row r="51" spans="1:187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  <c r="GA51">
        <v>328846</v>
      </c>
      <c r="GB51">
        <v>330930</v>
      </c>
      <c r="GC51">
        <v>333029</v>
      </c>
      <c r="GD51">
        <v>334683</v>
      </c>
      <c r="GE51">
        <v>334683</v>
      </c>
    </row>
    <row r="52" spans="1:187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  <c r="GA52">
        <v>991</v>
      </c>
      <c r="GB52">
        <v>991</v>
      </c>
      <c r="GC52">
        <v>991</v>
      </c>
      <c r="GD52">
        <v>991</v>
      </c>
      <c r="GE52">
        <v>991</v>
      </c>
    </row>
    <row r="53" spans="1:187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  <c r="GA53">
        <v>929</v>
      </c>
      <c r="GB53">
        <v>929</v>
      </c>
      <c r="GC53">
        <v>929</v>
      </c>
      <c r="GD53">
        <v>929</v>
      </c>
      <c r="GE53">
        <v>929</v>
      </c>
    </row>
    <row r="54" spans="1:187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  <c r="GA54">
        <v>583</v>
      </c>
      <c r="GB54">
        <v>583</v>
      </c>
      <c r="GC54">
        <v>583</v>
      </c>
      <c r="GD54">
        <v>583</v>
      </c>
      <c r="GE54">
        <v>583</v>
      </c>
    </row>
    <row r="55" spans="1:187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364</v>
      </c>
      <c r="GA55">
        <v>364</v>
      </c>
      <c r="GB55">
        <v>364</v>
      </c>
      <c r="GC55">
        <v>364</v>
      </c>
      <c r="GD55">
        <v>364</v>
      </c>
      <c r="GE55">
        <v>364</v>
      </c>
    </row>
    <row r="56" spans="1:187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  <c r="GA56">
        <v>167</v>
      </c>
      <c r="GB56">
        <v>167</v>
      </c>
      <c r="GC56">
        <v>167</v>
      </c>
      <c r="GD56">
        <v>167</v>
      </c>
      <c r="GE56">
        <v>167</v>
      </c>
    </row>
    <row r="57" spans="1:187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1654</v>
      </c>
      <c r="FZ57">
        <v>1657</v>
      </c>
      <c r="GA57">
        <v>1659</v>
      </c>
      <c r="GB57">
        <v>1659</v>
      </c>
      <c r="GC57">
        <v>1659</v>
      </c>
      <c r="GD57">
        <v>1661</v>
      </c>
      <c r="GE57">
        <v>1662</v>
      </c>
    </row>
    <row r="58" spans="1:187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</row>
    <row r="59" spans="1:187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  <c r="GA59">
        <v>147</v>
      </c>
      <c r="GB59">
        <v>147</v>
      </c>
      <c r="GC59">
        <v>147</v>
      </c>
      <c r="GD59">
        <v>147</v>
      </c>
      <c r="GE59">
        <v>147</v>
      </c>
    </row>
    <row r="60" spans="1:187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  <c r="GA60">
        <v>171</v>
      </c>
      <c r="GB60">
        <v>171</v>
      </c>
      <c r="GC60">
        <v>171</v>
      </c>
      <c r="GD60">
        <v>171</v>
      </c>
      <c r="GE60">
        <v>171</v>
      </c>
    </row>
    <row r="61" spans="1:187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  <c r="GA61">
        <v>349</v>
      </c>
      <c r="GB61">
        <v>349</v>
      </c>
      <c r="GC61">
        <v>349</v>
      </c>
      <c r="GD61">
        <v>349</v>
      </c>
      <c r="GE61">
        <v>349</v>
      </c>
    </row>
    <row r="62" spans="1:187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  <c r="GA62">
        <v>947</v>
      </c>
      <c r="GB62">
        <v>947</v>
      </c>
      <c r="GC62">
        <v>947</v>
      </c>
      <c r="GD62">
        <v>947</v>
      </c>
      <c r="GE62">
        <v>947</v>
      </c>
    </row>
    <row r="63" spans="1:187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  <c r="GA63">
        <v>1276</v>
      </c>
      <c r="GB63">
        <v>1276</v>
      </c>
      <c r="GC63">
        <v>1276</v>
      </c>
      <c r="GD63">
        <v>1276</v>
      </c>
      <c r="GE63">
        <v>1276</v>
      </c>
    </row>
    <row r="64" spans="1:187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1713</v>
      </c>
      <c r="GA64">
        <v>1713</v>
      </c>
      <c r="GB64">
        <v>1777</v>
      </c>
      <c r="GC64">
        <v>1885</v>
      </c>
      <c r="GD64">
        <v>1958</v>
      </c>
      <c r="GE64">
        <v>2131</v>
      </c>
    </row>
    <row r="65" spans="1:187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  <c r="GA65">
        <v>68135</v>
      </c>
      <c r="GB65">
        <v>68135</v>
      </c>
      <c r="GC65">
        <v>68135</v>
      </c>
      <c r="GD65">
        <v>68135</v>
      </c>
      <c r="GE65">
        <v>68135</v>
      </c>
    </row>
    <row r="66" spans="1:187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  <c r="GA66">
        <v>1019</v>
      </c>
      <c r="GB66">
        <v>1019</v>
      </c>
      <c r="GC66">
        <v>1019</v>
      </c>
      <c r="GD66">
        <v>1019</v>
      </c>
      <c r="GE66">
        <v>1019</v>
      </c>
    </row>
    <row r="67" spans="1:187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  <c r="GA67">
        <v>249</v>
      </c>
      <c r="GB67">
        <v>249</v>
      </c>
      <c r="GC67">
        <v>249</v>
      </c>
      <c r="GD67">
        <v>249</v>
      </c>
      <c r="GE67">
        <v>250</v>
      </c>
    </row>
    <row r="68" spans="1:187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  <c r="GA68">
        <v>654</v>
      </c>
      <c r="GB68">
        <v>654</v>
      </c>
      <c r="GC68">
        <v>654</v>
      </c>
      <c r="GD68">
        <v>654</v>
      </c>
      <c r="GE68">
        <v>655</v>
      </c>
    </row>
    <row r="69" spans="1:187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  <c r="GA69">
        <v>932</v>
      </c>
      <c r="GB69">
        <v>932</v>
      </c>
      <c r="GC69">
        <v>932</v>
      </c>
      <c r="GD69">
        <v>932</v>
      </c>
      <c r="GE69">
        <v>932</v>
      </c>
    </row>
    <row r="70" spans="1:187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  <c r="GA70">
        <v>155</v>
      </c>
      <c r="GB70">
        <v>155</v>
      </c>
      <c r="GC70">
        <v>155</v>
      </c>
      <c r="GD70">
        <v>155</v>
      </c>
      <c r="GE70">
        <v>155</v>
      </c>
    </row>
    <row r="71" spans="1:187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  <c r="GA71">
        <v>164</v>
      </c>
      <c r="GB71">
        <v>164</v>
      </c>
      <c r="GC71">
        <v>164</v>
      </c>
      <c r="GD71">
        <v>164</v>
      </c>
      <c r="GE71">
        <v>165</v>
      </c>
    </row>
    <row r="72" spans="1:187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  <c r="GA72">
        <v>46</v>
      </c>
      <c r="GB72">
        <v>46</v>
      </c>
      <c r="GC72">
        <v>46</v>
      </c>
      <c r="GD72">
        <v>46</v>
      </c>
      <c r="GE72">
        <v>46</v>
      </c>
    </row>
    <row r="73" spans="1:187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  <c r="GE73">
        <v>75</v>
      </c>
    </row>
    <row r="74" spans="1:187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  <c r="GA74">
        <v>18</v>
      </c>
      <c r="GB74">
        <v>18</v>
      </c>
      <c r="GC74">
        <v>18</v>
      </c>
      <c r="GD74">
        <v>18</v>
      </c>
      <c r="GE74">
        <v>18</v>
      </c>
    </row>
    <row r="75" spans="1:187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322</v>
      </c>
      <c r="FZ75">
        <v>322</v>
      </c>
      <c r="GA75">
        <v>322</v>
      </c>
      <c r="GB75">
        <v>322</v>
      </c>
      <c r="GC75">
        <v>322</v>
      </c>
      <c r="GD75">
        <v>322</v>
      </c>
      <c r="GE75">
        <v>323</v>
      </c>
    </row>
    <row r="76" spans="1:187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794</v>
      </c>
      <c r="FZ76">
        <v>796</v>
      </c>
      <c r="GA76">
        <v>797</v>
      </c>
      <c r="GB76">
        <v>798</v>
      </c>
      <c r="GC76">
        <v>798</v>
      </c>
      <c r="GD76">
        <v>798</v>
      </c>
      <c r="GE76">
        <v>798</v>
      </c>
    </row>
    <row r="77" spans="1:187" x14ac:dyDescent="0.35">
      <c r="A77" t="s">
        <v>159</v>
      </c>
      <c r="B77" t="s">
        <v>142</v>
      </c>
      <c r="C77">
        <v>31.201999999999899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733</v>
      </c>
      <c r="FZ77">
        <v>733</v>
      </c>
      <c r="GA77">
        <v>733</v>
      </c>
      <c r="GB77">
        <v>733</v>
      </c>
      <c r="GC77">
        <v>735</v>
      </c>
      <c r="GD77">
        <v>737</v>
      </c>
      <c r="GE77">
        <v>738</v>
      </c>
    </row>
    <row r="78" spans="1:187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  <c r="GA78">
        <v>201</v>
      </c>
      <c r="GB78">
        <v>201</v>
      </c>
      <c r="GC78">
        <v>201</v>
      </c>
      <c r="GD78">
        <v>201</v>
      </c>
      <c r="GE78">
        <v>201</v>
      </c>
    </row>
    <row r="79" spans="1:187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  <c r="GA79">
        <v>599</v>
      </c>
      <c r="GB79">
        <v>602</v>
      </c>
      <c r="GC79">
        <v>603</v>
      </c>
      <c r="GD79">
        <v>603</v>
      </c>
      <c r="GE79">
        <v>603</v>
      </c>
    </row>
    <row r="80" spans="1:187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  <c r="GA80">
        <v>203</v>
      </c>
      <c r="GB80">
        <v>203</v>
      </c>
      <c r="GC80">
        <v>203</v>
      </c>
      <c r="GD80">
        <v>203</v>
      </c>
      <c r="GE80">
        <v>203</v>
      </c>
    </row>
    <row r="81" spans="1:187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</row>
    <row r="82" spans="1:187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82</v>
      </c>
      <c r="FZ82">
        <v>93</v>
      </c>
      <c r="GA82">
        <v>106</v>
      </c>
      <c r="GB82">
        <v>123</v>
      </c>
      <c r="GC82">
        <v>131</v>
      </c>
      <c r="GD82">
        <v>140</v>
      </c>
      <c r="GE82">
        <v>158</v>
      </c>
    </row>
    <row r="83" spans="1:187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  <c r="GA83">
        <v>188</v>
      </c>
      <c r="GB83">
        <v>188</v>
      </c>
      <c r="GC83">
        <v>188</v>
      </c>
      <c r="GD83">
        <v>188</v>
      </c>
      <c r="GE83">
        <v>189</v>
      </c>
    </row>
    <row r="84" spans="1:187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  <c r="GA84">
        <v>1270</v>
      </c>
      <c r="GB84">
        <v>1270</v>
      </c>
      <c r="GC84">
        <v>1270</v>
      </c>
      <c r="GD84">
        <v>1270</v>
      </c>
      <c r="GE84">
        <v>1270</v>
      </c>
    </row>
    <row r="85" spans="1:187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  <c r="GA85">
        <v>190700</v>
      </c>
      <c r="GB85">
        <v>197278</v>
      </c>
      <c r="GC85">
        <v>204005</v>
      </c>
      <c r="GD85">
        <v>211038</v>
      </c>
      <c r="GE85">
        <v>218428</v>
      </c>
    </row>
    <row r="86" spans="1:187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  <c r="GA86">
        <v>2633</v>
      </c>
      <c r="GB86">
        <v>2633</v>
      </c>
      <c r="GC86">
        <v>2851</v>
      </c>
      <c r="GD86">
        <v>2851</v>
      </c>
      <c r="GE86">
        <v>2851</v>
      </c>
    </row>
    <row r="87" spans="1:187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  <c r="GA87">
        <v>8324</v>
      </c>
      <c r="GB87">
        <v>8403</v>
      </c>
      <c r="GC87">
        <v>8443</v>
      </c>
      <c r="GD87">
        <v>8534</v>
      </c>
      <c r="GE87">
        <v>8626</v>
      </c>
    </row>
    <row r="88" spans="1:187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  <c r="GA88">
        <v>10551</v>
      </c>
      <c r="GB88">
        <v>11114</v>
      </c>
      <c r="GC88">
        <v>11534</v>
      </c>
      <c r="GD88">
        <v>11811</v>
      </c>
      <c r="GE88">
        <v>12361</v>
      </c>
    </row>
    <row r="89" spans="1:187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  <c r="GA89">
        <v>13912</v>
      </c>
      <c r="GB89">
        <v>14119</v>
      </c>
      <c r="GC89">
        <v>14312</v>
      </c>
      <c r="GD89">
        <v>14531</v>
      </c>
      <c r="GE89">
        <v>14733</v>
      </c>
    </row>
    <row r="90" spans="1:187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  <c r="GA90">
        <v>4253</v>
      </c>
      <c r="GB90">
        <v>4345</v>
      </c>
      <c r="GC90">
        <v>4370</v>
      </c>
      <c r="GD90">
        <v>4422</v>
      </c>
      <c r="GE90">
        <v>4530</v>
      </c>
    </row>
    <row r="91" spans="1:187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  <c r="GA91">
        <v>712</v>
      </c>
      <c r="GB91">
        <v>712</v>
      </c>
      <c r="GC91">
        <v>712</v>
      </c>
      <c r="GD91">
        <v>712</v>
      </c>
      <c r="GE91">
        <v>712</v>
      </c>
    </row>
    <row r="92" spans="1:187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  <c r="GA92">
        <v>2445</v>
      </c>
      <c r="GB92">
        <v>2446</v>
      </c>
      <c r="GC92">
        <v>2446</v>
      </c>
      <c r="GD92">
        <v>2449</v>
      </c>
      <c r="GE92">
        <v>2462</v>
      </c>
    </row>
    <row r="93" spans="1:187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  <c r="GA93">
        <v>1037</v>
      </c>
      <c r="GB93">
        <v>1038</v>
      </c>
      <c r="GC93">
        <v>1038</v>
      </c>
      <c r="GD93">
        <v>1040</v>
      </c>
      <c r="GE93">
        <v>1040</v>
      </c>
    </row>
    <row r="94" spans="1:187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  <c r="GA94">
        <v>13855</v>
      </c>
      <c r="GB94">
        <v>13945</v>
      </c>
      <c r="GC94">
        <v>14098</v>
      </c>
      <c r="GD94">
        <v>14324</v>
      </c>
      <c r="GE94">
        <v>14570</v>
      </c>
    </row>
    <row r="95" spans="1:187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  <c r="GA95">
        <v>188</v>
      </c>
      <c r="GB95">
        <v>191</v>
      </c>
      <c r="GC95">
        <v>191</v>
      </c>
      <c r="GD95">
        <v>191</v>
      </c>
      <c r="GE95">
        <v>191</v>
      </c>
    </row>
    <row r="96" spans="1:187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  <c r="GA96">
        <v>13</v>
      </c>
      <c r="GB96">
        <v>13</v>
      </c>
      <c r="GC96">
        <v>13</v>
      </c>
      <c r="GD96">
        <v>13</v>
      </c>
      <c r="GE96">
        <v>13</v>
      </c>
    </row>
    <row r="97" spans="1:187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  <c r="GA97">
        <v>13173</v>
      </c>
      <c r="GB97">
        <v>13173</v>
      </c>
      <c r="GC97">
        <v>13262</v>
      </c>
      <c r="GD97">
        <v>13302</v>
      </c>
      <c r="GE97">
        <v>13350</v>
      </c>
    </row>
    <row r="98" spans="1:187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  <c r="GA98">
        <v>5003</v>
      </c>
      <c r="GB98">
        <v>5011</v>
      </c>
      <c r="GC98">
        <v>5020</v>
      </c>
      <c r="GD98">
        <v>5027</v>
      </c>
      <c r="GE98">
        <v>5030</v>
      </c>
    </row>
    <row r="99" spans="1:187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  <c r="GA99">
        <v>51519</v>
      </c>
      <c r="GB99">
        <v>52855</v>
      </c>
      <c r="GC99">
        <v>53956</v>
      </c>
      <c r="GD99">
        <v>54797</v>
      </c>
      <c r="GE99">
        <v>56043</v>
      </c>
    </row>
    <row r="100" spans="1:187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  <c r="GA100">
        <v>73382</v>
      </c>
      <c r="GB100">
        <v>74013</v>
      </c>
      <c r="GC100">
        <v>74620</v>
      </c>
      <c r="GD100">
        <v>76217</v>
      </c>
      <c r="GE100">
        <v>77257</v>
      </c>
    </row>
    <row r="101" spans="1:187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  <c r="GA101">
        <v>87172</v>
      </c>
      <c r="GB101">
        <v>87775</v>
      </c>
      <c r="GC101">
        <v>88402</v>
      </c>
      <c r="GD101">
        <v>89078</v>
      </c>
      <c r="GE101">
        <v>89745</v>
      </c>
    </row>
    <row r="102" spans="1:187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  <c r="GA102">
        <v>11508</v>
      </c>
      <c r="GB102">
        <v>11846</v>
      </c>
      <c r="GC102">
        <v>12207</v>
      </c>
      <c r="GD102">
        <v>12582</v>
      </c>
      <c r="GE102">
        <v>12975</v>
      </c>
    </row>
    <row r="103" spans="1:187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  <c r="GA103">
        <v>3071</v>
      </c>
      <c r="GB103">
        <v>3071</v>
      </c>
      <c r="GC103">
        <v>3071</v>
      </c>
      <c r="GD103">
        <v>3071</v>
      </c>
      <c r="GE103">
        <v>3071</v>
      </c>
    </row>
    <row r="104" spans="1:187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  <c r="GA104">
        <v>251</v>
      </c>
      <c r="GB104">
        <v>251</v>
      </c>
      <c r="GC104">
        <v>251</v>
      </c>
      <c r="GD104">
        <v>251</v>
      </c>
      <c r="GE104">
        <v>251</v>
      </c>
    </row>
    <row r="105" spans="1:187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  <c r="GA105">
        <v>2021</v>
      </c>
      <c r="GB105">
        <v>2021</v>
      </c>
      <c r="GC105">
        <v>2021</v>
      </c>
      <c r="GD105">
        <v>2022</v>
      </c>
      <c r="GE105">
        <v>2025</v>
      </c>
    </row>
    <row r="106" spans="1:187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  <c r="GA106">
        <v>1729</v>
      </c>
      <c r="GB106">
        <v>1793</v>
      </c>
      <c r="GC106">
        <v>1826</v>
      </c>
      <c r="GD106">
        <v>1894</v>
      </c>
      <c r="GE106">
        <v>1938</v>
      </c>
    </row>
    <row r="107" spans="1:187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  <c r="GA107">
        <v>9147</v>
      </c>
      <c r="GB107">
        <v>9503</v>
      </c>
      <c r="GC107">
        <v>10207</v>
      </c>
      <c r="GD107">
        <v>11072</v>
      </c>
      <c r="GE107">
        <v>11524</v>
      </c>
    </row>
    <row r="108" spans="1:187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  <c r="GA108">
        <v>26</v>
      </c>
      <c r="GB108">
        <v>27</v>
      </c>
      <c r="GC108">
        <v>27</v>
      </c>
      <c r="GD108">
        <v>27</v>
      </c>
      <c r="GE108">
        <v>27</v>
      </c>
    </row>
    <row r="109" spans="1:187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  <c r="GA109">
        <v>7318</v>
      </c>
      <c r="GB109">
        <v>7335</v>
      </c>
      <c r="GC109">
        <v>7340</v>
      </c>
      <c r="GD109">
        <v>7351</v>
      </c>
      <c r="GE109">
        <v>7362</v>
      </c>
    </row>
    <row r="110" spans="1:187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  <c r="GA110">
        <v>6655</v>
      </c>
      <c r="GB110">
        <v>6655</v>
      </c>
      <c r="GC110">
        <v>6745</v>
      </c>
      <c r="GD110">
        <v>6851</v>
      </c>
      <c r="GE110">
        <v>6883</v>
      </c>
    </row>
    <row r="111" spans="1:187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  <c r="GA111">
        <v>62</v>
      </c>
      <c r="GB111">
        <v>62</v>
      </c>
      <c r="GC111">
        <v>62</v>
      </c>
      <c r="GD111">
        <v>62</v>
      </c>
      <c r="GE111">
        <v>62</v>
      </c>
    </row>
    <row r="112" spans="1:187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  <c r="GA112">
        <v>195</v>
      </c>
      <c r="GB112">
        <v>195</v>
      </c>
      <c r="GC112">
        <v>195</v>
      </c>
      <c r="GD112">
        <v>195</v>
      </c>
      <c r="GE112">
        <v>195</v>
      </c>
    </row>
    <row r="113" spans="1:187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  <c r="GA113">
        <v>2782</v>
      </c>
      <c r="GB113">
        <v>2782</v>
      </c>
      <c r="GC113">
        <v>2808</v>
      </c>
      <c r="GD113">
        <v>2824</v>
      </c>
      <c r="GE113">
        <v>2839</v>
      </c>
    </row>
    <row r="114" spans="1:187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  <c r="GA114">
        <v>22</v>
      </c>
      <c r="GB114">
        <v>22</v>
      </c>
      <c r="GC114">
        <v>22</v>
      </c>
      <c r="GD114">
        <v>22</v>
      </c>
      <c r="GE114">
        <v>22</v>
      </c>
    </row>
    <row r="115" spans="1:187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  <c r="GA115">
        <v>624</v>
      </c>
      <c r="GB115">
        <v>628</v>
      </c>
      <c r="GC115">
        <v>631</v>
      </c>
      <c r="GD115">
        <v>639</v>
      </c>
      <c r="GE115">
        <v>645</v>
      </c>
    </row>
    <row r="116" spans="1:187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  <c r="GA116">
        <v>6</v>
      </c>
      <c r="GB116">
        <v>6</v>
      </c>
      <c r="GC116">
        <v>6</v>
      </c>
      <c r="GD116">
        <v>6</v>
      </c>
      <c r="GE116">
        <v>6</v>
      </c>
    </row>
    <row r="117" spans="1:187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  <c r="GA117">
        <v>46</v>
      </c>
      <c r="GB117">
        <v>46</v>
      </c>
      <c r="GC117">
        <v>46</v>
      </c>
      <c r="GD117">
        <v>46</v>
      </c>
      <c r="GE117">
        <v>46</v>
      </c>
    </row>
    <row r="118" spans="1:187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262</v>
      </c>
      <c r="GB118">
        <v>262</v>
      </c>
      <c r="GC118">
        <v>262</v>
      </c>
      <c r="GD118">
        <v>262</v>
      </c>
      <c r="GE118">
        <v>262</v>
      </c>
    </row>
    <row r="119" spans="1:187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  <c r="GA119">
        <v>201285</v>
      </c>
      <c r="GB119">
        <v>201281</v>
      </c>
      <c r="GC119">
        <v>203242</v>
      </c>
      <c r="GD119">
        <v>203696</v>
      </c>
      <c r="GE119">
        <v>204641</v>
      </c>
    </row>
    <row r="120" spans="1:187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  <c r="GA120">
        <v>6315</v>
      </c>
      <c r="GB120">
        <v>6315</v>
      </c>
      <c r="GC120">
        <v>6433</v>
      </c>
      <c r="GD120">
        <v>6433</v>
      </c>
      <c r="GE120">
        <v>6588</v>
      </c>
    </row>
    <row r="121" spans="1:187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  <c r="GA121">
        <v>93</v>
      </c>
      <c r="GB121">
        <v>93</v>
      </c>
      <c r="GC121">
        <v>112</v>
      </c>
      <c r="GD121">
        <v>112</v>
      </c>
      <c r="GE121">
        <v>146</v>
      </c>
    </row>
    <row r="122" spans="1:187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  <c r="GA122">
        <v>1018</v>
      </c>
      <c r="GB122">
        <v>1028</v>
      </c>
      <c r="GC122">
        <v>1039</v>
      </c>
      <c r="GD122">
        <v>1049</v>
      </c>
      <c r="GE122">
        <v>1073</v>
      </c>
    </row>
    <row r="123" spans="1:187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  <c r="GA123">
        <v>202426</v>
      </c>
      <c r="GB123">
        <v>202735</v>
      </c>
      <c r="GC123">
        <v>203325</v>
      </c>
      <c r="GD123">
        <v>203717</v>
      </c>
      <c r="GE123">
        <v>204276</v>
      </c>
    </row>
    <row r="124" spans="1:187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  <c r="GA124">
        <v>27060</v>
      </c>
      <c r="GB124">
        <v>27667</v>
      </c>
      <c r="GC124">
        <v>28430</v>
      </c>
      <c r="GD124">
        <v>28989</v>
      </c>
      <c r="GE124">
        <v>29672</v>
      </c>
    </row>
    <row r="125" spans="1:187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  <c r="GA125">
        <v>3983</v>
      </c>
      <c r="GB125">
        <v>4007</v>
      </c>
      <c r="GC125">
        <v>4012</v>
      </c>
      <c r="GD125">
        <v>4048</v>
      </c>
      <c r="GE125">
        <v>4077</v>
      </c>
    </row>
    <row r="126" spans="1:187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  <c r="GA126">
        <v>38042</v>
      </c>
      <c r="GB126">
        <v>38677</v>
      </c>
      <c r="GC126">
        <v>39039</v>
      </c>
      <c r="GD126">
        <v>40229</v>
      </c>
      <c r="GE126">
        <v>41135</v>
      </c>
    </row>
    <row r="127" spans="1:187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  <c r="GA127">
        <v>6491</v>
      </c>
      <c r="GB127">
        <v>6544</v>
      </c>
      <c r="GC127">
        <v>6590</v>
      </c>
      <c r="GD127">
        <v>6652</v>
      </c>
      <c r="GE127">
        <v>6747</v>
      </c>
    </row>
    <row r="128" spans="1:187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  <c r="GA128">
        <v>327</v>
      </c>
      <c r="GB128">
        <v>336</v>
      </c>
      <c r="GC128">
        <v>337</v>
      </c>
      <c r="GD128">
        <v>339</v>
      </c>
      <c r="GE128">
        <v>350</v>
      </c>
    </row>
    <row r="129" spans="2:187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  <c r="GA129">
        <v>7053</v>
      </c>
      <c r="GB129">
        <v>7053</v>
      </c>
      <c r="GC129">
        <v>7053</v>
      </c>
      <c r="GD129">
        <v>7100</v>
      </c>
      <c r="GE129">
        <v>7167</v>
      </c>
    </row>
    <row r="130" spans="2:187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</row>
    <row r="131" spans="2:187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  <c r="GA131">
        <v>32793</v>
      </c>
      <c r="GB131">
        <v>33835</v>
      </c>
      <c r="GC131">
        <v>34611</v>
      </c>
      <c r="GD131">
        <v>35345</v>
      </c>
      <c r="GE131">
        <v>36102</v>
      </c>
    </row>
    <row r="132" spans="2:187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  <c r="GA132">
        <v>4315</v>
      </c>
      <c r="GB132">
        <v>4333</v>
      </c>
      <c r="GC132">
        <v>4339</v>
      </c>
      <c r="GD132">
        <v>4347</v>
      </c>
      <c r="GE132">
        <v>4366</v>
      </c>
    </row>
    <row r="133" spans="2:187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1811</v>
      </c>
      <c r="EU133">
        <v>1812</v>
      </c>
      <c r="EV133">
        <v>1812</v>
      </c>
      <c r="EW133">
        <v>1814</v>
      </c>
      <c r="EX133">
        <v>1815</v>
      </c>
      <c r="EY133">
        <v>1815</v>
      </c>
      <c r="EZ133">
        <v>1815</v>
      </c>
      <c r="FA133">
        <v>1815</v>
      </c>
      <c r="FB133">
        <v>1815</v>
      </c>
      <c r="FC133">
        <v>1817</v>
      </c>
      <c r="FD133">
        <v>1818</v>
      </c>
      <c r="FE133">
        <v>1820</v>
      </c>
      <c r="FF133">
        <v>1820</v>
      </c>
      <c r="FG133">
        <v>1821</v>
      </c>
      <c r="FH133">
        <v>1822</v>
      </c>
      <c r="FI133">
        <v>1824</v>
      </c>
      <c r="FJ133">
        <v>1825</v>
      </c>
      <c r="FK133">
        <v>1830</v>
      </c>
      <c r="FL133">
        <v>1830</v>
      </c>
      <c r="FM133">
        <v>1830</v>
      </c>
      <c r="FN133">
        <v>1830</v>
      </c>
      <c r="FO133">
        <v>1832</v>
      </c>
      <c r="FP133">
        <v>1833</v>
      </c>
      <c r="FQ133">
        <v>1833</v>
      </c>
      <c r="FR133">
        <v>1833</v>
      </c>
      <c r="FS133">
        <v>1833</v>
      </c>
      <c r="FT133">
        <v>1833</v>
      </c>
      <c r="FU133">
        <v>1833</v>
      </c>
      <c r="FV133">
        <v>1833</v>
      </c>
      <c r="FW133">
        <v>1835</v>
      </c>
      <c r="FX133">
        <v>1835</v>
      </c>
      <c r="FY133">
        <v>1836</v>
      </c>
      <c r="FZ133">
        <v>1836</v>
      </c>
      <c r="GA133">
        <v>1838</v>
      </c>
      <c r="GB133">
        <v>1839</v>
      </c>
      <c r="GC133">
        <v>1839</v>
      </c>
      <c r="GD133">
        <v>1839</v>
      </c>
      <c r="GE133">
        <v>1840</v>
      </c>
    </row>
    <row r="134" spans="2:187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  <c r="GA134">
        <v>1077781</v>
      </c>
      <c r="GB134">
        <v>1118206</v>
      </c>
      <c r="GC134">
        <v>1155338</v>
      </c>
      <c r="GD134">
        <v>1193078</v>
      </c>
      <c r="GE134">
        <v>1238798</v>
      </c>
    </row>
    <row r="135" spans="2:187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  <c r="GA135">
        <v>84882</v>
      </c>
      <c r="GB135">
        <v>86521</v>
      </c>
      <c r="GC135">
        <v>88214</v>
      </c>
      <c r="GD135">
        <v>89869</v>
      </c>
      <c r="GE135">
        <v>91751</v>
      </c>
    </row>
    <row r="136" spans="2:187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  <c r="GA136">
        <v>271606</v>
      </c>
      <c r="GB136">
        <v>273788</v>
      </c>
      <c r="GC136">
        <v>276202</v>
      </c>
      <c r="GD136">
        <v>278827</v>
      </c>
      <c r="GE136">
        <v>281413</v>
      </c>
    </row>
    <row r="137" spans="2:187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  <c r="GA137">
        <v>90220</v>
      </c>
      <c r="GB137">
        <v>92530</v>
      </c>
      <c r="GC137">
        <v>94693</v>
      </c>
      <c r="GD137">
        <v>97159</v>
      </c>
      <c r="GE137">
        <v>99865</v>
      </c>
    </row>
    <row r="138" spans="2:187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  <c r="GA138">
        <v>25750</v>
      </c>
      <c r="GB138">
        <v>25760</v>
      </c>
      <c r="GC138">
        <v>25766</v>
      </c>
      <c r="GD138">
        <v>25802</v>
      </c>
      <c r="GE138">
        <v>25819</v>
      </c>
    </row>
    <row r="139" spans="2:187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  <c r="GA139">
        <v>49365</v>
      </c>
      <c r="GB139">
        <v>50289</v>
      </c>
      <c r="GC139">
        <v>52003</v>
      </c>
      <c r="GD139">
        <v>54042</v>
      </c>
      <c r="GE139">
        <v>56085</v>
      </c>
    </row>
    <row r="140" spans="2:187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  <c r="GA140">
        <v>244216</v>
      </c>
      <c r="GB140">
        <v>244434</v>
      </c>
      <c r="GC140">
        <v>244624</v>
      </c>
      <c r="GD140">
        <v>244752</v>
      </c>
      <c r="GE140">
        <v>245032</v>
      </c>
    </row>
    <row r="141" spans="2:187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  <c r="GA141">
        <v>774</v>
      </c>
      <c r="GB141">
        <v>790</v>
      </c>
      <c r="GC141">
        <v>809</v>
      </c>
      <c r="GD141">
        <v>810</v>
      </c>
      <c r="GE141">
        <v>816</v>
      </c>
    </row>
    <row r="142" spans="2:187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  <c r="GA142">
        <v>24946</v>
      </c>
      <c r="GB142">
        <v>25446</v>
      </c>
      <c r="GC142">
        <v>25706</v>
      </c>
      <c r="GD142">
        <v>26463</v>
      </c>
      <c r="GE142">
        <v>27136</v>
      </c>
    </row>
    <row r="143" spans="2:187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  <c r="GA143">
        <v>1214</v>
      </c>
      <c r="GB143">
        <v>1218</v>
      </c>
      <c r="GC143">
        <v>1223</v>
      </c>
      <c r="GD143">
        <v>1113</v>
      </c>
      <c r="GE143">
        <v>1120</v>
      </c>
    </row>
    <row r="144" spans="2:187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  <c r="GA144">
        <v>68703</v>
      </c>
      <c r="GB144">
        <v>71838</v>
      </c>
      <c r="GC144">
        <v>73468</v>
      </c>
      <c r="GD144">
        <v>75153</v>
      </c>
      <c r="GE144">
        <v>75153</v>
      </c>
    </row>
    <row r="145" spans="2:187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  <c r="GA145">
        <v>12750</v>
      </c>
      <c r="GB145">
        <v>13353</v>
      </c>
      <c r="GC145">
        <v>13771</v>
      </c>
      <c r="GD145">
        <v>14168</v>
      </c>
      <c r="GE145">
        <v>14805</v>
      </c>
    </row>
    <row r="146" spans="2:187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  <c r="GA146">
        <v>13745</v>
      </c>
      <c r="GB146">
        <v>13771</v>
      </c>
      <c r="GC146">
        <v>13816</v>
      </c>
      <c r="GD146">
        <v>13879</v>
      </c>
      <c r="GE146">
        <v>13938</v>
      </c>
    </row>
    <row r="147" spans="2:187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  <c r="GA147">
        <v>58904</v>
      </c>
      <c r="GB147">
        <v>59204</v>
      </c>
      <c r="GC147">
        <v>59763</v>
      </c>
      <c r="GD147">
        <v>60434</v>
      </c>
      <c r="GE147">
        <v>61185</v>
      </c>
    </row>
    <row r="148" spans="2:187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  <c r="GA148">
        <v>24606</v>
      </c>
      <c r="GB148">
        <v>27143</v>
      </c>
      <c r="GC148">
        <v>27143</v>
      </c>
      <c r="GD148">
        <v>28251</v>
      </c>
      <c r="GE148">
        <v>28980</v>
      </c>
    </row>
    <row r="149" spans="2:187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  <c r="GA149">
        <v>1189</v>
      </c>
      <c r="GB149">
        <v>1192</v>
      </c>
      <c r="GC149">
        <v>1192</v>
      </c>
      <c r="GD149">
        <v>1193</v>
      </c>
      <c r="GE149">
        <v>1197</v>
      </c>
    </row>
    <row r="150" spans="2:187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  <c r="GA150">
        <v>2775</v>
      </c>
      <c r="GB150">
        <v>2859</v>
      </c>
      <c r="GC150">
        <v>2905</v>
      </c>
      <c r="GD150">
        <v>2980</v>
      </c>
      <c r="GE150">
        <v>3104</v>
      </c>
    </row>
    <row r="151" spans="2:187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  <c r="GA151">
        <v>1088</v>
      </c>
      <c r="GB151">
        <v>1091</v>
      </c>
      <c r="GC151">
        <v>1107</v>
      </c>
      <c r="GD151">
        <v>1108</v>
      </c>
      <c r="GE151">
        <v>1114</v>
      </c>
    </row>
    <row r="152" spans="2:187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76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82</v>
      </c>
      <c r="FB152">
        <v>82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  <c r="GA152">
        <v>86</v>
      </c>
      <c r="GB152">
        <v>86</v>
      </c>
      <c r="GC152">
        <v>86</v>
      </c>
      <c r="GD152">
        <v>86</v>
      </c>
      <c r="GE152">
        <v>86</v>
      </c>
    </row>
    <row r="153" spans="2:187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  <c r="GA153">
        <v>1915</v>
      </c>
      <c r="GB153">
        <v>1932</v>
      </c>
      <c r="GC153">
        <v>1947</v>
      </c>
      <c r="GD153">
        <v>1949</v>
      </c>
      <c r="GE153">
        <v>1951</v>
      </c>
    </row>
    <row r="154" spans="2:187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  <c r="GA154">
        <v>5483</v>
      </c>
      <c r="GB154">
        <v>5605</v>
      </c>
      <c r="GC154">
        <v>5639</v>
      </c>
      <c r="GD154">
        <v>5725</v>
      </c>
      <c r="GE154">
        <v>5854</v>
      </c>
    </row>
    <row r="155" spans="2:187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  <c r="GA155">
        <v>6849</v>
      </c>
      <c r="GB155">
        <v>7049</v>
      </c>
      <c r="GC155">
        <v>7153</v>
      </c>
      <c r="GD155">
        <v>7548</v>
      </c>
      <c r="GE155">
        <v>8162</v>
      </c>
    </row>
    <row r="156" spans="2:187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  <c r="GA156">
        <v>8764</v>
      </c>
      <c r="GB156">
        <v>8779</v>
      </c>
      <c r="GC156">
        <v>8800</v>
      </c>
      <c r="GD156">
        <v>8815</v>
      </c>
      <c r="GE156">
        <v>8831</v>
      </c>
    </row>
    <row r="157" spans="2:187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  <c r="GA157">
        <v>2930</v>
      </c>
      <c r="GB157">
        <v>2966</v>
      </c>
      <c r="GC157">
        <v>2999</v>
      </c>
      <c r="GD157">
        <v>3044</v>
      </c>
      <c r="GE157">
        <v>3103</v>
      </c>
    </row>
    <row r="158" spans="2:187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  <c r="GA158">
        <v>675</v>
      </c>
      <c r="GB158">
        <v>677</v>
      </c>
      <c r="GC158">
        <v>677</v>
      </c>
      <c r="GD158">
        <v>677</v>
      </c>
      <c r="GE158">
        <v>679</v>
      </c>
    </row>
    <row r="159" spans="2:187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  <c r="GA159">
        <v>5813</v>
      </c>
      <c r="GB159">
        <v>5873</v>
      </c>
      <c r="GC159">
        <v>5923</v>
      </c>
      <c r="GD159">
        <v>5985</v>
      </c>
      <c r="GE159">
        <v>6027</v>
      </c>
    </row>
    <row r="160" spans="2:187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  <c r="GA160">
        <v>343</v>
      </c>
      <c r="GB160">
        <v>343</v>
      </c>
      <c r="GC160">
        <v>343</v>
      </c>
      <c r="GD160">
        <v>343</v>
      </c>
      <c r="GE160">
        <v>343</v>
      </c>
    </row>
    <row r="161" spans="1:187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  <c r="GA161">
        <v>338913</v>
      </c>
      <c r="GB161">
        <v>344224</v>
      </c>
      <c r="GC161">
        <v>349396</v>
      </c>
      <c r="GD161">
        <v>356255</v>
      </c>
      <c r="GE161">
        <v>362274</v>
      </c>
    </row>
    <row r="162" spans="1:187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  <c r="GA162">
        <v>20794</v>
      </c>
      <c r="GB162">
        <v>20980</v>
      </c>
      <c r="GC162">
        <v>21115</v>
      </c>
      <c r="GD162">
        <v>21442</v>
      </c>
      <c r="GE162">
        <v>21798</v>
      </c>
    </row>
    <row r="163" spans="1:187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  <c r="GA163">
        <v>109</v>
      </c>
      <c r="GB163">
        <v>109</v>
      </c>
      <c r="GC163">
        <v>109</v>
      </c>
      <c r="GD163">
        <v>111</v>
      </c>
      <c r="GE163">
        <v>112</v>
      </c>
    </row>
    <row r="164" spans="1:187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  <c r="GA164">
        <v>287</v>
      </c>
      <c r="GB164">
        <v>287</v>
      </c>
      <c r="GC164">
        <v>287</v>
      </c>
      <c r="GD164">
        <v>287</v>
      </c>
      <c r="GE164">
        <v>287</v>
      </c>
    </row>
    <row r="165" spans="1:187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  <c r="GA165">
        <v>2072</v>
      </c>
      <c r="GB165">
        <v>2188</v>
      </c>
      <c r="GC165">
        <v>2188</v>
      </c>
      <c r="GD165">
        <v>2381</v>
      </c>
      <c r="GE165">
        <v>2472</v>
      </c>
    </row>
    <row r="166" spans="1:187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  <c r="GA166">
        <v>17015</v>
      </c>
      <c r="GB166">
        <v>17236</v>
      </c>
      <c r="GC166">
        <v>17562</v>
      </c>
      <c r="GD166">
        <v>17742</v>
      </c>
      <c r="GE166">
        <v>17962</v>
      </c>
    </row>
    <row r="167" spans="1:187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  <c r="GA167">
        <v>1203</v>
      </c>
      <c r="GB167">
        <v>1247</v>
      </c>
      <c r="GC167">
        <v>1344</v>
      </c>
      <c r="GD167">
        <v>1366</v>
      </c>
      <c r="GE167">
        <v>1402</v>
      </c>
    </row>
    <row r="168" spans="1:187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  <c r="GA168">
        <v>17502</v>
      </c>
      <c r="GB168">
        <v>17658</v>
      </c>
      <c r="GC168">
        <v>17844</v>
      </c>
      <c r="GD168">
        <v>17994</v>
      </c>
      <c r="GE168">
        <v>18094</v>
      </c>
    </row>
    <row r="169" spans="1:187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  <c r="GA169">
        <v>111</v>
      </c>
      <c r="GB169">
        <v>113</v>
      </c>
      <c r="GC169">
        <v>115</v>
      </c>
      <c r="GD169">
        <v>117</v>
      </c>
      <c r="GE169">
        <v>117</v>
      </c>
    </row>
    <row r="170" spans="1:187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  <c r="GA170">
        <v>28</v>
      </c>
      <c r="GB170">
        <v>28</v>
      </c>
      <c r="GC170">
        <v>28</v>
      </c>
      <c r="GD170">
        <v>28</v>
      </c>
      <c r="GE170">
        <v>28</v>
      </c>
    </row>
    <row r="171" spans="1:187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  <c r="GA171">
        <v>79</v>
      </c>
      <c r="GB171">
        <v>79</v>
      </c>
      <c r="GC171">
        <v>79</v>
      </c>
      <c r="GD171">
        <v>79</v>
      </c>
      <c r="GE171">
        <v>79</v>
      </c>
    </row>
    <row r="172" spans="1:187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  <c r="GA172">
        <v>51581</v>
      </c>
      <c r="GB172">
        <v>51725</v>
      </c>
      <c r="GC172">
        <v>51910</v>
      </c>
      <c r="GD172">
        <v>52073</v>
      </c>
      <c r="GE172">
        <v>52241</v>
      </c>
    </row>
    <row r="173" spans="1:187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  <c r="GA173">
        <v>1553</v>
      </c>
      <c r="GB173">
        <v>1554</v>
      </c>
      <c r="GC173">
        <v>1555</v>
      </c>
      <c r="GD173">
        <v>1555</v>
      </c>
      <c r="GE173">
        <v>1555</v>
      </c>
    </row>
    <row r="174" spans="1:187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  <c r="GA174">
        <v>3147</v>
      </c>
      <c r="GB174">
        <v>3147</v>
      </c>
      <c r="GC174">
        <v>3147</v>
      </c>
      <c r="GD174">
        <v>3439</v>
      </c>
      <c r="GE174">
        <v>3439</v>
      </c>
    </row>
    <row r="175" spans="1:187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  <c r="GA175">
        <v>1104</v>
      </c>
      <c r="GB175">
        <v>1104</v>
      </c>
      <c r="GC175">
        <v>1105</v>
      </c>
      <c r="GD175">
        <v>1113</v>
      </c>
      <c r="GE175">
        <v>1122</v>
      </c>
    </row>
    <row r="176" spans="1:187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  <c r="GA176">
        <v>36107</v>
      </c>
      <c r="GB176">
        <v>36663</v>
      </c>
      <c r="GC176">
        <v>37225</v>
      </c>
      <c r="GD176">
        <v>37801</v>
      </c>
      <c r="GE176">
        <v>38344</v>
      </c>
    </row>
    <row r="177" spans="2:187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  <c r="GA177">
        <v>9026</v>
      </c>
      <c r="GB177">
        <v>9153</v>
      </c>
      <c r="GC177">
        <v>9249</v>
      </c>
      <c r="GD177">
        <v>9412</v>
      </c>
      <c r="GE177">
        <v>9547</v>
      </c>
    </row>
    <row r="178" spans="2:187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  <c r="GA178">
        <v>9028</v>
      </c>
      <c r="GB178">
        <v>9028</v>
      </c>
      <c r="GC178">
        <v>9034</v>
      </c>
      <c r="GD178">
        <v>9053</v>
      </c>
      <c r="GE178">
        <v>9059</v>
      </c>
    </row>
    <row r="179" spans="2:187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  <c r="GA179">
        <v>65504</v>
      </c>
      <c r="GB179">
        <v>66661</v>
      </c>
      <c r="GC179">
        <v>68400</v>
      </c>
      <c r="GD179">
        <v>69887</v>
      </c>
      <c r="GE179">
        <v>71547</v>
      </c>
    </row>
    <row r="180" spans="2:187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  <c r="GA180">
        <v>263496</v>
      </c>
      <c r="GB180">
        <v>265083</v>
      </c>
      <c r="GC180">
        <v>266096</v>
      </c>
      <c r="GD180">
        <v>267428</v>
      </c>
      <c r="GE180">
        <v>269191</v>
      </c>
    </row>
    <row r="181" spans="2:187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  <c r="GA181">
        <v>52261</v>
      </c>
      <c r="GB181">
        <v>53468</v>
      </c>
      <c r="GC181">
        <v>54426</v>
      </c>
      <c r="GD181">
        <v>55153</v>
      </c>
      <c r="GE181">
        <v>55906</v>
      </c>
    </row>
    <row r="182" spans="2:187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  <c r="GA182">
        <v>16</v>
      </c>
      <c r="GB182">
        <v>16</v>
      </c>
      <c r="GC182">
        <v>19</v>
      </c>
      <c r="GD182">
        <v>27</v>
      </c>
      <c r="GE182">
        <v>30</v>
      </c>
    </row>
    <row r="183" spans="2:187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  <c r="GA183">
        <v>3629</v>
      </c>
      <c r="GB183">
        <v>3721</v>
      </c>
      <c r="GC183">
        <v>3748</v>
      </c>
      <c r="GD183">
        <v>3817</v>
      </c>
      <c r="GE183">
        <v>4000</v>
      </c>
    </row>
    <row r="184" spans="2:187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  <c r="GA184">
        <v>349500</v>
      </c>
      <c r="GB184">
        <v>353590</v>
      </c>
      <c r="GC184">
        <v>357681</v>
      </c>
      <c r="GD184">
        <v>362087</v>
      </c>
      <c r="GE184">
        <v>366550</v>
      </c>
    </row>
    <row r="185" spans="2:187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  <c r="GA185">
        <v>65304</v>
      </c>
      <c r="GB185">
        <v>67456</v>
      </c>
      <c r="GC185">
        <v>68898</v>
      </c>
      <c r="GD185">
        <v>70764</v>
      </c>
      <c r="GE185">
        <v>72269</v>
      </c>
    </row>
    <row r="186" spans="2:187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  <c r="GA186">
        <v>39746</v>
      </c>
      <c r="GB186">
        <v>40104</v>
      </c>
      <c r="GC186">
        <v>40383</v>
      </c>
      <c r="GD186">
        <v>40782</v>
      </c>
      <c r="GE186">
        <v>41162</v>
      </c>
    </row>
    <row r="187" spans="2:187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  <c r="GA187">
        <v>48390</v>
      </c>
      <c r="GB187">
        <v>48636</v>
      </c>
      <c r="GC187">
        <v>48771</v>
      </c>
      <c r="GD187">
        <v>48898</v>
      </c>
      <c r="GE187">
        <v>49150</v>
      </c>
    </row>
    <row r="188" spans="2:187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  <c r="GA188">
        <v>106308</v>
      </c>
      <c r="GB188">
        <v>106648</v>
      </c>
      <c r="GC188">
        <v>107037</v>
      </c>
      <c r="GD188">
        <v>107430</v>
      </c>
      <c r="GE188">
        <v>107871</v>
      </c>
    </row>
    <row r="189" spans="2:187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  <c r="GA189">
        <v>36691</v>
      </c>
      <c r="GB189">
        <v>37458</v>
      </c>
      <c r="GC189">
        <v>38139</v>
      </c>
      <c r="GD189">
        <v>39133</v>
      </c>
      <c r="GE189">
        <v>40163</v>
      </c>
    </row>
    <row r="190" spans="2:187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  <c r="GA190">
        <v>764215</v>
      </c>
      <c r="GB190">
        <v>770311</v>
      </c>
      <c r="GC190">
        <v>776212</v>
      </c>
      <c r="GD190">
        <v>782040</v>
      </c>
      <c r="GE190">
        <v>787890</v>
      </c>
    </row>
    <row r="191" spans="2:187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  <c r="GA191">
        <v>1539</v>
      </c>
      <c r="GB191">
        <v>1582</v>
      </c>
      <c r="GC191">
        <v>1629</v>
      </c>
      <c r="GD191">
        <v>1655</v>
      </c>
      <c r="GE191">
        <v>1689</v>
      </c>
    </row>
    <row r="192" spans="2:187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  <c r="GA192">
        <v>23</v>
      </c>
      <c r="GB192">
        <v>23</v>
      </c>
      <c r="GC192">
        <v>23</v>
      </c>
      <c r="GD192">
        <v>23</v>
      </c>
      <c r="GE192">
        <v>23</v>
      </c>
    </row>
    <row r="193" spans="2:187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  <c r="GA193">
        <v>38</v>
      </c>
      <c r="GB193">
        <v>44</v>
      </c>
      <c r="GC193">
        <v>50</v>
      </c>
      <c r="GD193">
        <v>50</v>
      </c>
      <c r="GE193">
        <v>52</v>
      </c>
    </row>
    <row r="194" spans="2:187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  <c r="GA194">
        <v>699</v>
      </c>
      <c r="GB194">
        <v>699</v>
      </c>
      <c r="GC194">
        <v>699</v>
      </c>
      <c r="GD194">
        <v>699</v>
      </c>
      <c r="GE194">
        <v>699</v>
      </c>
    </row>
    <row r="195" spans="2:187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  <c r="GA195">
        <v>248416</v>
      </c>
      <c r="GB195">
        <v>250920</v>
      </c>
      <c r="GC195">
        <v>253349</v>
      </c>
      <c r="GD195">
        <v>255825</v>
      </c>
      <c r="GE195">
        <v>258156</v>
      </c>
    </row>
    <row r="196" spans="2:187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  <c r="GA196">
        <v>8669</v>
      </c>
      <c r="GB196">
        <v>8810</v>
      </c>
      <c r="GC196">
        <v>8948</v>
      </c>
      <c r="GD196">
        <v>8985</v>
      </c>
      <c r="GE196">
        <v>9121</v>
      </c>
    </row>
    <row r="197" spans="2:187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  <c r="GA197">
        <v>20498</v>
      </c>
      <c r="GB197">
        <v>20894</v>
      </c>
      <c r="GC197">
        <v>21253</v>
      </c>
      <c r="GD197">
        <v>21605</v>
      </c>
      <c r="GE197">
        <v>22031</v>
      </c>
    </row>
    <row r="198" spans="2:187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  <c r="GA198">
        <v>108</v>
      </c>
      <c r="GB198">
        <v>108</v>
      </c>
      <c r="GC198">
        <v>108</v>
      </c>
      <c r="GD198">
        <v>108</v>
      </c>
      <c r="GE198">
        <v>108</v>
      </c>
    </row>
    <row r="199" spans="2:187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  <c r="GA199">
        <v>47655</v>
      </c>
      <c r="GB199">
        <v>47912</v>
      </c>
      <c r="GC199">
        <v>48035</v>
      </c>
      <c r="GD199">
        <v>48434</v>
      </c>
      <c r="GE199">
        <v>48744</v>
      </c>
    </row>
    <row r="200" spans="2:187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  <c r="GA200">
        <v>1976</v>
      </c>
      <c r="GB200">
        <v>1979</v>
      </c>
      <c r="GC200">
        <v>1980</v>
      </c>
      <c r="GD200">
        <v>2021</v>
      </c>
      <c r="GE200">
        <v>2058</v>
      </c>
    </row>
    <row r="201" spans="2:187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  <c r="GA201">
        <v>1940</v>
      </c>
      <c r="GB201">
        <v>1946</v>
      </c>
      <c r="GC201">
        <v>1953</v>
      </c>
      <c r="GD201">
        <v>1977</v>
      </c>
      <c r="GE201">
        <v>2006</v>
      </c>
    </row>
    <row r="202" spans="2:187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  <c r="GA202">
        <v>3111</v>
      </c>
      <c r="GB202">
        <v>3119</v>
      </c>
      <c r="GC202">
        <v>3130</v>
      </c>
      <c r="GD202">
        <v>3135</v>
      </c>
      <c r="GE202">
        <v>3161</v>
      </c>
    </row>
    <row r="203" spans="2:187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  <c r="GA203">
        <v>350879</v>
      </c>
      <c r="GB203">
        <v>364328</v>
      </c>
      <c r="GC203">
        <v>373628</v>
      </c>
      <c r="GD203">
        <v>381798</v>
      </c>
      <c r="GE203">
        <v>394948</v>
      </c>
    </row>
    <row r="204" spans="2:187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  <c r="GA204">
        <v>260255</v>
      </c>
      <c r="GB204">
        <v>260255</v>
      </c>
      <c r="GC204">
        <v>264836</v>
      </c>
      <c r="GD204">
        <v>266194</v>
      </c>
      <c r="GE204">
        <v>267551</v>
      </c>
    </row>
    <row r="205" spans="2:187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  <c r="GA205">
        <v>2703</v>
      </c>
      <c r="GB205">
        <v>2724</v>
      </c>
      <c r="GC205">
        <v>2730</v>
      </c>
      <c r="GD205">
        <v>2730</v>
      </c>
      <c r="GE205">
        <v>2752</v>
      </c>
    </row>
    <row r="206" spans="2:187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  <c r="GA206">
        <v>10682</v>
      </c>
      <c r="GB206">
        <v>10992</v>
      </c>
      <c r="GC206">
        <v>10992</v>
      </c>
      <c r="GD206">
        <v>10992</v>
      </c>
      <c r="GE206">
        <v>11237</v>
      </c>
    </row>
    <row r="207" spans="2:187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  <c r="GA207">
        <v>1001</v>
      </c>
      <c r="GB207">
        <v>1029</v>
      </c>
      <c r="GC207">
        <v>1079</v>
      </c>
      <c r="GD207">
        <v>1131</v>
      </c>
      <c r="GE207">
        <v>1176</v>
      </c>
    </row>
    <row r="208" spans="2:187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  <c r="GA208">
        <v>77281</v>
      </c>
      <c r="GB208">
        <v>77281</v>
      </c>
      <c r="GC208">
        <v>78048</v>
      </c>
      <c r="GD208">
        <v>78166</v>
      </c>
      <c r="GE208">
        <v>78504</v>
      </c>
    </row>
    <row r="209" spans="1:187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  <c r="GA209">
        <v>33492</v>
      </c>
      <c r="GB209">
        <v>33591</v>
      </c>
      <c r="GC209">
        <v>33634</v>
      </c>
      <c r="GD209">
        <v>33742</v>
      </c>
      <c r="GE209">
        <v>33883</v>
      </c>
    </row>
    <row r="210" spans="1:187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  <c r="GA210">
        <v>451</v>
      </c>
      <c r="GB210">
        <v>451</v>
      </c>
      <c r="GC210">
        <v>451</v>
      </c>
      <c r="GD210">
        <v>451</v>
      </c>
      <c r="GE210">
        <v>455</v>
      </c>
    </row>
    <row r="211" spans="1:187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  <c r="GA211">
        <v>509</v>
      </c>
      <c r="GB211">
        <v>509</v>
      </c>
      <c r="GC211">
        <v>509</v>
      </c>
      <c r="GD211">
        <v>509</v>
      </c>
      <c r="GE211">
        <v>509</v>
      </c>
    </row>
    <row r="212" spans="1:187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  <c r="GA212">
        <v>3246</v>
      </c>
      <c r="GB212">
        <v>3250</v>
      </c>
      <c r="GC212">
        <v>3250</v>
      </c>
      <c r="GD212">
        <v>3255</v>
      </c>
      <c r="GE212">
        <v>3261</v>
      </c>
    </row>
    <row r="213" spans="1:187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  <c r="GA213">
        <v>774</v>
      </c>
      <c r="GB213">
        <v>778</v>
      </c>
      <c r="GC213">
        <v>783</v>
      </c>
      <c r="GD213">
        <v>790</v>
      </c>
      <c r="GE213">
        <v>806</v>
      </c>
    </row>
    <row r="214" spans="1:187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  <c r="GA214">
        <v>137</v>
      </c>
      <c r="GB214">
        <v>137</v>
      </c>
      <c r="GC214">
        <v>137</v>
      </c>
      <c r="GD214">
        <v>139</v>
      </c>
      <c r="GE214">
        <v>141</v>
      </c>
    </row>
    <row r="215" spans="1:187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  <c r="GA215">
        <v>1348</v>
      </c>
      <c r="GB215">
        <v>1374</v>
      </c>
      <c r="GC215">
        <v>1381</v>
      </c>
      <c r="GD215">
        <v>1389</v>
      </c>
      <c r="GE215">
        <v>1394</v>
      </c>
    </row>
    <row r="216" spans="1:187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  <c r="GA216">
        <v>218717</v>
      </c>
      <c r="GB216">
        <v>219641</v>
      </c>
      <c r="GC216">
        <v>220572</v>
      </c>
      <c r="GD216">
        <v>221500</v>
      </c>
      <c r="GE216">
        <v>222402</v>
      </c>
    </row>
    <row r="217" spans="1:187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  <c r="GA217">
        <v>1062</v>
      </c>
      <c r="GB217">
        <v>1065</v>
      </c>
      <c r="GC217">
        <v>1069</v>
      </c>
      <c r="GD217">
        <v>1072</v>
      </c>
      <c r="GE217">
        <v>1075</v>
      </c>
    </row>
    <row r="218" spans="1:187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  <c r="GA218">
        <v>59333</v>
      </c>
      <c r="GB218">
        <v>60077</v>
      </c>
      <c r="GC218">
        <v>60767</v>
      </c>
      <c r="GD218">
        <v>61454</v>
      </c>
      <c r="GE218">
        <v>62295</v>
      </c>
    </row>
    <row r="219" spans="1:187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  <c r="GA219">
        <v>56711</v>
      </c>
      <c r="GB219">
        <v>56922</v>
      </c>
      <c r="GC219">
        <v>57193</v>
      </c>
      <c r="GD219">
        <v>57498</v>
      </c>
      <c r="GE219">
        <v>57734</v>
      </c>
    </row>
    <row r="220" spans="1:187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  <c r="GA220">
        <v>153</v>
      </c>
      <c r="GB220">
        <v>153</v>
      </c>
      <c r="GC220">
        <v>153</v>
      </c>
      <c r="GD220">
        <v>153</v>
      </c>
      <c r="GE220">
        <v>153</v>
      </c>
    </row>
    <row r="221" spans="1:187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  <c r="GA221">
        <v>203</v>
      </c>
      <c r="GB221">
        <v>203</v>
      </c>
      <c r="GC221">
        <v>203</v>
      </c>
      <c r="GD221">
        <v>203</v>
      </c>
      <c r="GE221">
        <v>203</v>
      </c>
    </row>
    <row r="222" spans="1:187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  <c r="GA222">
        <v>583</v>
      </c>
      <c r="GB222">
        <v>583</v>
      </c>
      <c r="GC222">
        <v>583</v>
      </c>
      <c r="GD222">
        <v>583</v>
      </c>
      <c r="GE222">
        <v>583</v>
      </c>
    </row>
    <row r="223" spans="1:187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182</v>
      </c>
    </row>
    <row r="224" spans="1:187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  <c r="GA224">
        <v>336</v>
      </c>
      <c r="GB224">
        <v>336</v>
      </c>
      <c r="GC224">
        <v>336</v>
      </c>
      <c r="GD224">
        <v>336</v>
      </c>
      <c r="GE224">
        <v>336</v>
      </c>
    </row>
    <row r="225" spans="1:187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  <c r="GA225">
        <v>12</v>
      </c>
      <c r="GB225">
        <v>12</v>
      </c>
      <c r="GC225">
        <v>12</v>
      </c>
      <c r="GD225">
        <v>12</v>
      </c>
      <c r="GE225">
        <v>12</v>
      </c>
    </row>
    <row r="226" spans="1:187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  <c r="GA226">
        <v>294066</v>
      </c>
      <c r="GB226">
        <v>294792</v>
      </c>
      <c r="GC226">
        <v>295372</v>
      </c>
      <c r="GD226">
        <v>295817</v>
      </c>
      <c r="GE226">
        <v>296377</v>
      </c>
    </row>
    <row r="227" spans="1:187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  <c r="GA227">
        <v>1044</v>
      </c>
      <c r="GB227">
        <v>1054</v>
      </c>
      <c r="GC227">
        <v>1064</v>
      </c>
      <c r="GD227">
        <v>1096</v>
      </c>
      <c r="GE227">
        <v>1117</v>
      </c>
    </row>
    <row r="228" spans="1:187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  <c r="GA228">
        <v>3711413</v>
      </c>
      <c r="GB228">
        <v>3773260</v>
      </c>
      <c r="GC228">
        <v>3834677</v>
      </c>
      <c r="GD228">
        <v>3899211</v>
      </c>
      <c r="GE228">
        <v>3970906</v>
      </c>
    </row>
    <row r="229" spans="1:187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  <c r="GA229">
        <v>16186</v>
      </c>
      <c r="GB229">
        <v>16752</v>
      </c>
      <c r="GC229">
        <v>17149</v>
      </c>
      <c r="GD229">
        <v>17881</v>
      </c>
      <c r="GE229">
        <v>18379</v>
      </c>
    </row>
    <row r="230" spans="1:187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  <c r="GA230">
        <v>11483</v>
      </c>
      <c r="GB230">
        <v>11891</v>
      </c>
      <c r="GC230">
        <v>12334</v>
      </c>
      <c r="GD230">
        <v>12774</v>
      </c>
      <c r="GE230">
        <v>13164</v>
      </c>
    </row>
    <row r="231" spans="1:187" x14ac:dyDescent="0.35">
      <c r="B231" t="s">
        <v>178</v>
      </c>
      <c r="C231">
        <v>14.058323999999899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  <c r="GA231">
        <v>382</v>
      </c>
      <c r="GB231">
        <v>383</v>
      </c>
      <c r="GC231">
        <v>384</v>
      </c>
      <c r="GD231">
        <v>401</v>
      </c>
      <c r="GE231">
        <v>408</v>
      </c>
    </row>
    <row r="232" spans="1:187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  <c r="GA232">
        <v>2980</v>
      </c>
      <c r="GB232">
        <v>2980</v>
      </c>
      <c r="GC232">
        <v>3326</v>
      </c>
      <c r="GD232">
        <v>3386</v>
      </c>
      <c r="GE232">
        <v>3583</v>
      </c>
    </row>
    <row r="233" spans="1:187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  <c r="GA233">
        <v>1478</v>
      </c>
      <c r="GB233">
        <v>1611</v>
      </c>
      <c r="GC233">
        <v>1713</v>
      </c>
      <c r="GD233">
        <v>1820</v>
      </c>
      <c r="GE233">
        <v>2034</v>
      </c>
    </row>
    <row r="234" spans="1:187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</row>
    <row r="235" spans="1:187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  <c r="GA235">
        <v>18</v>
      </c>
      <c r="GB235">
        <v>18</v>
      </c>
      <c r="GC235">
        <v>18</v>
      </c>
      <c r="GD235">
        <v>18</v>
      </c>
      <c r="GE235">
        <v>18</v>
      </c>
    </row>
    <row r="236" spans="1:187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  <c r="GA236">
        <v>23</v>
      </c>
      <c r="GB236">
        <v>23</v>
      </c>
      <c r="GC236">
        <v>23</v>
      </c>
      <c r="GD236">
        <v>23</v>
      </c>
      <c r="GE236">
        <v>23</v>
      </c>
    </row>
    <row r="237" spans="1:187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  <c r="GA237">
        <v>1435</v>
      </c>
      <c r="GB237">
        <v>1491</v>
      </c>
      <c r="GC237">
        <v>1507</v>
      </c>
      <c r="GD237">
        <v>1536</v>
      </c>
      <c r="GE237">
        <v>1557</v>
      </c>
    </row>
    <row r="238" spans="1:187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  <c r="GE238">
        <v>561</v>
      </c>
    </row>
    <row r="239" spans="1:187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  <c r="GA239">
        <v>24</v>
      </c>
      <c r="GB239">
        <v>24</v>
      </c>
      <c r="GC239">
        <v>24</v>
      </c>
      <c r="GD239">
        <v>24</v>
      </c>
      <c r="GE239">
        <v>24</v>
      </c>
    </row>
    <row r="240" spans="1:187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42</v>
      </c>
      <c r="GE240">
        <v>43</v>
      </c>
    </row>
    <row r="241" spans="1:187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  <c r="GA241">
        <v>19</v>
      </c>
      <c r="GB241">
        <v>19</v>
      </c>
      <c r="GC241">
        <v>19</v>
      </c>
      <c r="GD241">
        <v>19</v>
      </c>
      <c r="GE241">
        <v>19</v>
      </c>
    </row>
    <row r="242" spans="1:187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  <c r="GA242">
        <v>1791</v>
      </c>
      <c r="GB242">
        <v>1866</v>
      </c>
      <c r="GC242">
        <v>1980</v>
      </c>
      <c r="GD242">
        <v>2088</v>
      </c>
      <c r="GE242">
        <v>2176</v>
      </c>
    </row>
    <row r="243" spans="1:187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  <c r="GA243">
        <v>8204</v>
      </c>
      <c r="GB243">
        <v>8549</v>
      </c>
      <c r="GC243">
        <v>8916</v>
      </c>
      <c r="GD243">
        <v>9228</v>
      </c>
      <c r="GE243">
        <v>9398</v>
      </c>
    </row>
    <row r="244" spans="1:187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  <c r="GA244">
        <v>1949</v>
      </c>
      <c r="GB244">
        <v>1949</v>
      </c>
      <c r="GC244">
        <v>1949</v>
      </c>
      <c r="GD244">
        <v>1954</v>
      </c>
      <c r="GE244">
        <v>1954</v>
      </c>
    </row>
    <row r="245" spans="1:187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  <c r="GA245">
        <v>2472</v>
      </c>
      <c r="GB245">
        <v>2475</v>
      </c>
      <c r="GC245">
        <v>2475</v>
      </c>
      <c r="GD245">
        <v>2477</v>
      </c>
      <c r="GE245">
        <v>2494</v>
      </c>
    </row>
    <row r="246" spans="1:187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  <c r="GA246">
        <v>17</v>
      </c>
      <c r="GB246">
        <v>17</v>
      </c>
      <c r="GC246">
        <v>17</v>
      </c>
      <c r="GD246">
        <v>17</v>
      </c>
      <c r="GE246">
        <v>17</v>
      </c>
    </row>
    <row r="247" spans="1:187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  <c r="GE247">
        <v>5</v>
      </c>
    </row>
    <row r="248" spans="1:187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  <c r="GA248">
        <v>13</v>
      </c>
      <c r="GB248">
        <v>13</v>
      </c>
      <c r="GC248">
        <v>13</v>
      </c>
      <c r="GD248">
        <v>13</v>
      </c>
      <c r="GE248">
        <v>13</v>
      </c>
    </row>
    <row r="249" spans="1:187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  <c r="FL249">
        <v>3064</v>
      </c>
      <c r="FM249">
        <v>3064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4715</v>
      </c>
      <c r="FU249">
        <v>4931</v>
      </c>
      <c r="FV249">
        <v>5118</v>
      </c>
      <c r="FW249">
        <v>5118</v>
      </c>
      <c r="FX249">
        <v>5237</v>
      </c>
      <c r="FY249">
        <v>5237</v>
      </c>
      <c r="FZ249">
        <v>5472</v>
      </c>
      <c r="GA249">
        <v>5617</v>
      </c>
      <c r="GB249">
        <v>5735</v>
      </c>
      <c r="GC249">
        <v>5877</v>
      </c>
      <c r="GD249">
        <v>5877</v>
      </c>
      <c r="GE249">
        <v>6286</v>
      </c>
    </row>
    <row r="250" spans="1:187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  <c r="GA250">
        <v>340</v>
      </c>
      <c r="GB250">
        <v>341</v>
      </c>
      <c r="GC250">
        <v>341</v>
      </c>
      <c r="GD250">
        <v>341</v>
      </c>
      <c r="GE250">
        <v>343</v>
      </c>
    </row>
    <row r="251" spans="1:187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</row>
    <row r="252" spans="1:187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</row>
    <row r="253" spans="1:187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  <c r="GA253">
        <v>75</v>
      </c>
      <c r="GB253">
        <v>75</v>
      </c>
      <c r="GC253">
        <v>81</v>
      </c>
      <c r="GD253">
        <v>81</v>
      </c>
      <c r="GE253">
        <v>82</v>
      </c>
    </row>
    <row r="254" spans="1:187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</row>
    <row r="255" spans="1:187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  <c r="GA255">
        <v>522</v>
      </c>
      <c r="GB255">
        <v>522</v>
      </c>
      <c r="GC255">
        <v>522</v>
      </c>
      <c r="GD255">
        <v>522</v>
      </c>
      <c r="GE255">
        <v>522</v>
      </c>
    </row>
    <row r="256" spans="1:187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  <c r="GA256">
        <v>310</v>
      </c>
      <c r="GB256">
        <v>310</v>
      </c>
      <c r="GC256">
        <v>322</v>
      </c>
      <c r="GD256">
        <v>328</v>
      </c>
      <c r="GE256">
        <v>328</v>
      </c>
    </row>
    <row r="257" spans="1:187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  <c r="GA257">
        <v>1701</v>
      </c>
      <c r="GB257">
        <v>1711</v>
      </c>
      <c r="GC257">
        <v>1711</v>
      </c>
      <c r="GD257">
        <v>1727</v>
      </c>
      <c r="GE257">
        <v>1731</v>
      </c>
    </row>
    <row r="258" spans="1:187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</row>
    <row r="259" spans="1:187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  <c r="GA259">
        <v>2810</v>
      </c>
      <c r="GB259">
        <v>2907</v>
      </c>
      <c r="GC259">
        <v>2992</v>
      </c>
      <c r="GD259">
        <v>3045</v>
      </c>
      <c r="GE259">
        <v>3302</v>
      </c>
    </row>
    <row r="260" spans="1:187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</row>
    <row r="261" spans="1:187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</row>
    <row r="262" spans="1:187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  <c r="GA262">
        <v>2191</v>
      </c>
      <c r="GB262">
        <v>2200</v>
      </c>
      <c r="GC262">
        <v>2211</v>
      </c>
      <c r="GD262">
        <v>2211</v>
      </c>
      <c r="GE262">
        <v>2211</v>
      </c>
    </row>
    <row r="263" spans="1:187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  <c r="GE263">
        <v>10</v>
      </c>
    </row>
    <row r="264" spans="1:187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  <c r="GA264">
        <v>743</v>
      </c>
      <c r="GB264">
        <v>746</v>
      </c>
      <c r="GC264">
        <v>746</v>
      </c>
      <c r="GD264">
        <v>746</v>
      </c>
      <c r="GE264">
        <v>747</v>
      </c>
    </row>
    <row r="265" spans="1:187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  <c r="GA265">
        <v>1581</v>
      </c>
      <c r="GB265">
        <v>1606</v>
      </c>
      <c r="GC265">
        <v>1619</v>
      </c>
      <c r="GD265">
        <v>1629</v>
      </c>
      <c r="GE265">
        <v>1640</v>
      </c>
    </row>
    <row r="266" spans="1:187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  <c r="GA266">
        <v>328</v>
      </c>
      <c r="GB266">
        <v>334</v>
      </c>
      <c r="GC266">
        <v>334</v>
      </c>
      <c r="GD266">
        <v>337</v>
      </c>
      <c r="GE266">
        <v>337</v>
      </c>
    </row>
    <row r="267" spans="1:187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  <c r="GA267">
        <v>6834</v>
      </c>
      <c r="GB267">
        <v>6878</v>
      </c>
      <c r="GC267">
        <v>6921</v>
      </c>
      <c r="GD267">
        <v>6967</v>
      </c>
      <c r="GE267">
        <v>7015</v>
      </c>
    </row>
    <row r="268" spans="1:187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  <c r="GA268">
        <v>359</v>
      </c>
      <c r="GB268">
        <v>359</v>
      </c>
      <c r="GC268">
        <v>359</v>
      </c>
      <c r="GD268">
        <v>359</v>
      </c>
      <c r="GE268">
        <v>359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E255"/>
  <sheetViews>
    <sheetView topLeftCell="FP1" workbookViewId="0">
      <selection activeCell="GE1" sqref="G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87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GE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177830</v>
      </c>
      <c r="BW1">
        <f t="shared" si="1"/>
        <v>192922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353700</v>
      </c>
      <c r="CF1">
        <f t="shared" si="1"/>
        <v>375523</v>
      </c>
      <c r="CG1">
        <f t="shared" si="1"/>
        <v>401772</v>
      </c>
      <c r="CH1">
        <f t="shared" si="1"/>
        <v>421180</v>
      </c>
      <c r="CI1">
        <f t="shared" si="1"/>
        <v>448346</v>
      </c>
      <c r="CJ1">
        <f t="shared" si="1"/>
        <v>473439</v>
      </c>
      <c r="CK1">
        <f t="shared" si="1"/>
        <v>510106</v>
      </c>
      <c r="CL1">
        <f t="shared" si="1"/>
        <v>540934</v>
      </c>
      <c r="CM1">
        <f t="shared" si="1"/>
        <v>567054</v>
      </c>
      <c r="CN1">
        <f t="shared" si="1"/>
        <v>590977</v>
      </c>
      <c r="CO1">
        <f t="shared" si="1"/>
        <v>622632</v>
      </c>
      <c r="CP1">
        <f t="shared" si="1"/>
        <v>644634</v>
      </c>
      <c r="CQ1">
        <f t="shared" si="1"/>
        <v>679461</v>
      </c>
      <c r="CR1">
        <f t="shared" si="1"/>
        <v>709891</v>
      </c>
      <c r="CS1">
        <f t="shared" si="1"/>
        <v>738682</v>
      </c>
      <c r="CT1">
        <f t="shared" si="1"/>
        <v>788715</v>
      </c>
      <c r="CU1">
        <f t="shared" si="1"/>
        <v>816494</v>
      </c>
      <c r="CV1">
        <f t="shared" si="1"/>
        <v>845097</v>
      </c>
      <c r="CW1">
        <f t="shared" si="1"/>
        <v>872900</v>
      </c>
      <c r="CX1">
        <f t="shared" si="1"/>
        <v>906167</v>
      </c>
      <c r="CY1">
        <f t="shared" si="1"/>
        <v>948335</v>
      </c>
      <c r="CZ1">
        <f t="shared" si="1"/>
        <v>1013306</v>
      </c>
      <c r="DA1">
        <f t="shared" si="1"/>
        <v>1051537</v>
      </c>
      <c r="DB1">
        <f t="shared" si="1"/>
        <v>1092454</v>
      </c>
      <c r="DC1">
        <f t="shared" si="1"/>
        <v>1124777</v>
      </c>
      <c r="DD1">
        <f t="shared" si="1"/>
        <v>1158841</v>
      </c>
      <c r="DE1">
        <f t="shared" si="1"/>
        <v>1195446</v>
      </c>
      <c r="DF1">
        <f t="shared" si="1"/>
        <v>1241365</v>
      </c>
      <c r="DG1">
        <f t="shared" si="1"/>
        <v>1280862</v>
      </c>
      <c r="DH1">
        <f t="shared" si="1"/>
        <v>1317384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1488556</v>
      </c>
      <c r="DM1">
        <f t="shared" si="1"/>
        <v>1544398</v>
      </c>
      <c r="DN1">
        <f t="shared" si="1"/>
        <v>1584133</v>
      </c>
      <c r="DO1">
        <f t="shared" si="1"/>
        <v>1632122</v>
      </c>
      <c r="DP1">
        <f t="shared" si="1"/>
        <v>1688713</v>
      </c>
      <c r="DQ1">
        <f t="shared" si="1"/>
        <v>1729599</v>
      </c>
      <c r="DR1">
        <f t="shared" si="1"/>
        <v>1782497</v>
      </c>
      <c r="DS1">
        <f t="shared" si="1"/>
        <v>1834662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2490416</v>
      </c>
      <c r="ED1">
        <f t="shared" si="1"/>
        <v>2560888</v>
      </c>
      <c r="EE1">
        <f t="shared" si="1"/>
        <v>2637196</v>
      </c>
      <c r="EF1">
        <f t="shared" si="1"/>
        <v>2692091</v>
      </c>
      <c r="EG1">
        <f t="shared" si="1"/>
        <v>2796214</v>
      </c>
      <c r="EH1">
        <f t="shared" si="1"/>
        <v>2875356</v>
      </c>
      <c r="EI1">
        <f t="shared" si="1"/>
        <v>2945385</v>
      </c>
      <c r="EJ1">
        <f t="shared" si="1"/>
        <v>3014541</v>
      </c>
      <c r="EK1">
        <f t="shared" si="1"/>
        <v>3086743</v>
      </c>
      <c r="EL1">
        <f t="shared" si="1"/>
        <v>3141836</v>
      </c>
      <c r="EM1">
        <f t="shared" si="1"/>
        <v>3293434</v>
      </c>
      <c r="EN1">
        <f t="shared" si="1"/>
        <v>3375694</v>
      </c>
      <c r="EO1">
        <f t="shared" si="1"/>
        <v>3454833</v>
      </c>
      <c r="EP1">
        <f t="shared" si="1"/>
        <v>3540722</v>
      </c>
      <c r="EQ1">
        <f t="shared" si="1"/>
        <v>3620438</v>
      </c>
      <c r="ER1">
        <f t="shared" si="1"/>
        <v>3706379</v>
      </c>
      <c r="ES1">
        <f t="shared" si="1"/>
        <v>3777157</v>
      </c>
      <c r="ET1">
        <f t="shared" si="1"/>
        <v>3857365</v>
      </c>
      <c r="EU1">
        <f t="shared" si="1"/>
        <v>3955195</v>
      </c>
      <c r="EV1">
        <f t="shared" si="1"/>
        <v>4073977</v>
      </c>
      <c r="EW1">
        <f t="shared" si="1"/>
        <v>4155119</v>
      </c>
      <c r="EX1">
        <f t="shared" si="1"/>
        <v>4250129</v>
      </c>
      <c r="EY1">
        <f t="shared" si="1"/>
        <v>4365947</v>
      </c>
      <c r="EZ1">
        <f t="shared" si="1"/>
        <v>4434646</v>
      </c>
      <c r="FA1">
        <f t="shared" si="1"/>
        <v>4526337</v>
      </c>
      <c r="FB1">
        <f t="shared" si="1"/>
        <v>4630390</v>
      </c>
      <c r="FC1">
        <f t="shared" si="1"/>
        <v>4746111</v>
      </c>
      <c r="FD1">
        <f t="shared" si="1"/>
        <v>4838904</v>
      </c>
      <c r="FE1">
        <f t="shared" si="1"/>
        <v>4945543</v>
      </c>
      <c r="FF1">
        <f t="shared" si="1"/>
        <v>5051847</v>
      </c>
      <c r="FG1">
        <f t="shared" si="1"/>
        <v>5140880</v>
      </c>
      <c r="FH1">
        <f t="shared" si="1"/>
        <v>5235793</v>
      </c>
      <c r="FI1">
        <f t="shared" si="1"/>
        <v>5353186</v>
      </c>
      <c r="FJ1">
        <f t="shared" si="1"/>
        <v>5469108</v>
      </c>
      <c r="FK1">
        <f t="shared" si="1"/>
        <v>5753981</v>
      </c>
      <c r="FL1">
        <f t="shared" si="1"/>
        <v>5863818</v>
      </c>
      <c r="FM1">
        <f t="shared" si="1"/>
        <v>6059534</v>
      </c>
      <c r="FN1">
        <f t="shared" si="1"/>
        <v>6178973</v>
      </c>
      <c r="FO1">
        <f t="shared" si="1"/>
        <v>6302585</v>
      </c>
      <c r="FP1">
        <f t="shared" si="1"/>
        <v>6447610</v>
      </c>
      <c r="FQ1">
        <f t="shared" si="1"/>
        <v>6605559</v>
      </c>
      <c r="FR1">
        <f t="shared" si="1"/>
        <v>6740073</v>
      </c>
      <c r="FS1">
        <f t="shared" si="1"/>
        <v>6879465</v>
      </c>
      <c r="FT1">
        <f t="shared" si="1"/>
        <v>7005245</v>
      </c>
      <c r="FU1">
        <f t="shared" si="1"/>
        <v>7116893</v>
      </c>
      <c r="FV1">
        <f t="shared" si="1"/>
        <v>7257300</v>
      </c>
      <c r="FW1">
        <f t="shared" si="1"/>
        <v>7399397</v>
      </c>
      <c r="FX1">
        <f t="shared" si="1"/>
        <v>7559178</v>
      </c>
      <c r="FY1">
        <f t="shared" si="1"/>
        <v>7711465</v>
      </c>
      <c r="FZ1">
        <f t="shared" si="1"/>
        <v>7894858</v>
      </c>
      <c r="GA1">
        <f t="shared" si="1"/>
        <v>8045815</v>
      </c>
      <c r="GB1">
        <f t="shared" si="1"/>
        <v>8133692</v>
      </c>
      <c r="GC1">
        <f t="shared" si="1"/>
        <v>8292688</v>
      </c>
      <c r="GD1">
        <f t="shared" si="1"/>
        <v>8467178</v>
      </c>
      <c r="GE1">
        <f t="shared" si="1"/>
        <v>8641297</v>
      </c>
    </row>
    <row r="2" spans="1:18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</row>
    <row r="3" spans="1:18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</row>
    <row r="4" spans="1:18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</row>
    <row r="5" spans="1:18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</row>
    <row r="6" spans="1:18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</row>
    <row r="7" spans="1:18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</row>
    <row r="8" spans="1:18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</row>
    <row r="9" spans="1:18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</row>
    <row r="10" spans="1:18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</row>
    <row r="11" spans="1:18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</row>
    <row r="12" spans="1:18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</row>
    <row r="13" spans="1:18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</row>
    <row r="14" spans="1:18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</row>
    <row r="15" spans="1:18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</row>
    <row r="16" spans="1:18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</row>
    <row r="17" spans="1:18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</row>
    <row r="18" spans="1:18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</row>
    <row r="19" spans="1:18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</row>
    <row r="20" spans="1:18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</row>
    <row r="21" spans="1:18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</row>
    <row r="22" spans="1:18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</row>
    <row r="23" spans="1:18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</row>
    <row r="24" spans="1:18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</row>
    <row r="25" spans="1:18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</row>
    <row r="26" spans="1:18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</row>
    <row r="27" spans="1:18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</row>
    <row r="28" spans="1:18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</row>
    <row r="29" spans="1:18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</row>
    <row r="30" spans="1:18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</row>
    <row r="31" spans="1:18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</row>
    <row r="32" spans="1:187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</row>
    <row r="33" spans="1:187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</row>
    <row r="34" spans="1:187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</row>
    <row r="35" spans="1:187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</row>
    <row r="36" spans="1:187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  <c r="GA36">
        <v>913</v>
      </c>
      <c r="GB36">
        <v>973</v>
      </c>
      <c r="GC36">
        <v>1063</v>
      </c>
      <c r="GD36">
        <v>1100</v>
      </c>
      <c r="GE36">
        <v>1132</v>
      </c>
    </row>
    <row r="37" spans="1:187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  <c r="GA37">
        <v>133</v>
      </c>
      <c r="GB37">
        <v>136</v>
      </c>
      <c r="GC37">
        <v>136</v>
      </c>
      <c r="GD37">
        <v>140</v>
      </c>
      <c r="GE37">
        <v>142</v>
      </c>
    </row>
    <row r="38" spans="1:187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  <c r="GA38">
        <v>13728</v>
      </c>
      <c r="GB38">
        <v>13728</v>
      </c>
      <c r="GC38">
        <v>13728</v>
      </c>
      <c r="GD38">
        <v>13728</v>
      </c>
      <c r="GE38">
        <v>13728</v>
      </c>
    </row>
    <row r="39" spans="1:187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  <c r="GA39">
        <v>98436</v>
      </c>
      <c r="GB39">
        <v>98564</v>
      </c>
      <c r="GC39">
        <v>98975</v>
      </c>
      <c r="GD39">
        <v>99248</v>
      </c>
      <c r="GE39">
        <v>99501</v>
      </c>
    </row>
    <row r="40" spans="1:187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  <c r="GA40">
        <v>1348</v>
      </c>
      <c r="GB40">
        <v>1348</v>
      </c>
      <c r="GC40">
        <v>1400</v>
      </c>
      <c r="GD40">
        <v>1411</v>
      </c>
      <c r="GE40">
        <v>1437</v>
      </c>
    </row>
    <row r="41" spans="1:187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  <c r="GA41">
        <v>800</v>
      </c>
      <c r="GB41">
        <v>801</v>
      </c>
      <c r="GC41">
        <v>801</v>
      </c>
      <c r="GD41">
        <v>803</v>
      </c>
      <c r="GE41">
        <v>805</v>
      </c>
    </row>
    <row r="42" spans="1:187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  <c r="GA42">
        <v>299449</v>
      </c>
      <c r="GB42">
        <v>301794</v>
      </c>
      <c r="GC42">
        <v>303992</v>
      </c>
      <c r="GD42">
        <v>306816</v>
      </c>
      <c r="GE42">
        <v>306816</v>
      </c>
    </row>
    <row r="43" spans="1:187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  <c r="GA43">
        <v>985</v>
      </c>
      <c r="GB43">
        <v>985</v>
      </c>
      <c r="GC43">
        <v>985</v>
      </c>
      <c r="GD43">
        <v>985</v>
      </c>
      <c r="GE43">
        <v>985</v>
      </c>
    </row>
    <row r="44" spans="1:187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762</v>
      </c>
      <c r="FZ44">
        <v>775</v>
      </c>
      <c r="GA44">
        <v>788</v>
      </c>
      <c r="GB44">
        <v>804</v>
      </c>
      <c r="GC44">
        <v>816</v>
      </c>
      <c r="GD44">
        <v>833</v>
      </c>
      <c r="GE44">
        <v>841</v>
      </c>
    </row>
    <row r="45" spans="1:187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  <c r="GA45">
        <v>576</v>
      </c>
      <c r="GB45">
        <v>576</v>
      </c>
      <c r="GC45">
        <v>576</v>
      </c>
      <c r="GD45">
        <v>576</v>
      </c>
      <c r="GE45">
        <v>576</v>
      </c>
    </row>
    <row r="46" spans="1:187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  <c r="GA46">
        <v>361</v>
      </c>
      <c r="GB46">
        <v>361</v>
      </c>
      <c r="GC46">
        <v>361</v>
      </c>
      <c r="GD46">
        <v>361</v>
      </c>
      <c r="GE46">
        <v>361</v>
      </c>
    </row>
    <row r="47" spans="1:187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  <c r="GA47">
        <v>165</v>
      </c>
      <c r="GB47">
        <v>165</v>
      </c>
      <c r="GC47">
        <v>165</v>
      </c>
      <c r="GD47">
        <v>165</v>
      </c>
      <c r="GE47">
        <v>165</v>
      </c>
    </row>
    <row r="48" spans="1:187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  <c r="GA48">
        <v>1636</v>
      </c>
      <c r="GB48">
        <v>1637</v>
      </c>
      <c r="GC48">
        <v>1637</v>
      </c>
      <c r="GD48">
        <v>1637</v>
      </c>
      <c r="GE48">
        <v>1637</v>
      </c>
    </row>
    <row r="49" spans="1:187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252</v>
      </c>
      <c r="GB49">
        <v>252</v>
      </c>
      <c r="GC49">
        <v>252</v>
      </c>
      <c r="GD49">
        <v>252</v>
      </c>
      <c r="GE49">
        <v>253</v>
      </c>
    </row>
    <row r="50" spans="1:187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  <c r="GA50">
        <v>145</v>
      </c>
      <c r="GB50">
        <v>145</v>
      </c>
      <c r="GC50">
        <v>145</v>
      </c>
      <c r="GD50">
        <v>145</v>
      </c>
      <c r="GE50">
        <v>145</v>
      </c>
    </row>
    <row r="51" spans="1:187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  <c r="GA51">
        <v>165</v>
      </c>
      <c r="GB51">
        <v>165</v>
      </c>
      <c r="GC51">
        <v>165</v>
      </c>
      <c r="GD51">
        <v>165</v>
      </c>
      <c r="GE51">
        <v>165</v>
      </c>
    </row>
    <row r="52" spans="1:187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  <c r="GA52">
        <v>341</v>
      </c>
      <c r="GB52">
        <v>341</v>
      </c>
      <c r="GC52">
        <v>341</v>
      </c>
      <c r="GD52">
        <v>342</v>
      </c>
      <c r="GE52">
        <v>342</v>
      </c>
    </row>
    <row r="53" spans="1:187" x14ac:dyDescent="0.35">
      <c r="A53" t="s">
        <v>156</v>
      </c>
      <c r="B53" t="s">
        <v>142</v>
      </c>
      <c r="C53">
        <v>47.861999999999902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  <c r="GA53">
        <v>934</v>
      </c>
      <c r="GB53">
        <v>934</v>
      </c>
      <c r="GC53">
        <v>934</v>
      </c>
      <c r="GD53">
        <v>934</v>
      </c>
      <c r="GE53">
        <v>934</v>
      </c>
    </row>
    <row r="54" spans="1:187" x14ac:dyDescent="0.35">
      <c r="A54" t="s">
        <v>147</v>
      </c>
      <c r="B54" t="s">
        <v>142</v>
      </c>
      <c r="C54">
        <v>33.881999999999998</v>
      </c>
      <c r="D54">
        <v>113.613999999999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  <c r="GA54">
        <v>1254</v>
      </c>
      <c r="GB54">
        <v>1254</v>
      </c>
      <c r="GC54">
        <v>1254</v>
      </c>
      <c r="GD54">
        <v>1254</v>
      </c>
      <c r="GE54">
        <v>1254</v>
      </c>
    </row>
    <row r="55" spans="1:187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1264</v>
      </c>
      <c r="GA55">
        <v>1274</v>
      </c>
      <c r="GB55">
        <v>1294</v>
      </c>
      <c r="GC55">
        <v>1302</v>
      </c>
      <c r="GD55">
        <v>1324</v>
      </c>
      <c r="GE55">
        <v>1344</v>
      </c>
    </row>
    <row r="56" spans="1:187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  <c r="GA56">
        <v>63623</v>
      </c>
      <c r="GB56">
        <v>63623</v>
      </c>
      <c r="GC56">
        <v>63623</v>
      </c>
      <c r="GD56">
        <v>63623</v>
      </c>
      <c r="GE56">
        <v>63623</v>
      </c>
    </row>
    <row r="57" spans="1:187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  <c r="GA57">
        <v>1015</v>
      </c>
      <c r="GB57">
        <v>1015</v>
      </c>
      <c r="GC57">
        <v>1015</v>
      </c>
      <c r="GD57">
        <v>1015</v>
      </c>
      <c r="GE57">
        <v>1015</v>
      </c>
    </row>
    <row r="58" spans="1:187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  <c r="GA58">
        <v>237</v>
      </c>
      <c r="GB58">
        <v>237</v>
      </c>
      <c r="GC58">
        <v>237</v>
      </c>
      <c r="GD58">
        <v>237</v>
      </c>
      <c r="GE58">
        <v>241</v>
      </c>
    </row>
    <row r="59" spans="1:187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  <c r="GA59">
        <v>654</v>
      </c>
      <c r="GB59">
        <v>654</v>
      </c>
      <c r="GC59">
        <v>654</v>
      </c>
      <c r="GD59">
        <v>654</v>
      </c>
      <c r="GE59">
        <v>654</v>
      </c>
    </row>
    <row r="60" spans="1:187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  <c r="GA60">
        <v>931</v>
      </c>
      <c r="GB60">
        <v>931</v>
      </c>
      <c r="GC60">
        <v>931</v>
      </c>
      <c r="GD60">
        <v>931</v>
      </c>
      <c r="GE60">
        <v>931</v>
      </c>
    </row>
    <row r="61" spans="1:187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  <c r="GA61">
        <v>153</v>
      </c>
      <c r="GB61">
        <v>153</v>
      </c>
      <c r="GC61">
        <v>153</v>
      </c>
      <c r="GD61">
        <v>153</v>
      </c>
      <c r="GE61">
        <v>153</v>
      </c>
    </row>
    <row r="62" spans="1:187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153</v>
      </c>
      <c r="GB62">
        <v>154</v>
      </c>
      <c r="GC62">
        <v>156</v>
      </c>
      <c r="GD62">
        <v>157</v>
      </c>
      <c r="GE62">
        <v>158</v>
      </c>
    </row>
    <row r="63" spans="1:187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  <c r="GA63">
        <v>46</v>
      </c>
      <c r="GB63">
        <v>46</v>
      </c>
      <c r="GC63">
        <v>46</v>
      </c>
      <c r="GD63">
        <v>46</v>
      </c>
      <c r="GE63">
        <v>46</v>
      </c>
    </row>
    <row r="64" spans="1:187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  <c r="GA64">
        <v>75</v>
      </c>
      <c r="GB64">
        <v>75</v>
      </c>
      <c r="GC64">
        <v>75</v>
      </c>
      <c r="GD64">
        <v>75</v>
      </c>
      <c r="GE64">
        <v>75</v>
      </c>
    </row>
    <row r="65" spans="1:187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  <c r="GA65">
        <v>18</v>
      </c>
      <c r="GB65">
        <v>18</v>
      </c>
      <c r="GC65">
        <v>18</v>
      </c>
      <c r="GD65">
        <v>18</v>
      </c>
      <c r="GE65">
        <v>18</v>
      </c>
    </row>
    <row r="66" spans="1:187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  <c r="GA66">
        <v>315</v>
      </c>
      <c r="GB66">
        <v>316</v>
      </c>
      <c r="GC66">
        <v>316</v>
      </c>
      <c r="GD66">
        <v>316</v>
      </c>
      <c r="GE66">
        <v>317</v>
      </c>
    </row>
    <row r="67" spans="1:187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  <c r="GA67">
        <v>785</v>
      </c>
      <c r="GB67">
        <v>785</v>
      </c>
      <c r="GC67">
        <v>785</v>
      </c>
      <c r="GD67">
        <v>785</v>
      </c>
      <c r="GE67">
        <v>785</v>
      </c>
    </row>
    <row r="68" spans="1:187" x14ac:dyDescent="0.35">
      <c r="A68" t="s">
        <v>159</v>
      </c>
      <c r="B68" t="s">
        <v>142</v>
      </c>
      <c r="C68">
        <v>31.201999999999899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699</v>
      </c>
      <c r="FZ68">
        <v>699</v>
      </c>
      <c r="GA68">
        <v>701</v>
      </c>
      <c r="GB68">
        <v>707</v>
      </c>
      <c r="GC68">
        <v>708</v>
      </c>
      <c r="GD68">
        <v>709</v>
      </c>
      <c r="GE68">
        <v>711</v>
      </c>
    </row>
    <row r="69" spans="1:187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  <c r="GA69">
        <v>198</v>
      </c>
      <c r="GB69">
        <v>198</v>
      </c>
      <c r="GC69">
        <v>198</v>
      </c>
      <c r="GD69">
        <v>198</v>
      </c>
      <c r="GE69">
        <v>200</v>
      </c>
    </row>
    <row r="70" spans="1:187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591</v>
      </c>
      <c r="FZ70">
        <v>592</v>
      </c>
      <c r="GA70">
        <v>592</v>
      </c>
      <c r="GB70">
        <v>592</v>
      </c>
      <c r="GC70">
        <v>593</v>
      </c>
      <c r="GD70">
        <v>593</v>
      </c>
      <c r="GE70">
        <v>594</v>
      </c>
    </row>
    <row r="71" spans="1:187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  <c r="GA71">
        <v>195</v>
      </c>
      <c r="GB71">
        <v>195</v>
      </c>
      <c r="GC71">
        <v>195</v>
      </c>
      <c r="GD71">
        <v>195</v>
      </c>
      <c r="GE71">
        <v>195</v>
      </c>
    </row>
    <row r="72" spans="1:187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</row>
    <row r="73" spans="1:187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</row>
    <row r="74" spans="1:187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184</v>
      </c>
      <c r="GA74">
        <v>184</v>
      </c>
      <c r="GB74">
        <v>184</v>
      </c>
      <c r="GC74">
        <v>185</v>
      </c>
      <c r="GD74">
        <v>185</v>
      </c>
      <c r="GE74">
        <v>185</v>
      </c>
    </row>
    <row r="75" spans="1:187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  <c r="GA75">
        <v>1267</v>
      </c>
      <c r="GB75">
        <v>1267</v>
      </c>
      <c r="GC75">
        <v>1267</v>
      </c>
      <c r="GD75">
        <v>1267</v>
      </c>
      <c r="GE75">
        <v>1267</v>
      </c>
    </row>
    <row r="76" spans="1:187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  <c r="GA76">
        <v>85836</v>
      </c>
      <c r="GB76">
        <v>91793</v>
      </c>
      <c r="GC76">
        <v>95804</v>
      </c>
      <c r="GD76">
        <v>98840</v>
      </c>
      <c r="GE76">
        <v>101613</v>
      </c>
    </row>
    <row r="77" spans="1:187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  <c r="GA77">
        <v>626</v>
      </c>
      <c r="GB77">
        <v>626</v>
      </c>
      <c r="GC77">
        <v>666</v>
      </c>
      <c r="GD77">
        <v>666</v>
      </c>
      <c r="GE77">
        <v>666</v>
      </c>
    </row>
    <row r="78" spans="1:187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  <c r="GA78">
        <v>4313</v>
      </c>
      <c r="GB78">
        <v>4335</v>
      </c>
      <c r="GC78">
        <v>4335</v>
      </c>
      <c r="GD78">
        <v>4528</v>
      </c>
      <c r="GE78">
        <v>4790</v>
      </c>
    </row>
    <row r="79" spans="1:187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  <c r="GA79">
        <v>2902</v>
      </c>
      <c r="GB79">
        <v>2966</v>
      </c>
      <c r="GC79">
        <v>3019</v>
      </c>
      <c r="GD79">
        <v>3194</v>
      </c>
      <c r="GE79">
        <v>3322</v>
      </c>
    </row>
    <row r="80" spans="1:187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  <c r="GA80">
        <v>8000</v>
      </c>
      <c r="GB80">
        <v>8366</v>
      </c>
      <c r="GC80">
        <v>8659</v>
      </c>
      <c r="GD80">
        <v>8857</v>
      </c>
      <c r="GE80">
        <v>8995</v>
      </c>
    </row>
    <row r="81" spans="1:187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  <c r="GA81">
        <v>2929</v>
      </c>
      <c r="GB81">
        <v>3018</v>
      </c>
      <c r="GC81">
        <v>3101</v>
      </c>
      <c r="GD81">
        <v>3183</v>
      </c>
      <c r="GE81">
        <v>3278</v>
      </c>
    </row>
    <row r="82" spans="1:187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  <c r="GA82">
        <v>651</v>
      </c>
      <c r="GB82">
        <v>651</v>
      </c>
      <c r="GC82">
        <v>651</v>
      </c>
      <c r="GD82">
        <v>651</v>
      </c>
      <c r="GE82">
        <v>651</v>
      </c>
    </row>
    <row r="83" spans="1:187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  <c r="GA83">
        <v>2304</v>
      </c>
      <c r="GB83">
        <v>2308</v>
      </c>
      <c r="GC83">
        <v>2308</v>
      </c>
      <c r="GD83">
        <v>2321</v>
      </c>
      <c r="GE83">
        <v>2326</v>
      </c>
    </row>
    <row r="84" spans="1:187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  <c r="GA84">
        <v>845</v>
      </c>
      <c r="GB84">
        <v>845</v>
      </c>
      <c r="GC84">
        <v>847</v>
      </c>
      <c r="GD84">
        <v>847</v>
      </c>
      <c r="GE84">
        <v>847</v>
      </c>
    </row>
    <row r="85" spans="1:187" x14ac:dyDescent="0.35">
      <c r="B85" t="s">
        <v>173</v>
      </c>
      <c r="C85">
        <v>49.817500000000003</v>
      </c>
      <c r="D85">
        <v>15.4729999999999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  <c r="GA85">
        <v>8733</v>
      </c>
      <c r="GB85">
        <v>8761</v>
      </c>
      <c r="GC85">
        <v>8836</v>
      </c>
      <c r="GD85">
        <v>8918</v>
      </c>
      <c r="GE85">
        <v>9144</v>
      </c>
    </row>
    <row r="86" spans="1:187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  <c r="GA86">
        <v>188</v>
      </c>
      <c r="GB86">
        <v>188</v>
      </c>
      <c r="GC86">
        <v>188</v>
      </c>
      <c r="GD86">
        <v>188</v>
      </c>
      <c r="GE86">
        <v>188</v>
      </c>
    </row>
    <row r="87" spans="1:187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  <c r="GE87">
        <v>13</v>
      </c>
    </row>
    <row r="88" spans="1:187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  <c r="GA88">
        <v>12209</v>
      </c>
      <c r="GB88">
        <v>12209</v>
      </c>
      <c r="GC88">
        <v>12251</v>
      </c>
      <c r="GD88">
        <v>12261</v>
      </c>
      <c r="GE88">
        <v>12274</v>
      </c>
    </row>
    <row r="89" spans="1:187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  <c r="GA89">
        <v>4809</v>
      </c>
      <c r="GB89">
        <v>4838</v>
      </c>
      <c r="GC89">
        <v>4868</v>
      </c>
      <c r="GD89">
        <v>4884</v>
      </c>
      <c r="GE89">
        <v>4904</v>
      </c>
    </row>
    <row r="90" spans="1:187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  <c r="GA90">
        <v>18</v>
      </c>
      <c r="GB90">
        <v>18</v>
      </c>
      <c r="GC90">
        <v>18</v>
      </c>
      <c r="GD90">
        <v>18</v>
      </c>
      <c r="GE90">
        <v>18</v>
      </c>
    </row>
    <row r="91" spans="1:187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  <c r="GA91">
        <v>24607</v>
      </c>
      <c r="GB91">
        <v>25094</v>
      </c>
      <c r="GC91">
        <v>25561</v>
      </c>
      <c r="GD91">
        <v>25976</v>
      </c>
      <c r="GE91">
        <v>26466</v>
      </c>
    </row>
    <row r="92" spans="1:187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  <c r="GA92">
        <v>31757</v>
      </c>
      <c r="GB92">
        <v>31901</v>
      </c>
      <c r="GC92">
        <v>31955</v>
      </c>
      <c r="GD92">
        <v>32725</v>
      </c>
      <c r="GE92">
        <v>33125</v>
      </c>
    </row>
    <row r="93" spans="1:187" x14ac:dyDescent="0.35">
      <c r="B93" t="s">
        <v>57</v>
      </c>
      <c r="C93">
        <v>26.820553</v>
      </c>
      <c r="D93">
        <v>30.8024979999999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  <c r="GA93">
        <v>27868</v>
      </c>
      <c r="GB93">
        <v>28380</v>
      </c>
      <c r="GC93">
        <v>28924</v>
      </c>
      <c r="GD93">
        <v>29473</v>
      </c>
      <c r="GE93">
        <v>30075</v>
      </c>
    </row>
    <row r="94" spans="1:187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  <c r="GA94">
        <v>6560</v>
      </c>
      <c r="GB94">
        <v>6705</v>
      </c>
      <c r="GC94">
        <v>6831</v>
      </c>
      <c r="GD94">
        <v>6965</v>
      </c>
      <c r="GE94">
        <v>7119</v>
      </c>
    </row>
    <row r="95" spans="1:187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  <c r="GA95">
        <v>842</v>
      </c>
      <c r="GB95">
        <v>842</v>
      </c>
      <c r="GC95">
        <v>842</v>
      </c>
      <c r="GD95">
        <v>842</v>
      </c>
      <c r="GE95">
        <v>842</v>
      </c>
    </row>
    <row r="96" spans="1:187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  <c r="GA96">
        <v>155</v>
      </c>
      <c r="GB96">
        <v>155</v>
      </c>
      <c r="GC96">
        <v>155</v>
      </c>
      <c r="GD96">
        <v>155</v>
      </c>
      <c r="GE96">
        <v>155</v>
      </c>
    </row>
    <row r="97" spans="1:187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  <c r="GA97">
        <v>1912</v>
      </c>
      <c r="GB97">
        <v>1912</v>
      </c>
      <c r="GC97">
        <v>1912</v>
      </c>
      <c r="GD97">
        <v>1912</v>
      </c>
      <c r="GE97">
        <v>1912</v>
      </c>
    </row>
    <row r="98" spans="1:187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  <c r="GA98">
        <v>788</v>
      </c>
      <c r="GB98">
        <v>822</v>
      </c>
      <c r="GC98">
        <v>850</v>
      </c>
      <c r="GD98">
        <v>855</v>
      </c>
      <c r="GE98">
        <v>876</v>
      </c>
    </row>
    <row r="99" spans="1:187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  <c r="GA99">
        <v>2430</v>
      </c>
      <c r="GB99">
        <v>2430</v>
      </c>
      <c r="GC99">
        <v>2430</v>
      </c>
      <c r="GD99">
        <v>5448</v>
      </c>
      <c r="GE99">
        <v>5506</v>
      </c>
    </row>
    <row r="100" spans="1:187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  <c r="GA100">
        <v>18</v>
      </c>
      <c r="GB100">
        <v>18</v>
      </c>
      <c r="GC100">
        <v>18</v>
      </c>
      <c r="GD100">
        <v>18</v>
      </c>
      <c r="GE100">
        <v>18</v>
      </c>
    </row>
    <row r="101" spans="1:187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  <c r="GA101">
        <v>6880</v>
      </c>
      <c r="GB101">
        <v>6880</v>
      </c>
      <c r="GC101">
        <v>6880</v>
      </c>
      <c r="GD101">
        <v>6880</v>
      </c>
      <c r="GE101">
        <v>6920</v>
      </c>
    </row>
    <row r="102" spans="1:187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  <c r="GA102">
        <v>4272</v>
      </c>
      <c r="GB102">
        <v>4272</v>
      </c>
      <c r="GC102">
        <v>4714</v>
      </c>
      <c r="GD102">
        <v>4996</v>
      </c>
      <c r="GE102">
        <v>5277</v>
      </c>
    </row>
    <row r="103" spans="1:187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  <c r="GA103">
        <v>60</v>
      </c>
      <c r="GB103">
        <v>60</v>
      </c>
      <c r="GC103">
        <v>60</v>
      </c>
      <c r="GD103">
        <v>60</v>
      </c>
      <c r="GE103">
        <v>60</v>
      </c>
    </row>
    <row r="104" spans="1:187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  <c r="GA104">
        <v>172</v>
      </c>
      <c r="GB104">
        <v>172</v>
      </c>
      <c r="GC104">
        <v>172</v>
      </c>
      <c r="GD104">
        <v>172</v>
      </c>
      <c r="GE104">
        <v>172</v>
      </c>
    </row>
    <row r="105" spans="1:187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  <c r="GA105">
        <v>98</v>
      </c>
      <c r="GB105">
        <v>98</v>
      </c>
      <c r="GC105">
        <v>98</v>
      </c>
      <c r="GD105">
        <v>98</v>
      </c>
      <c r="GE105">
        <v>98</v>
      </c>
    </row>
    <row r="106" spans="1:187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  <c r="GA106">
        <v>2591</v>
      </c>
      <c r="GB106">
        <v>2591</v>
      </c>
      <c r="GC106">
        <v>2591</v>
      </c>
      <c r="GD106">
        <v>2614</v>
      </c>
      <c r="GE106">
        <v>2614</v>
      </c>
    </row>
    <row r="107" spans="1:187" x14ac:dyDescent="0.35">
      <c r="A107" t="s">
        <v>254</v>
      </c>
      <c r="B107" t="s">
        <v>145</v>
      </c>
      <c r="C107">
        <v>-20.904304999999901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  <c r="GA107">
        <v>21</v>
      </c>
      <c r="GB107">
        <v>21</v>
      </c>
      <c r="GC107">
        <v>21</v>
      </c>
      <c r="GD107">
        <v>21</v>
      </c>
      <c r="GE107">
        <v>21</v>
      </c>
    </row>
    <row r="108" spans="1:187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  <c r="GA108">
        <v>472</v>
      </c>
      <c r="GB108">
        <v>472</v>
      </c>
      <c r="GC108">
        <v>472</v>
      </c>
      <c r="GD108">
        <v>472</v>
      </c>
      <c r="GE108">
        <v>558</v>
      </c>
    </row>
    <row r="109" spans="1:187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  <c r="GA109">
        <v>6</v>
      </c>
      <c r="GB109">
        <v>6</v>
      </c>
      <c r="GC109">
        <v>6</v>
      </c>
      <c r="GD109">
        <v>6</v>
      </c>
      <c r="GE109">
        <v>6</v>
      </c>
    </row>
    <row r="110" spans="1:187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  <c r="GA110">
        <v>39</v>
      </c>
      <c r="GB110">
        <v>39</v>
      </c>
      <c r="GC110">
        <v>39</v>
      </c>
      <c r="GD110">
        <v>39</v>
      </c>
      <c r="GE110">
        <v>39</v>
      </c>
    </row>
    <row r="111" spans="1:187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  <c r="GA111">
        <v>71639</v>
      </c>
      <c r="GB111">
        <v>71639</v>
      </c>
      <c r="GC111">
        <v>71494</v>
      </c>
      <c r="GD111">
        <v>71382</v>
      </c>
      <c r="GE111">
        <v>71238</v>
      </c>
    </row>
    <row r="112" spans="1:187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  <c r="GA112">
        <v>3865</v>
      </c>
      <c r="GB112">
        <v>3865</v>
      </c>
      <c r="GC112">
        <v>4034</v>
      </c>
      <c r="GD112">
        <v>4034</v>
      </c>
      <c r="GE112">
        <v>4235</v>
      </c>
    </row>
    <row r="113" spans="2:187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  <c r="GA113">
        <v>49</v>
      </c>
      <c r="GB113">
        <v>49</v>
      </c>
      <c r="GC113">
        <v>57</v>
      </c>
      <c r="GD113">
        <v>57</v>
      </c>
      <c r="GE113">
        <v>57</v>
      </c>
    </row>
    <row r="114" spans="2:187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  <c r="GA114">
        <v>895</v>
      </c>
      <c r="GB114">
        <v>899</v>
      </c>
      <c r="GC114">
        <v>900</v>
      </c>
      <c r="GD114">
        <v>903</v>
      </c>
      <c r="GE114">
        <v>907</v>
      </c>
    </row>
    <row r="115" spans="2:187" x14ac:dyDescent="0.35">
      <c r="B115" t="s">
        <v>47</v>
      </c>
      <c r="C115">
        <v>51.165690999999903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  <c r="GA115">
        <v>187200</v>
      </c>
      <c r="GB115">
        <v>187400</v>
      </c>
      <c r="GC115">
        <v>188070</v>
      </c>
      <c r="GD115">
        <v>188221</v>
      </c>
      <c r="GE115">
        <v>188628</v>
      </c>
    </row>
    <row r="116" spans="2:187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  <c r="GA116">
        <v>23044</v>
      </c>
      <c r="GB116">
        <v>23249</v>
      </c>
      <c r="GC116">
        <v>24901</v>
      </c>
      <c r="GD116">
        <v>25331</v>
      </c>
      <c r="GE116">
        <v>26090</v>
      </c>
    </row>
    <row r="117" spans="2:187" x14ac:dyDescent="0.35">
      <c r="B117" t="s">
        <v>277</v>
      </c>
      <c r="C117">
        <v>12.1165</v>
      </c>
      <c r="D117">
        <v>-61.678999999999903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  <c r="GA117">
        <v>23</v>
      </c>
      <c r="GB117">
        <v>23</v>
      </c>
      <c r="GC117">
        <v>23</v>
      </c>
      <c r="GD117">
        <v>23</v>
      </c>
      <c r="GE117">
        <v>23</v>
      </c>
    </row>
    <row r="118" spans="2:187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  <c r="GA118">
        <v>1374</v>
      </c>
      <c r="GB118">
        <v>1374</v>
      </c>
      <c r="GC118">
        <v>1374</v>
      </c>
      <c r="GD118">
        <v>1374</v>
      </c>
      <c r="GE118">
        <v>1374</v>
      </c>
    </row>
    <row r="119" spans="2:187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  <c r="GA119">
        <v>23365</v>
      </c>
      <c r="GB119">
        <v>23365</v>
      </c>
      <c r="GC119">
        <v>25539</v>
      </c>
      <c r="GD119">
        <v>26685</v>
      </c>
      <c r="GE119">
        <v>27756</v>
      </c>
    </row>
    <row r="120" spans="2:187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  <c r="GA120">
        <v>5257</v>
      </c>
      <c r="GB120">
        <v>5511</v>
      </c>
      <c r="GC120">
        <v>5591</v>
      </c>
      <c r="GD120">
        <v>5771</v>
      </c>
      <c r="GE120">
        <v>5891</v>
      </c>
    </row>
    <row r="121" spans="2:187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  <c r="GA121">
        <v>803</v>
      </c>
      <c r="GB121">
        <v>803</v>
      </c>
      <c r="GC121">
        <v>803</v>
      </c>
      <c r="GD121">
        <v>803</v>
      </c>
      <c r="GE121">
        <v>803</v>
      </c>
    </row>
    <row r="122" spans="2:187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  <c r="GA122">
        <v>163</v>
      </c>
      <c r="GB122">
        <v>163</v>
      </c>
      <c r="GC122">
        <v>163</v>
      </c>
      <c r="GD122">
        <v>163</v>
      </c>
      <c r="GE122">
        <v>165</v>
      </c>
    </row>
    <row r="123" spans="2:187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  <c r="GA123">
        <v>3877</v>
      </c>
      <c r="GB123">
        <v>3877</v>
      </c>
      <c r="GC123">
        <v>3877</v>
      </c>
      <c r="GD123">
        <v>4095</v>
      </c>
      <c r="GE123">
        <v>4095</v>
      </c>
    </row>
    <row r="124" spans="2:187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  <c r="GA124">
        <v>12</v>
      </c>
      <c r="GB124">
        <v>12</v>
      </c>
      <c r="GC124">
        <v>12</v>
      </c>
      <c r="GD124">
        <v>12</v>
      </c>
      <c r="GE124">
        <v>12</v>
      </c>
    </row>
    <row r="125" spans="2:187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  <c r="GA125">
        <v>3661</v>
      </c>
      <c r="GB125">
        <v>3801</v>
      </c>
      <c r="GC125">
        <v>3905</v>
      </c>
      <c r="GD125">
        <v>4144</v>
      </c>
      <c r="GE125">
        <v>4315</v>
      </c>
    </row>
    <row r="126" spans="2:187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  <c r="GA126">
        <v>3222</v>
      </c>
      <c r="GB126">
        <v>3223</v>
      </c>
      <c r="GC126">
        <v>3232</v>
      </c>
      <c r="GD126">
        <v>3257</v>
      </c>
      <c r="GE126">
        <v>3283</v>
      </c>
    </row>
    <row r="127" spans="2:187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1797</v>
      </c>
      <c r="EU127">
        <v>1796</v>
      </c>
      <c r="EV127">
        <v>1793</v>
      </c>
      <c r="EW127">
        <v>1795</v>
      </c>
      <c r="EX127">
        <v>1797</v>
      </c>
      <c r="EY127">
        <v>1794</v>
      </c>
      <c r="EZ127">
        <v>1797</v>
      </c>
      <c r="FA127">
        <v>1797</v>
      </c>
      <c r="FB127">
        <v>1796</v>
      </c>
      <c r="FC127">
        <v>1799</v>
      </c>
      <c r="FD127">
        <v>1794</v>
      </c>
      <c r="FE127">
        <v>1799</v>
      </c>
      <c r="FF127">
        <v>1797</v>
      </c>
      <c r="FG127">
        <v>1797</v>
      </c>
      <c r="FH127">
        <v>1798</v>
      </c>
      <c r="FI127">
        <v>1800</v>
      </c>
      <c r="FJ127">
        <v>1797</v>
      </c>
      <c r="FK127">
        <v>1803</v>
      </c>
      <c r="FL127">
        <v>1803</v>
      </c>
      <c r="FM127">
        <v>1802</v>
      </c>
      <c r="FN127">
        <v>1800</v>
      </c>
      <c r="FO127">
        <v>1799</v>
      </c>
      <c r="FP127">
        <v>1801</v>
      </c>
      <c r="FQ127">
        <v>1802</v>
      </c>
      <c r="FR127">
        <v>1803</v>
      </c>
      <c r="FS127">
        <v>1803</v>
      </c>
      <c r="FT127">
        <v>1806</v>
      </c>
      <c r="FU127">
        <v>1800</v>
      </c>
      <c r="FV127">
        <v>1801</v>
      </c>
      <c r="FW127">
        <v>1804</v>
      </c>
      <c r="FX127">
        <v>1809</v>
      </c>
      <c r="FY127">
        <v>1810</v>
      </c>
      <c r="FZ127">
        <v>1815</v>
      </c>
      <c r="GA127">
        <v>1814</v>
      </c>
      <c r="GB127">
        <v>1815</v>
      </c>
      <c r="GC127">
        <v>1820</v>
      </c>
      <c r="GD127">
        <v>1821</v>
      </c>
      <c r="GE127">
        <v>1822</v>
      </c>
    </row>
    <row r="128" spans="2:187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  <c r="GA128">
        <v>677423</v>
      </c>
      <c r="GB128">
        <v>700087</v>
      </c>
      <c r="GC128">
        <v>724578</v>
      </c>
      <c r="GD128">
        <v>753050</v>
      </c>
      <c r="GE128">
        <v>782607</v>
      </c>
    </row>
    <row r="129" spans="2:187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  <c r="GA129">
        <v>43268</v>
      </c>
      <c r="GB129">
        <v>45401</v>
      </c>
      <c r="GC129">
        <v>46977</v>
      </c>
      <c r="GD129">
        <v>48466</v>
      </c>
      <c r="GE129">
        <v>50255</v>
      </c>
    </row>
    <row r="130" spans="2:187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  <c r="GA130">
        <v>235300</v>
      </c>
      <c r="GB130">
        <v>237788</v>
      </c>
      <c r="GC130">
        <v>240087</v>
      </c>
      <c r="GD130">
        <v>242351</v>
      </c>
      <c r="GE130">
        <v>244840</v>
      </c>
    </row>
    <row r="131" spans="2:187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  <c r="GA131">
        <v>58492</v>
      </c>
      <c r="GB131">
        <v>60528</v>
      </c>
      <c r="GC131">
        <v>62836</v>
      </c>
      <c r="GD131">
        <v>64950</v>
      </c>
      <c r="GE131">
        <v>67147</v>
      </c>
    </row>
    <row r="132" spans="2:187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  <c r="GA132">
        <v>23364</v>
      </c>
      <c r="GB132">
        <v>23364</v>
      </c>
      <c r="GC132">
        <v>23364</v>
      </c>
      <c r="GD132">
        <v>23364</v>
      </c>
      <c r="GE132">
        <v>23364</v>
      </c>
    </row>
    <row r="133" spans="2:187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  <c r="GA133">
        <v>21348</v>
      </c>
      <c r="GB133">
        <v>21675</v>
      </c>
      <c r="GC133">
        <v>22154</v>
      </c>
      <c r="GD133">
        <v>22743</v>
      </c>
      <c r="GE133">
        <v>23310</v>
      </c>
    </row>
    <row r="134" spans="2:187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  <c r="GA134">
        <v>196806</v>
      </c>
      <c r="GB134">
        <v>196949</v>
      </c>
      <c r="GC134">
        <v>197162</v>
      </c>
      <c r="GD134">
        <v>197431</v>
      </c>
      <c r="GE134">
        <v>197628</v>
      </c>
    </row>
    <row r="135" spans="2:187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  <c r="GA135">
        <v>679</v>
      </c>
      <c r="GB135">
        <v>693</v>
      </c>
      <c r="GC135">
        <v>706</v>
      </c>
      <c r="GD135">
        <v>709</v>
      </c>
      <c r="GE135">
        <v>710</v>
      </c>
    </row>
    <row r="136" spans="2:187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  <c r="GA136">
        <v>19211</v>
      </c>
      <c r="GB136">
        <v>19211</v>
      </c>
      <c r="GC136">
        <v>19603</v>
      </c>
      <c r="GD136">
        <v>20001</v>
      </c>
      <c r="GE136">
        <v>20482</v>
      </c>
    </row>
    <row r="137" spans="2:187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  <c r="GA137">
        <v>1022</v>
      </c>
      <c r="GB137">
        <v>1024</v>
      </c>
      <c r="GC137">
        <v>1028</v>
      </c>
      <c r="GD137">
        <v>1034</v>
      </c>
      <c r="GE137">
        <v>1035</v>
      </c>
    </row>
    <row r="138" spans="2:187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  <c r="GA138">
        <v>40256</v>
      </c>
      <c r="GB138">
        <v>43029</v>
      </c>
      <c r="GC138">
        <v>43401</v>
      </c>
      <c r="GD138">
        <v>46790</v>
      </c>
      <c r="GE138">
        <v>46790</v>
      </c>
    </row>
    <row r="139" spans="2:187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  <c r="GA139">
        <v>4440</v>
      </c>
      <c r="GB139">
        <v>5122</v>
      </c>
      <c r="GC139">
        <v>5616</v>
      </c>
      <c r="GD139">
        <v>6258</v>
      </c>
      <c r="GE139">
        <v>6757</v>
      </c>
    </row>
    <row r="140" spans="2:187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  <c r="GA140">
        <v>12556</v>
      </c>
      <c r="GB140">
        <v>12572</v>
      </c>
      <c r="GC140">
        <v>12643</v>
      </c>
      <c r="GD140">
        <v>12698</v>
      </c>
      <c r="GE140">
        <v>12758</v>
      </c>
    </row>
    <row r="141" spans="2:187" x14ac:dyDescent="0.35">
      <c r="B141" t="s">
        <v>63</v>
      </c>
      <c r="C141">
        <v>29.3116599999999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  <c r="GA141">
        <v>49020</v>
      </c>
      <c r="GB141">
        <v>49687</v>
      </c>
      <c r="GC141">
        <v>50339</v>
      </c>
      <c r="GD141">
        <v>50919</v>
      </c>
      <c r="GE141">
        <v>51520</v>
      </c>
    </row>
    <row r="142" spans="2:187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  <c r="GA142">
        <v>10704</v>
      </c>
      <c r="GB142">
        <v>13109</v>
      </c>
      <c r="GC142">
        <v>13109</v>
      </c>
      <c r="GD142">
        <v>14776</v>
      </c>
      <c r="GE142">
        <v>15536</v>
      </c>
    </row>
    <row r="143" spans="2:187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  <c r="GA143">
        <v>1022</v>
      </c>
      <c r="GB143">
        <v>1022</v>
      </c>
      <c r="GC143">
        <v>1022</v>
      </c>
      <c r="GD143">
        <v>1045</v>
      </c>
      <c r="GE143">
        <v>1045</v>
      </c>
    </row>
    <row r="144" spans="2:187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  <c r="GA144">
        <v>1485</v>
      </c>
      <c r="GB144">
        <v>1515</v>
      </c>
      <c r="GC144">
        <v>1562</v>
      </c>
      <c r="GD144">
        <v>1577</v>
      </c>
      <c r="GE144">
        <v>1607</v>
      </c>
    </row>
    <row r="145" spans="2:187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  <c r="GA145">
        <v>519</v>
      </c>
      <c r="GB145">
        <v>534</v>
      </c>
      <c r="GC145">
        <v>547</v>
      </c>
      <c r="GD145">
        <v>575</v>
      </c>
      <c r="GE145">
        <v>592</v>
      </c>
    </row>
    <row r="146" spans="2:187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  <c r="GA146">
        <v>385</v>
      </c>
      <c r="GB146">
        <v>418</v>
      </c>
      <c r="GC146">
        <v>441</v>
      </c>
      <c r="GD146">
        <v>479</v>
      </c>
      <c r="GE146">
        <v>489</v>
      </c>
    </row>
    <row r="147" spans="2:187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4</v>
      </c>
      <c r="BM147">
        <v>4</v>
      </c>
      <c r="BN147">
        <v>5</v>
      </c>
      <c r="BO147">
        <v>7</v>
      </c>
      <c r="BP147">
        <v>7</v>
      </c>
      <c r="BQ147">
        <v>12</v>
      </c>
      <c r="BR147">
        <v>19</v>
      </c>
      <c r="BS147">
        <v>28</v>
      </c>
      <c r="BT147">
        <v>28</v>
      </c>
      <c r="BU147">
        <v>37</v>
      </c>
      <c r="BV147">
        <v>44</v>
      </c>
      <c r="BW147">
        <v>46</v>
      </c>
      <c r="BX147">
        <v>50</v>
      </c>
      <c r="BY147">
        <v>51</v>
      </c>
      <c r="BZ147">
        <v>55</v>
      </c>
      <c r="CA147">
        <v>56</v>
      </c>
      <c r="CB147">
        <v>58</v>
      </c>
      <c r="CC147">
        <v>61</v>
      </c>
      <c r="CD147">
        <v>61</v>
      </c>
      <c r="CE147">
        <v>66</v>
      </c>
      <c r="CF147">
        <v>70</v>
      </c>
      <c r="CG147">
        <v>72</v>
      </c>
      <c r="CH147">
        <v>77</v>
      </c>
      <c r="CI147">
        <v>77</v>
      </c>
      <c r="CJ147">
        <v>77</v>
      </c>
      <c r="CK147">
        <v>77</v>
      </c>
      <c r="CL147">
        <v>77</v>
      </c>
      <c r="CM147">
        <v>77</v>
      </c>
      <c r="CN147">
        <v>77</v>
      </c>
      <c r="CO147">
        <v>78</v>
      </c>
      <c r="CP147">
        <v>78</v>
      </c>
      <c r="CQ147">
        <v>78</v>
      </c>
      <c r="CR147">
        <v>79</v>
      </c>
      <c r="CS147">
        <v>79</v>
      </c>
      <c r="CT147">
        <v>79</v>
      </c>
      <c r="CU147">
        <v>79</v>
      </c>
      <c r="CV147">
        <v>79</v>
      </c>
      <c r="CW147">
        <v>79</v>
      </c>
      <c r="CX147">
        <v>80</v>
      </c>
      <c r="CY147">
        <v>80</v>
      </c>
      <c r="CZ147">
        <v>80</v>
      </c>
      <c r="DA147">
        <v>80</v>
      </c>
      <c r="DB147">
        <v>80</v>
      </c>
      <c r="DC147">
        <v>80</v>
      </c>
      <c r="DD147">
        <v>80</v>
      </c>
      <c r="DE147">
        <v>80</v>
      </c>
      <c r="DF147">
        <v>81</v>
      </c>
      <c r="DG147">
        <v>81</v>
      </c>
      <c r="DH147">
        <v>81</v>
      </c>
      <c r="DI147">
        <v>81</v>
      </c>
      <c r="DJ147">
        <v>81</v>
      </c>
      <c r="DK147">
        <v>81</v>
      </c>
      <c r="DL147">
        <v>81</v>
      </c>
      <c r="DM147">
        <v>81</v>
      </c>
      <c r="DN147">
        <v>81</v>
      </c>
      <c r="DO147">
        <v>81</v>
      </c>
      <c r="DP147">
        <v>81</v>
      </c>
      <c r="DQ147">
        <v>81</v>
      </c>
      <c r="DR147">
        <v>81</v>
      </c>
      <c r="DS147">
        <v>81</v>
      </c>
      <c r="DT147">
        <v>81</v>
      </c>
      <c r="DU147">
        <v>81</v>
      </c>
      <c r="DV147">
        <v>81</v>
      </c>
      <c r="DW147">
        <v>81</v>
      </c>
      <c r="DX147">
        <v>81</v>
      </c>
      <c r="DY147">
        <v>81</v>
      </c>
      <c r="DZ147">
        <v>81</v>
      </c>
      <c r="EA147">
        <v>81</v>
      </c>
      <c r="EB147">
        <v>81</v>
      </c>
      <c r="EC147">
        <v>81</v>
      </c>
      <c r="ED147">
        <v>81</v>
      </c>
      <c r="EE147">
        <v>81</v>
      </c>
      <c r="EF147">
        <v>81</v>
      </c>
      <c r="EG147">
        <v>81</v>
      </c>
      <c r="EH147">
        <v>81</v>
      </c>
      <c r="EI147">
        <v>81</v>
      </c>
      <c r="EJ147">
        <v>81</v>
      </c>
      <c r="EK147">
        <v>81</v>
      </c>
      <c r="EL147">
        <v>81</v>
      </c>
      <c r="EM147">
        <v>81</v>
      </c>
      <c r="EN147">
        <v>81</v>
      </c>
      <c r="EO147">
        <v>81</v>
      </c>
      <c r="EP147">
        <v>81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81</v>
      </c>
      <c r="EY147">
        <v>81</v>
      </c>
      <c r="EZ147">
        <v>81</v>
      </c>
      <c r="FA147">
        <v>81</v>
      </c>
      <c r="FB147">
        <v>81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82</v>
      </c>
      <c r="FV147">
        <v>82</v>
      </c>
      <c r="FW147">
        <v>82</v>
      </c>
      <c r="FX147">
        <v>83</v>
      </c>
      <c r="FY147">
        <v>83</v>
      </c>
      <c r="FZ147">
        <v>83</v>
      </c>
      <c r="GA147">
        <v>83</v>
      </c>
      <c r="GB147">
        <v>83</v>
      </c>
      <c r="GC147">
        <v>83</v>
      </c>
      <c r="GD147">
        <v>83</v>
      </c>
      <c r="GE147">
        <v>81</v>
      </c>
    </row>
    <row r="148" spans="2:187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  <c r="GA148">
        <v>1600</v>
      </c>
      <c r="GB148">
        <v>1600</v>
      </c>
      <c r="GC148">
        <v>1601</v>
      </c>
      <c r="GD148">
        <v>1601</v>
      </c>
      <c r="GE148">
        <v>1607</v>
      </c>
    </row>
    <row r="149" spans="2:187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  <c r="GA149">
        <v>4333</v>
      </c>
      <c r="GB149">
        <v>4333</v>
      </c>
      <c r="GC149">
        <v>4464</v>
      </c>
      <c r="GD149">
        <v>4479</v>
      </c>
      <c r="GE149">
        <v>4530</v>
      </c>
    </row>
    <row r="150" spans="2:187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  <c r="GA150">
        <v>3339</v>
      </c>
      <c r="GB150">
        <v>3498</v>
      </c>
      <c r="GC150">
        <v>3788</v>
      </c>
      <c r="GD150">
        <v>4286</v>
      </c>
      <c r="GE150">
        <v>4662</v>
      </c>
    </row>
    <row r="151" spans="2:187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  <c r="GA151">
        <v>8546</v>
      </c>
      <c r="GB151">
        <v>8553</v>
      </c>
      <c r="GC151">
        <v>8555</v>
      </c>
      <c r="GD151">
        <v>8562</v>
      </c>
      <c r="GE151">
        <v>8566</v>
      </c>
    </row>
    <row r="152" spans="2:187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  <c r="GA152">
        <v>2354</v>
      </c>
      <c r="GB152">
        <v>2362</v>
      </c>
      <c r="GC152">
        <v>2369</v>
      </c>
      <c r="GD152">
        <v>2397</v>
      </c>
      <c r="GE152">
        <v>2397</v>
      </c>
    </row>
    <row r="153" spans="2:187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  <c r="GA153">
        <v>1809</v>
      </c>
      <c r="GB153">
        <v>1828</v>
      </c>
      <c r="GC153">
        <v>1851</v>
      </c>
      <c r="GD153">
        <v>1856</v>
      </c>
      <c r="GE153">
        <v>1869</v>
      </c>
    </row>
    <row r="154" spans="2:187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  <c r="GA154">
        <v>662</v>
      </c>
      <c r="GB154">
        <v>662</v>
      </c>
      <c r="GC154">
        <v>664</v>
      </c>
      <c r="GD154">
        <v>664</v>
      </c>
      <c r="GE154">
        <v>665</v>
      </c>
    </row>
    <row r="155" spans="2:187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  <c r="GA155">
        <v>3279</v>
      </c>
      <c r="GB155">
        <v>3436</v>
      </c>
      <c r="GC155">
        <v>3632</v>
      </c>
      <c r="GD155">
        <v>3826</v>
      </c>
      <c r="GE155">
        <v>3977</v>
      </c>
    </row>
    <row r="156" spans="2:187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  <c r="GA156">
        <v>331</v>
      </c>
      <c r="GB156">
        <v>331</v>
      </c>
      <c r="GC156">
        <v>332</v>
      </c>
      <c r="GD156">
        <v>332</v>
      </c>
      <c r="GE156">
        <v>332</v>
      </c>
    </row>
    <row r="157" spans="2:187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  <c r="GA157">
        <v>271239</v>
      </c>
      <c r="GB157">
        <v>254941</v>
      </c>
      <c r="GC157">
        <v>263091</v>
      </c>
      <c r="GD157">
        <v>267407</v>
      </c>
      <c r="GE157">
        <v>270147</v>
      </c>
    </row>
    <row r="158" spans="2:187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  <c r="GA158">
        <v>14183</v>
      </c>
      <c r="GB158">
        <v>14376</v>
      </c>
      <c r="GC158">
        <v>14467</v>
      </c>
      <c r="GD158">
        <v>14599</v>
      </c>
      <c r="GE158">
        <v>14856</v>
      </c>
    </row>
    <row r="159" spans="2:187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  <c r="GA159">
        <v>98</v>
      </c>
      <c r="GB159">
        <v>98</v>
      </c>
      <c r="GC159">
        <v>100</v>
      </c>
      <c r="GD159">
        <v>100</v>
      </c>
      <c r="GE159">
        <v>100</v>
      </c>
    </row>
    <row r="160" spans="2:187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  <c r="GA160">
        <v>213</v>
      </c>
      <c r="GB160">
        <v>213</v>
      </c>
      <c r="GC160">
        <v>213</v>
      </c>
      <c r="GD160">
        <v>213</v>
      </c>
      <c r="GE160">
        <v>214</v>
      </c>
    </row>
    <row r="161" spans="1:187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  <c r="GA161">
        <v>378</v>
      </c>
      <c r="GB161">
        <v>385</v>
      </c>
      <c r="GC161">
        <v>385</v>
      </c>
      <c r="GD161">
        <v>426</v>
      </c>
      <c r="GE161">
        <v>426</v>
      </c>
    </row>
    <row r="162" spans="1:187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  <c r="GA162">
        <v>14620</v>
      </c>
      <c r="GB162">
        <v>14921</v>
      </c>
      <c r="GC162">
        <v>15132</v>
      </c>
      <c r="GD162">
        <v>15389</v>
      </c>
      <c r="GE162">
        <v>15636</v>
      </c>
    </row>
    <row r="163" spans="1:187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  <c r="GA163">
        <v>408</v>
      </c>
      <c r="GB163">
        <v>472</v>
      </c>
      <c r="GC163">
        <v>505</v>
      </c>
      <c r="GD163">
        <v>506</v>
      </c>
      <c r="GE163">
        <v>523</v>
      </c>
    </row>
    <row r="164" spans="1:187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  <c r="GA164">
        <v>32</v>
      </c>
      <c r="GB164">
        <v>35</v>
      </c>
      <c r="GC164">
        <v>42</v>
      </c>
      <c r="GD164">
        <v>57</v>
      </c>
      <c r="GE164">
        <v>64</v>
      </c>
    </row>
    <row r="165" spans="1:187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  <c r="GA165">
        <v>11637</v>
      </c>
      <c r="GB165">
        <v>11695</v>
      </c>
      <c r="GC165">
        <v>11868</v>
      </c>
      <c r="GD165">
        <v>12477</v>
      </c>
      <c r="GE165">
        <v>12684</v>
      </c>
    </row>
    <row r="166" spans="1:187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</row>
    <row r="167" spans="1:187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  <c r="GA167">
        <v>24</v>
      </c>
      <c r="GB167">
        <v>24</v>
      </c>
      <c r="GC167">
        <v>24</v>
      </c>
      <c r="GD167">
        <v>24</v>
      </c>
      <c r="GE167">
        <v>24</v>
      </c>
    </row>
    <row r="168" spans="1:187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  <c r="GA168">
        <v>63</v>
      </c>
      <c r="GB168">
        <v>63</v>
      </c>
      <c r="GC168">
        <v>63</v>
      </c>
      <c r="GD168">
        <v>63</v>
      </c>
      <c r="GE168">
        <v>63</v>
      </c>
    </row>
    <row r="169" spans="1:187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</row>
    <row r="170" spans="1:187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  <c r="GA170">
        <v>1506</v>
      </c>
      <c r="GB170">
        <v>1506</v>
      </c>
      <c r="GC170">
        <v>1506</v>
      </c>
      <c r="GD170">
        <v>1506</v>
      </c>
      <c r="GE170">
        <v>1511</v>
      </c>
    </row>
    <row r="171" spans="1:187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  <c r="GA171">
        <v>2282</v>
      </c>
      <c r="GB171">
        <v>2282</v>
      </c>
      <c r="GC171">
        <v>2282</v>
      </c>
      <c r="GD171">
        <v>2492</v>
      </c>
      <c r="GE171">
        <v>2492</v>
      </c>
    </row>
    <row r="172" spans="1:187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  <c r="GA172">
        <v>1014</v>
      </c>
      <c r="GB172">
        <v>1014</v>
      </c>
      <c r="GC172">
        <v>1014</v>
      </c>
      <c r="GD172">
        <v>1018</v>
      </c>
      <c r="GE172">
        <v>1018</v>
      </c>
    </row>
    <row r="173" spans="1:187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  <c r="GA173">
        <v>14938</v>
      </c>
      <c r="GB173">
        <v>15105</v>
      </c>
      <c r="GC173">
        <v>15333</v>
      </c>
      <c r="GD173">
        <v>15677</v>
      </c>
      <c r="GE173">
        <v>15815</v>
      </c>
    </row>
    <row r="174" spans="1:187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  <c r="GA174">
        <v>4727</v>
      </c>
      <c r="GB174">
        <v>4810</v>
      </c>
      <c r="GC174">
        <v>4871</v>
      </c>
      <c r="GD174">
        <v>4940</v>
      </c>
      <c r="GE174">
        <v>5071</v>
      </c>
    </row>
    <row r="175" spans="1:187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  <c r="GA175">
        <v>8138</v>
      </c>
      <c r="GB175">
        <v>8138</v>
      </c>
      <c r="GC175">
        <v>8138</v>
      </c>
      <c r="GD175">
        <v>8138</v>
      </c>
      <c r="GE175">
        <v>8138</v>
      </c>
    </row>
    <row r="176" spans="1:187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  <c r="GA176">
        <v>42772</v>
      </c>
      <c r="GB176">
        <v>44004</v>
      </c>
      <c r="GC176">
        <v>45150</v>
      </c>
      <c r="GD176">
        <v>46608</v>
      </c>
      <c r="GE176">
        <v>47922</v>
      </c>
    </row>
    <row r="177" spans="2:187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  <c r="GA177">
        <v>204276</v>
      </c>
      <c r="GB177">
        <v>205929</v>
      </c>
      <c r="GC177">
        <v>208030</v>
      </c>
      <c r="GD177">
        <v>210468</v>
      </c>
      <c r="GE177">
        <v>213175</v>
      </c>
    </row>
    <row r="178" spans="2:187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  <c r="GA178">
        <v>27494</v>
      </c>
      <c r="GB178">
        <v>28482</v>
      </c>
      <c r="GC178">
        <v>29164</v>
      </c>
      <c r="GD178">
        <v>30075</v>
      </c>
      <c r="GE178">
        <v>31122</v>
      </c>
    </row>
    <row r="179" spans="2:187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</row>
    <row r="180" spans="2:187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  <c r="GA180">
        <v>1643</v>
      </c>
      <c r="GB180">
        <v>1918</v>
      </c>
      <c r="GC180">
        <v>2171</v>
      </c>
      <c r="GD180">
        <v>2307</v>
      </c>
      <c r="GE180">
        <v>2391</v>
      </c>
    </row>
    <row r="181" spans="2:187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  <c r="GA181">
        <v>238086</v>
      </c>
      <c r="GB181">
        <v>241955</v>
      </c>
      <c r="GC181">
        <v>245081</v>
      </c>
      <c r="GD181">
        <v>248746</v>
      </c>
      <c r="GE181">
        <v>252246</v>
      </c>
    </row>
    <row r="182" spans="2:187" x14ac:dyDescent="0.35">
      <c r="B182" t="s">
        <v>50</v>
      </c>
      <c r="C182">
        <v>12.879721</v>
      </c>
      <c r="D182">
        <v>121.77401699999901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  <c r="GA182">
        <v>22067</v>
      </c>
      <c r="GB182">
        <v>22465</v>
      </c>
      <c r="GC182">
        <v>23072</v>
      </c>
      <c r="GD182">
        <v>23281</v>
      </c>
      <c r="GE182">
        <v>23623</v>
      </c>
    </row>
    <row r="183" spans="2:187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  <c r="GA183">
        <v>29924</v>
      </c>
      <c r="GB183">
        <v>30292</v>
      </c>
      <c r="GC183">
        <v>30539</v>
      </c>
      <c r="GD183">
        <v>30771</v>
      </c>
      <c r="GE183">
        <v>31139</v>
      </c>
    </row>
    <row r="184" spans="2:187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  <c r="GA184">
        <v>33153</v>
      </c>
      <c r="GB184">
        <v>33369</v>
      </c>
      <c r="GC184">
        <v>33547</v>
      </c>
      <c r="GD184">
        <v>33769</v>
      </c>
      <c r="GE184">
        <v>33999</v>
      </c>
    </row>
    <row r="185" spans="2:187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  <c r="GA185">
        <v>103023</v>
      </c>
      <c r="GB185">
        <v>103377</v>
      </c>
      <c r="GC185">
        <v>103782</v>
      </c>
      <c r="GD185">
        <v>104191</v>
      </c>
      <c r="GE185">
        <v>104641</v>
      </c>
    </row>
    <row r="186" spans="2:187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  <c r="GA186">
        <v>22488</v>
      </c>
      <c r="GB186">
        <v>22617</v>
      </c>
      <c r="GC186">
        <v>22747</v>
      </c>
      <c r="GD186">
        <v>24454</v>
      </c>
      <c r="GE186">
        <v>24663</v>
      </c>
    </row>
    <row r="187" spans="2:187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  <c r="GA187">
        <v>545909</v>
      </c>
      <c r="GB187">
        <v>549387</v>
      </c>
      <c r="GC187">
        <v>552644</v>
      </c>
      <c r="GD187">
        <v>561397</v>
      </c>
      <c r="GE187">
        <v>571049</v>
      </c>
    </row>
    <row r="188" spans="2:187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  <c r="GA188">
        <v>819</v>
      </c>
      <c r="GB188">
        <v>834</v>
      </c>
      <c r="GC188">
        <v>838</v>
      </c>
      <c r="GD188">
        <v>848</v>
      </c>
      <c r="GE188">
        <v>867</v>
      </c>
    </row>
    <row r="189" spans="2:187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  <c r="GA189">
        <v>15</v>
      </c>
      <c r="GB189">
        <v>15</v>
      </c>
      <c r="GC189">
        <v>15</v>
      </c>
      <c r="GD189">
        <v>15</v>
      </c>
      <c r="GE189">
        <v>15</v>
      </c>
    </row>
    <row r="190" spans="2:187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  <c r="GA190">
        <v>19</v>
      </c>
      <c r="GB190">
        <v>19</v>
      </c>
      <c r="GC190">
        <v>19</v>
      </c>
      <c r="GD190">
        <v>19</v>
      </c>
      <c r="GE190">
        <v>19</v>
      </c>
    </row>
    <row r="191" spans="2:187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  <c r="GA191">
        <v>29</v>
      </c>
      <c r="GB191">
        <v>29</v>
      </c>
      <c r="GC191">
        <v>29</v>
      </c>
      <c r="GD191">
        <v>29</v>
      </c>
      <c r="GE191">
        <v>37</v>
      </c>
    </row>
    <row r="192" spans="2:187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  <c r="GA192">
        <v>656</v>
      </c>
      <c r="GB192">
        <v>656</v>
      </c>
      <c r="GC192">
        <v>656</v>
      </c>
      <c r="GD192">
        <v>656</v>
      </c>
      <c r="GE192">
        <v>656</v>
      </c>
    </row>
    <row r="193" spans="2:187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  <c r="GA193">
        <v>194218</v>
      </c>
      <c r="GB193">
        <v>197735</v>
      </c>
      <c r="GC193">
        <v>203259</v>
      </c>
      <c r="GD193">
        <v>207259</v>
      </c>
      <c r="GE193">
        <v>210398</v>
      </c>
    </row>
    <row r="194" spans="2:187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  <c r="GA194">
        <v>5859</v>
      </c>
      <c r="GB194">
        <v>5948</v>
      </c>
      <c r="GC194">
        <v>6002</v>
      </c>
      <c r="GD194">
        <v>6044</v>
      </c>
      <c r="GE194">
        <v>6108</v>
      </c>
    </row>
    <row r="195" spans="2:187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  <c r="GA195">
        <v>15179</v>
      </c>
      <c r="GB195">
        <v>15564</v>
      </c>
      <c r="GC195">
        <v>0</v>
      </c>
      <c r="GD195">
        <v>0</v>
      </c>
      <c r="GE195">
        <v>0</v>
      </c>
    </row>
    <row r="196" spans="2:187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</row>
    <row r="197" spans="2:187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  <c r="GA197">
        <v>43833</v>
      </c>
      <c r="GB197">
        <v>44086</v>
      </c>
      <c r="GC197">
        <v>44371</v>
      </c>
      <c r="GD197">
        <v>44584</v>
      </c>
      <c r="GE197">
        <v>44795</v>
      </c>
    </row>
    <row r="198" spans="2:187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  <c r="GA198">
        <v>1523</v>
      </c>
      <c r="GB198">
        <v>1530</v>
      </c>
      <c r="GC198">
        <v>1538</v>
      </c>
      <c r="GD198">
        <v>1538</v>
      </c>
      <c r="GE198">
        <v>1556</v>
      </c>
    </row>
    <row r="199" spans="2:187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  <c r="GA199">
        <v>1568</v>
      </c>
      <c r="GB199">
        <v>1568</v>
      </c>
      <c r="GC199">
        <v>1603</v>
      </c>
      <c r="GD199">
        <v>1625</v>
      </c>
      <c r="GE199">
        <v>1648</v>
      </c>
    </row>
    <row r="200" spans="2:187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  <c r="GA200">
        <v>1452</v>
      </c>
      <c r="GB200">
        <v>1457</v>
      </c>
      <c r="GC200">
        <v>1462</v>
      </c>
      <c r="GD200">
        <v>1464</v>
      </c>
      <c r="GE200">
        <v>1495</v>
      </c>
    </row>
    <row r="201" spans="2:187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  <c r="GA201">
        <v>182230</v>
      </c>
      <c r="GB201">
        <v>191059</v>
      </c>
      <c r="GC201">
        <v>194865</v>
      </c>
      <c r="GD201">
        <v>208144</v>
      </c>
      <c r="GE201">
        <v>229175</v>
      </c>
    </row>
    <row r="202" spans="2:187" x14ac:dyDescent="0.35">
      <c r="B202" t="s">
        <v>54</v>
      </c>
      <c r="C202">
        <v>40.463667000000001</v>
      </c>
      <c r="D202">
        <v>-3.74921999999999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  <c r="GA202">
        <v>150376</v>
      </c>
      <c r="GB202">
        <v>150376</v>
      </c>
      <c r="GC202">
        <v>150376</v>
      </c>
      <c r="GD202">
        <v>150376</v>
      </c>
      <c r="GE202">
        <v>150376</v>
      </c>
    </row>
    <row r="203" spans="2:187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  <c r="GA203">
        <v>2023</v>
      </c>
      <c r="GB203">
        <v>2035</v>
      </c>
      <c r="GC203">
        <v>2041</v>
      </c>
      <c r="GD203">
        <v>2048</v>
      </c>
      <c r="GE203">
        <v>2064</v>
      </c>
    </row>
    <row r="204" spans="2:187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  <c r="GA204">
        <v>5637</v>
      </c>
      <c r="GB204">
        <v>5707</v>
      </c>
      <c r="GC204">
        <v>5707</v>
      </c>
      <c r="GD204">
        <v>5707</v>
      </c>
      <c r="GE204">
        <v>5835</v>
      </c>
    </row>
    <row r="205" spans="2:187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  <c r="GA205">
        <v>610</v>
      </c>
      <c r="GB205">
        <v>627</v>
      </c>
      <c r="GC205">
        <v>656</v>
      </c>
      <c r="GD205">
        <v>705</v>
      </c>
      <c r="GE205">
        <v>739</v>
      </c>
    </row>
    <row r="206" spans="2:187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</row>
    <row r="207" spans="2:187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  <c r="GA207">
        <v>29900</v>
      </c>
      <c r="GB207">
        <v>30300</v>
      </c>
      <c r="GC207">
        <v>30300</v>
      </c>
      <c r="GD207">
        <v>30300</v>
      </c>
      <c r="GE207">
        <v>30500</v>
      </c>
    </row>
    <row r="208" spans="2:187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  <c r="GA208">
        <v>144</v>
      </c>
      <c r="GB208">
        <v>144</v>
      </c>
      <c r="GC208">
        <v>154</v>
      </c>
      <c r="GD208">
        <v>160</v>
      </c>
      <c r="GE208">
        <v>165</v>
      </c>
    </row>
    <row r="209" spans="1:187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  <c r="GA209">
        <v>440</v>
      </c>
      <c r="GB209">
        <v>440</v>
      </c>
      <c r="GC209">
        <v>440</v>
      </c>
      <c r="GD209">
        <v>440</v>
      </c>
      <c r="GE209">
        <v>440</v>
      </c>
    </row>
    <row r="210" spans="1:187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  <c r="GA210">
        <v>183</v>
      </c>
      <c r="GB210">
        <v>183</v>
      </c>
      <c r="GC210">
        <v>183</v>
      </c>
      <c r="GD210">
        <v>183</v>
      </c>
      <c r="GE210">
        <v>183</v>
      </c>
    </row>
    <row r="211" spans="1:187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  <c r="GA211">
        <v>3096</v>
      </c>
      <c r="GB211">
        <v>3096</v>
      </c>
      <c r="GC211">
        <v>3096</v>
      </c>
      <c r="GD211">
        <v>3105</v>
      </c>
      <c r="GE211">
        <v>3105</v>
      </c>
    </row>
    <row r="212" spans="1:187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  <c r="GA212">
        <v>24</v>
      </c>
      <c r="GB212">
        <v>24</v>
      </c>
      <c r="GC212">
        <v>24</v>
      </c>
      <c r="GD212">
        <v>24</v>
      </c>
      <c r="GE212">
        <v>24</v>
      </c>
    </row>
    <row r="213" spans="1:187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  <c r="GA213">
        <v>548</v>
      </c>
      <c r="GB213">
        <v>551</v>
      </c>
      <c r="GC213">
        <v>554</v>
      </c>
      <c r="GD213">
        <v>560</v>
      </c>
      <c r="GE213">
        <v>578</v>
      </c>
    </row>
    <row r="214" spans="1:187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  <c r="GA214">
        <v>124</v>
      </c>
      <c r="GB214">
        <v>124</v>
      </c>
      <c r="GC214">
        <v>124</v>
      </c>
      <c r="GD214">
        <v>124</v>
      </c>
      <c r="GE214">
        <v>127</v>
      </c>
    </row>
    <row r="215" spans="1:187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  <c r="GA215">
        <v>1095</v>
      </c>
      <c r="GB215">
        <v>1097</v>
      </c>
      <c r="GC215">
        <v>1099</v>
      </c>
      <c r="GD215">
        <v>1103</v>
      </c>
      <c r="GE215">
        <v>1108</v>
      </c>
    </row>
    <row r="216" spans="1:187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  <c r="GA216">
        <v>201013</v>
      </c>
      <c r="GB216">
        <v>202010</v>
      </c>
      <c r="GC216">
        <v>203002</v>
      </c>
      <c r="GD216">
        <v>204011</v>
      </c>
      <c r="GE216">
        <v>205214</v>
      </c>
    </row>
    <row r="217" spans="1:187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  <c r="GA217">
        <v>1023</v>
      </c>
      <c r="GB217">
        <v>1023</v>
      </c>
      <c r="GC217">
        <v>1071</v>
      </c>
      <c r="GD217">
        <v>958</v>
      </c>
      <c r="GE217">
        <v>958</v>
      </c>
    </row>
    <row r="218" spans="1:187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  <c r="GA218">
        <v>31479</v>
      </c>
      <c r="GB218">
        <v>31836</v>
      </c>
      <c r="GC218">
        <v>32397</v>
      </c>
      <c r="GD218">
        <v>33186</v>
      </c>
      <c r="GE218">
        <v>34176</v>
      </c>
    </row>
    <row r="219" spans="1:187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  <c r="GA219">
        <v>48917</v>
      </c>
      <c r="GB219">
        <v>49269</v>
      </c>
      <c r="GC219">
        <v>49621</v>
      </c>
      <c r="GD219">
        <v>49964</v>
      </c>
      <c r="GE219">
        <v>50354</v>
      </c>
    </row>
    <row r="220" spans="1:187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  <c r="GA220">
        <v>137</v>
      </c>
      <c r="GB220">
        <v>137</v>
      </c>
      <c r="GC220">
        <v>137</v>
      </c>
      <c r="GD220">
        <v>137</v>
      </c>
      <c r="GE220">
        <v>139</v>
      </c>
    </row>
    <row r="221" spans="1:187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200</v>
      </c>
      <c r="GD221">
        <v>201</v>
      </c>
      <c r="GE221">
        <v>201</v>
      </c>
    </row>
    <row r="222" spans="1:187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  <c r="GA222">
        <v>529</v>
      </c>
      <c r="GB222">
        <v>529</v>
      </c>
      <c r="GC222">
        <v>529</v>
      </c>
      <c r="GD222">
        <v>529</v>
      </c>
      <c r="GE222">
        <v>529</v>
      </c>
    </row>
    <row r="223" spans="1:187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180</v>
      </c>
    </row>
    <row r="224" spans="1:187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  <c r="GA224">
        <v>312</v>
      </c>
      <c r="GB224">
        <v>312</v>
      </c>
      <c r="GC224">
        <v>312</v>
      </c>
      <c r="GD224">
        <v>312</v>
      </c>
      <c r="GE224">
        <v>312</v>
      </c>
    </row>
    <row r="225" spans="1:187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  <c r="GE225">
        <v>10</v>
      </c>
    </row>
    <row r="226" spans="1:187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</row>
    <row r="227" spans="1:187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  <c r="GA227">
        <v>921</v>
      </c>
      <c r="GB227">
        <v>922</v>
      </c>
      <c r="GC227">
        <v>927</v>
      </c>
      <c r="GD227">
        <v>929</v>
      </c>
      <c r="GE227">
        <v>934</v>
      </c>
    </row>
    <row r="228" spans="1:187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  <c r="GA228">
        <v>1122720</v>
      </c>
      <c r="GB228">
        <v>1131121</v>
      </c>
      <c r="GC228">
        <v>1160087</v>
      </c>
      <c r="GD228">
        <v>1182018</v>
      </c>
      <c r="GE228">
        <v>1210849</v>
      </c>
    </row>
    <row r="229" spans="1:187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  <c r="GA229">
        <v>9127</v>
      </c>
      <c r="GB229">
        <v>9279</v>
      </c>
      <c r="GC229">
        <v>9387</v>
      </c>
      <c r="GD229">
        <v>9521</v>
      </c>
      <c r="GE229">
        <v>9872</v>
      </c>
    </row>
    <row r="230" spans="1:187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  <c r="GA230">
        <v>3972</v>
      </c>
      <c r="GB230">
        <v>3972</v>
      </c>
      <c r="GC230">
        <v>6844</v>
      </c>
      <c r="GD230">
        <v>6983</v>
      </c>
      <c r="GE230">
        <v>7471</v>
      </c>
    </row>
    <row r="231" spans="1:187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  <c r="GA231">
        <v>357</v>
      </c>
      <c r="GB231">
        <v>357</v>
      </c>
      <c r="GC231">
        <v>360</v>
      </c>
      <c r="GD231">
        <v>365</v>
      </c>
      <c r="GE231">
        <v>365</v>
      </c>
    </row>
    <row r="232" spans="1:187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  <c r="GA232">
        <v>1462</v>
      </c>
      <c r="GB232">
        <v>1462</v>
      </c>
      <c r="GC232">
        <v>1620</v>
      </c>
      <c r="GD232">
        <v>1620</v>
      </c>
      <c r="GE232">
        <v>1677</v>
      </c>
    </row>
    <row r="233" spans="1:187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  <c r="GA233">
        <v>439</v>
      </c>
      <c r="GB233">
        <v>472</v>
      </c>
      <c r="GC233">
        <v>472</v>
      </c>
      <c r="GD233">
        <v>488</v>
      </c>
      <c r="GE233">
        <v>510</v>
      </c>
    </row>
    <row r="234" spans="1:187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  <c r="GA234">
        <v>1596</v>
      </c>
      <c r="GB234">
        <v>1921</v>
      </c>
      <c r="GC234">
        <v>1921</v>
      </c>
      <c r="GD234">
        <v>1932</v>
      </c>
      <c r="GE234">
        <v>1950</v>
      </c>
    </row>
    <row r="235" spans="1:187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  <c r="GA235">
        <v>19</v>
      </c>
      <c r="GB235">
        <v>19</v>
      </c>
      <c r="GC235">
        <v>19</v>
      </c>
      <c r="GD235">
        <v>19</v>
      </c>
      <c r="GE235">
        <v>19</v>
      </c>
    </row>
    <row r="236" spans="1:187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  <c r="FL236">
        <v>1707</v>
      </c>
      <c r="FM236">
        <v>1707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2227</v>
      </c>
      <c r="FU236">
        <v>2267</v>
      </c>
      <c r="FV236">
        <v>2370</v>
      </c>
      <c r="FW236">
        <v>2370</v>
      </c>
      <c r="FX236">
        <v>2462</v>
      </c>
      <c r="FY236">
        <v>2462</v>
      </c>
      <c r="FZ236">
        <v>2640</v>
      </c>
      <c r="GA236">
        <v>2811</v>
      </c>
      <c r="GB236">
        <v>2968</v>
      </c>
      <c r="GC236">
        <v>3069</v>
      </c>
      <c r="GD236">
        <v>3069</v>
      </c>
      <c r="GE236">
        <v>3369</v>
      </c>
    </row>
    <row r="237" spans="1:187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  <c r="GA237">
        <v>273</v>
      </c>
      <c r="GB237">
        <v>276</v>
      </c>
      <c r="GC237">
        <v>278</v>
      </c>
      <c r="GD237">
        <v>280</v>
      </c>
      <c r="GE237">
        <v>280</v>
      </c>
    </row>
    <row r="238" spans="1:187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  <c r="GE238">
        <v>3</v>
      </c>
    </row>
    <row r="239" spans="1:187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</row>
    <row r="240" spans="1:187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  <c r="GA240">
        <v>22</v>
      </c>
      <c r="GB240">
        <v>22</v>
      </c>
      <c r="GC240">
        <v>22</v>
      </c>
      <c r="GD240">
        <v>22</v>
      </c>
      <c r="GE240">
        <v>22</v>
      </c>
    </row>
    <row r="241" spans="1:187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</row>
    <row r="242" spans="1:187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  <c r="GA242">
        <v>48</v>
      </c>
      <c r="GB242">
        <v>48</v>
      </c>
      <c r="GC242">
        <v>48</v>
      </c>
      <c r="GD242">
        <v>48</v>
      </c>
      <c r="GE242">
        <v>48</v>
      </c>
    </row>
    <row r="243" spans="1:187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  <c r="GA243">
        <v>207</v>
      </c>
      <c r="GB243">
        <v>207</v>
      </c>
      <c r="GC243">
        <v>207</v>
      </c>
      <c r="GD243">
        <v>207</v>
      </c>
      <c r="GE243">
        <v>207</v>
      </c>
    </row>
    <row r="244" spans="1:187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  <c r="GA244">
        <v>1237</v>
      </c>
      <c r="GB244">
        <v>1237</v>
      </c>
      <c r="GC244">
        <v>1261</v>
      </c>
      <c r="GD244">
        <v>1273</v>
      </c>
      <c r="GE244">
        <v>1288</v>
      </c>
    </row>
    <row r="245" spans="1:187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</row>
    <row r="246" spans="1:187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  <c r="GA246">
        <v>1111</v>
      </c>
      <c r="GB246">
        <v>1135</v>
      </c>
      <c r="GC246">
        <v>1153</v>
      </c>
      <c r="GD246">
        <v>1180</v>
      </c>
      <c r="GE246">
        <v>1282</v>
      </c>
    </row>
    <row r="247" spans="1:187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</row>
    <row r="248" spans="1:187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</row>
    <row r="249" spans="1:187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  <c r="GA249">
        <v>1175</v>
      </c>
      <c r="GB249">
        <v>1175</v>
      </c>
      <c r="GC249">
        <v>1175</v>
      </c>
      <c r="GD249">
        <v>1175</v>
      </c>
      <c r="GE249">
        <v>1175</v>
      </c>
    </row>
    <row r="250" spans="1:187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</row>
    <row r="251" spans="1:187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  <c r="GA251">
        <v>337</v>
      </c>
      <c r="GB251">
        <v>451</v>
      </c>
      <c r="GC251">
        <v>536</v>
      </c>
      <c r="GD251">
        <v>588</v>
      </c>
      <c r="GE251">
        <v>601</v>
      </c>
    </row>
    <row r="252" spans="1:187" x14ac:dyDescent="0.35">
      <c r="B252" t="s">
        <v>317</v>
      </c>
      <c r="C252">
        <v>15.5527269999999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  <c r="GA252">
        <v>701</v>
      </c>
      <c r="GB252">
        <v>712</v>
      </c>
      <c r="GC252">
        <v>714</v>
      </c>
      <c r="GD252">
        <v>741</v>
      </c>
      <c r="GE252">
        <v>751</v>
      </c>
    </row>
    <row r="253" spans="1:187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  <c r="GA253">
        <v>311</v>
      </c>
      <c r="GB253">
        <v>313</v>
      </c>
      <c r="GC253">
        <v>313</v>
      </c>
      <c r="GD253">
        <v>319</v>
      </c>
      <c r="GE253">
        <v>319</v>
      </c>
    </row>
    <row r="254" spans="1:187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  <c r="GA254">
        <v>5529</v>
      </c>
      <c r="GB254">
        <v>5578</v>
      </c>
      <c r="GC254">
        <v>5629</v>
      </c>
      <c r="GD254">
        <v>5683</v>
      </c>
      <c r="GE254">
        <v>5741</v>
      </c>
    </row>
    <row r="255" spans="1:187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  <c r="GA255">
        <v>69</v>
      </c>
      <c r="GB255">
        <v>69</v>
      </c>
      <c r="GC255">
        <v>69</v>
      </c>
      <c r="GD255">
        <v>69</v>
      </c>
      <c r="GE255">
        <v>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E268"/>
  <sheetViews>
    <sheetView topLeftCell="FP1" workbookViewId="0">
      <selection activeCell="GE1" sqref="G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87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16757</v>
      </c>
      <c r="BO1">
        <f t="shared" si="0"/>
        <v>19027</v>
      </c>
      <c r="BP1">
        <f t="shared" si="0"/>
        <v>21804</v>
      </c>
      <c r="BQ1">
        <f t="shared" si="0"/>
        <v>24811</v>
      </c>
      <c r="BR1">
        <f t="shared" ref="BR1:EC1" si="1">SUM(BR3:BR268)</f>
        <v>28329</v>
      </c>
      <c r="BS1">
        <f t="shared" si="1"/>
        <v>32008</v>
      </c>
      <c r="BT1">
        <f t="shared" si="1"/>
        <v>35481</v>
      </c>
      <c r="BU1">
        <f t="shared" si="1"/>
        <v>39645</v>
      </c>
      <c r="BV1">
        <f t="shared" si="1"/>
        <v>44489</v>
      </c>
      <c r="BW1">
        <f t="shared" si="1"/>
        <v>50043</v>
      </c>
      <c r="BX1">
        <f t="shared" si="1"/>
        <v>56348</v>
      </c>
      <c r="BY1">
        <f t="shared" si="1"/>
        <v>62333</v>
      </c>
      <c r="BZ1">
        <f t="shared" si="1"/>
        <v>68174</v>
      </c>
      <c r="CA1">
        <f t="shared" si="1"/>
        <v>73195</v>
      </c>
      <c r="CB1">
        <f t="shared" si="1"/>
        <v>79027</v>
      </c>
      <c r="CC1">
        <f t="shared" si="1"/>
        <v>86929</v>
      </c>
      <c r="CD1">
        <f t="shared" si="1"/>
        <v>93664</v>
      </c>
      <c r="CE1">
        <f t="shared" si="1"/>
        <v>101293</v>
      </c>
      <c r="CF1">
        <f t="shared" si="1"/>
        <v>108565</v>
      </c>
      <c r="CG1">
        <f t="shared" si="1"/>
        <v>114634</v>
      </c>
      <c r="CH1">
        <f t="shared" si="1"/>
        <v>120365</v>
      </c>
      <c r="CI1">
        <f t="shared" si="1"/>
        <v>126112</v>
      </c>
      <c r="CJ1">
        <f t="shared" si="1"/>
        <v>133011</v>
      </c>
      <c r="CK1">
        <f t="shared" si="1"/>
        <v>141323</v>
      </c>
      <c r="CL1">
        <f t="shared" si="1"/>
        <v>148606</v>
      </c>
      <c r="CM1">
        <f t="shared" si="1"/>
        <v>157497</v>
      </c>
      <c r="CN1">
        <f t="shared" si="1"/>
        <v>163968</v>
      </c>
      <c r="CO1">
        <f t="shared" si="1"/>
        <v>168538</v>
      </c>
      <c r="CP1">
        <f t="shared" si="1"/>
        <v>173981</v>
      </c>
      <c r="CQ1">
        <f t="shared" si="1"/>
        <v>181138</v>
      </c>
      <c r="CR1">
        <f t="shared" si="1"/>
        <v>187893</v>
      </c>
      <c r="CS1">
        <f t="shared" si="1"/>
        <v>194743</v>
      </c>
      <c r="CT1">
        <f t="shared" si="1"/>
        <v>201417</v>
      </c>
      <c r="CU1">
        <f t="shared" si="1"/>
        <v>206995</v>
      </c>
      <c r="CV1">
        <f t="shared" si="1"/>
        <v>210878</v>
      </c>
      <c r="CW1">
        <f t="shared" si="1"/>
        <v>215527</v>
      </c>
      <c r="CX1">
        <f t="shared" si="1"/>
        <v>221990</v>
      </c>
      <c r="CY1">
        <f t="shared" si="1"/>
        <v>228758</v>
      </c>
      <c r="CZ1">
        <f t="shared" si="1"/>
        <v>234720</v>
      </c>
      <c r="DA1">
        <f t="shared" si="1"/>
        <v>239897</v>
      </c>
      <c r="DB1">
        <f t="shared" si="1"/>
        <v>245222</v>
      </c>
      <c r="DC1">
        <f t="shared" si="1"/>
        <v>248675</v>
      </c>
      <c r="DD1">
        <f t="shared" si="1"/>
        <v>252803</v>
      </c>
      <c r="DE1">
        <f t="shared" si="1"/>
        <v>258674</v>
      </c>
      <c r="DF1">
        <f t="shared" si="1"/>
        <v>265343</v>
      </c>
      <c r="DG1">
        <f t="shared" si="1"/>
        <v>270752</v>
      </c>
      <c r="DH1">
        <f t="shared" si="1"/>
        <v>276320</v>
      </c>
      <c r="DI1">
        <f t="shared" si="1"/>
        <v>280585</v>
      </c>
      <c r="DJ1">
        <f t="shared" si="1"/>
        <v>284151</v>
      </c>
      <c r="DK1">
        <f t="shared" si="1"/>
        <v>287624</v>
      </c>
      <c r="DL1">
        <f t="shared" si="1"/>
        <v>293171</v>
      </c>
      <c r="DM1">
        <f t="shared" si="1"/>
        <v>298399</v>
      </c>
      <c r="DN1">
        <f t="shared" si="1"/>
        <v>303667</v>
      </c>
      <c r="DO1">
        <f t="shared" si="1"/>
        <v>308882</v>
      </c>
      <c r="DP1">
        <f t="shared" si="1"/>
        <v>313053</v>
      </c>
      <c r="DQ1">
        <f t="shared" si="1"/>
        <v>316382</v>
      </c>
      <c r="DR1">
        <f t="shared" si="1"/>
        <v>319673</v>
      </c>
      <c r="DS1">
        <f t="shared" si="1"/>
        <v>324457</v>
      </c>
      <c r="DT1">
        <f t="shared" si="1"/>
        <v>329342</v>
      </c>
      <c r="DU1">
        <f t="shared" si="1"/>
        <v>334128</v>
      </c>
      <c r="DV1">
        <f t="shared" si="1"/>
        <v>339412</v>
      </c>
      <c r="DW1">
        <f t="shared" si="1"/>
        <v>343401</v>
      </c>
      <c r="DX1">
        <f t="shared" si="1"/>
        <v>346541</v>
      </c>
      <c r="DY1">
        <f t="shared" si="1"/>
        <v>347719</v>
      </c>
      <c r="DZ1">
        <f t="shared" si="1"/>
        <v>351922</v>
      </c>
      <c r="EA1">
        <f t="shared" si="1"/>
        <v>357135</v>
      </c>
      <c r="EB1">
        <f t="shared" si="1"/>
        <v>361836</v>
      </c>
      <c r="EC1">
        <f t="shared" si="1"/>
        <v>366578</v>
      </c>
      <c r="ED1">
        <f t="shared" ref="ED1:GE1" si="2">SUM(ED3:ED268)</f>
        <v>370734</v>
      </c>
      <c r="EE1">
        <f t="shared" si="2"/>
        <v>373622</v>
      </c>
      <c r="EF1">
        <f t="shared" si="2"/>
        <v>376690</v>
      </c>
      <c r="EG1">
        <f t="shared" si="2"/>
        <v>381513</v>
      </c>
      <c r="EH1">
        <f t="shared" si="2"/>
        <v>387085</v>
      </c>
      <c r="EI1">
        <f t="shared" si="2"/>
        <v>392234</v>
      </c>
      <c r="EJ1">
        <f t="shared" si="2"/>
        <v>397010</v>
      </c>
      <c r="EK1">
        <f t="shared" si="2"/>
        <v>400891</v>
      </c>
      <c r="EL1">
        <f t="shared" si="2"/>
        <v>403633</v>
      </c>
      <c r="EM1">
        <f t="shared" si="2"/>
        <v>407330</v>
      </c>
      <c r="EN1">
        <f t="shared" si="2"/>
        <v>412252</v>
      </c>
      <c r="EO1">
        <f t="shared" si="2"/>
        <v>417457</v>
      </c>
      <c r="EP1">
        <f t="shared" si="2"/>
        <v>422231</v>
      </c>
      <c r="EQ1">
        <f t="shared" si="2"/>
        <v>426528</v>
      </c>
      <c r="ER1">
        <f t="shared" si="2"/>
        <v>430766</v>
      </c>
      <c r="ES1">
        <f t="shared" si="2"/>
        <v>434140</v>
      </c>
      <c r="ET1">
        <f t="shared" si="2"/>
        <v>437565</v>
      </c>
      <c r="EU1">
        <f t="shared" si="2"/>
        <v>444432</v>
      </c>
      <c r="EV1">
        <f t="shared" si="2"/>
        <v>449687</v>
      </c>
      <c r="EW1">
        <f t="shared" si="2"/>
        <v>454716</v>
      </c>
      <c r="EX1">
        <f t="shared" si="2"/>
        <v>460989</v>
      </c>
      <c r="EY1">
        <f t="shared" si="2"/>
        <v>465238</v>
      </c>
      <c r="EZ1">
        <f t="shared" si="2"/>
        <v>469201</v>
      </c>
      <c r="FA1">
        <f t="shared" si="2"/>
        <v>472772</v>
      </c>
      <c r="FB1">
        <f t="shared" si="2"/>
        <v>478083</v>
      </c>
      <c r="FC1">
        <f t="shared" si="2"/>
        <v>483344</v>
      </c>
      <c r="FD1">
        <f t="shared" si="2"/>
        <v>489971</v>
      </c>
      <c r="FE1">
        <f t="shared" si="2"/>
        <v>494798</v>
      </c>
      <c r="FF1">
        <f t="shared" si="2"/>
        <v>499284</v>
      </c>
      <c r="FG1">
        <f t="shared" si="2"/>
        <v>502373</v>
      </c>
      <c r="FH1">
        <f t="shared" si="2"/>
        <v>506094</v>
      </c>
      <c r="FI1">
        <f t="shared" si="2"/>
        <v>511226</v>
      </c>
      <c r="FJ1">
        <f t="shared" si="2"/>
        <v>516237</v>
      </c>
      <c r="FK1">
        <f t="shared" si="2"/>
        <v>521357</v>
      </c>
      <c r="FL1">
        <f t="shared" si="2"/>
        <v>526352</v>
      </c>
      <c r="FM1">
        <f t="shared" si="2"/>
        <v>530721</v>
      </c>
      <c r="FN1">
        <f t="shared" si="2"/>
        <v>534166</v>
      </c>
      <c r="FO1">
        <f t="shared" si="2"/>
        <v>537963</v>
      </c>
      <c r="FP1">
        <f t="shared" si="2"/>
        <v>544070</v>
      </c>
      <c r="FQ1">
        <f t="shared" si="2"/>
        <v>549389</v>
      </c>
      <c r="FR1">
        <f t="shared" si="2"/>
        <v>554847</v>
      </c>
      <c r="FS1">
        <f t="shared" si="2"/>
        <v>560158</v>
      </c>
      <c r="FT1">
        <f t="shared" si="2"/>
        <v>565055</v>
      </c>
      <c r="FU1">
        <f t="shared" si="2"/>
        <v>569009</v>
      </c>
      <c r="FV1">
        <f t="shared" si="2"/>
        <v>572824</v>
      </c>
      <c r="FW1">
        <f t="shared" si="2"/>
        <v>578484</v>
      </c>
      <c r="FX1">
        <f t="shared" si="2"/>
        <v>583977</v>
      </c>
      <c r="FY1">
        <f t="shared" si="2"/>
        <v>589776</v>
      </c>
      <c r="FZ1">
        <f t="shared" si="2"/>
        <v>596519</v>
      </c>
      <c r="GA1">
        <f t="shared" si="2"/>
        <v>602146</v>
      </c>
      <c r="GB1">
        <f t="shared" si="2"/>
        <v>606175</v>
      </c>
      <c r="GC1">
        <f t="shared" si="2"/>
        <v>610223</v>
      </c>
      <c r="GD1">
        <f t="shared" si="2"/>
        <v>616447</v>
      </c>
      <c r="GE1">
        <f t="shared" si="2"/>
        <v>623385</v>
      </c>
    </row>
    <row r="2" spans="1:18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</row>
    <row r="3" spans="1:18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</row>
    <row r="4" spans="1:18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</row>
    <row r="5" spans="1:18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</row>
    <row r="6" spans="1:18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</row>
    <row r="7" spans="1:18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</row>
    <row r="8" spans="1:18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</row>
    <row r="9" spans="1:18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</row>
    <row r="10" spans="1:18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</row>
    <row r="11" spans="1:18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</row>
    <row r="12" spans="1:18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</row>
    <row r="13" spans="1:18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</row>
    <row r="14" spans="1:18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</row>
    <row r="15" spans="1:18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</row>
    <row r="16" spans="1:18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</row>
    <row r="17" spans="1:18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</row>
    <row r="18" spans="1:18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</row>
    <row r="19" spans="1:18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</row>
    <row r="20" spans="1:18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</row>
    <row r="21" spans="1:18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</row>
    <row r="22" spans="1:18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</row>
    <row r="23" spans="1:18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</row>
    <row r="24" spans="1:18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</row>
    <row r="25" spans="1:18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</row>
    <row r="26" spans="1:18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</row>
    <row r="27" spans="1:187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</row>
    <row r="28" spans="1:187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</row>
    <row r="29" spans="1:187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</row>
    <row r="30" spans="1:187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</row>
    <row r="31" spans="1:187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  <c r="FZ31">
        <v>77851</v>
      </c>
      <c r="GA31">
        <v>78772</v>
      </c>
      <c r="GB31">
        <v>79488</v>
      </c>
      <c r="GC31">
        <v>80120</v>
      </c>
      <c r="GD31">
        <v>81487</v>
      </c>
      <c r="GE31">
        <v>82771</v>
      </c>
    </row>
    <row r="32" spans="1:187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</row>
    <row r="33" spans="1:187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  <c r="FZ33">
        <v>297</v>
      </c>
      <c r="GA33">
        <v>299</v>
      </c>
      <c r="GB33">
        <v>300</v>
      </c>
      <c r="GC33">
        <v>308</v>
      </c>
      <c r="GD33">
        <v>313</v>
      </c>
      <c r="GE33">
        <v>321</v>
      </c>
    </row>
    <row r="34" spans="1:187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  <c r="GA34">
        <v>53</v>
      </c>
      <c r="GB34">
        <v>53</v>
      </c>
      <c r="GC34">
        <v>53</v>
      </c>
      <c r="GD34">
        <v>53</v>
      </c>
      <c r="GE34">
        <v>53</v>
      </c>
    </row>
    <row r="35" spans="1:187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19</v>
      </c>
      <c r="GA35">
        <v>21</v>
      </c>
      <c r="GB35">
        <v>21</v>
      </c>
      <c r="GC35">
        <v>21</v>
      </c>
      <c r="GD35">
        <v>21</v>
      </c>
      <c r="GE35">
        <v>21</v>
      </c>
    </row>
    <row r="36" spans="1:187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</row>
    <row r="37" spans="1:187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  <c r="FZ37">
        <v>373</v>
      </c>
      <c r="GA37">
        <v>373</v>
      </c>
      <c r="GB37">
        <v>373</v>
      </c>
      <c r="GC37">
        <v>373</v>
      </c>
      <c r="GD37">
        <v>382</v>
      </c>
      <c r="GE37">
        <v>382</v>
      </c>
    </row>
    <row r="38" spans="1:187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  <c r="FZ38">
        <v>167</v>
      </c>
      <c r="GA38">
        <v>167</v>
      </c>
      <c r="GB38">
        <v>167</v>
      </c>
      <c r="GC38">
        <v>170</v>
      </c>
      <c r="GD38">
        <v>172</v>
      </c>
      <c r="GE38">
        <v>172</v>
      </c>
    </row>
    <row r="39" spans="1:187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  <c r="FZ39">
        <v>189</v>
      </c>
      <c r="GA39">
        <v>189</v>
      </c>
      <c r="GB39">
        <v>189</v>
      </c>
      <c r="GC39">
        <v>189</v>
      </c>
      <c r="GD39">
        <v>189</v>
      </c>
      <c r="GE39">
        <v>189</v>
      </c>
    </row>
    <row r="40" spans="1:187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</row>
    <row r="41" spans="1:187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</row>
    <row r="42" spans="1:187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</row>
    <row r="43" spans="1:187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</row>
    <row r="44" spans="1:187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  <c r="GA44">
        <v>63</v>
      </c>
      <c r="GB44">
        <v>63</v>
      </c>
      <c r="GC44">
        <v>63</v>
      </c>
      <c r="GD44">
        <v>63</v>
      </c>
      <c r="GE44">
        <v>63</v>
      </c>
    </row>
    <row r="45" spans="1:187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  <c r="FZ45">
        <v>2790</v>
      </c>
      <c r="GA45">
        <v>2791</v>
      </c>
      <c r="GB45">
        <v>2794</v>
      </c>
      <c r="GC45">
        <v>2795</v>
      </c>
      <c r="GD45">
        <v>2798</v>
      </c>
      <c r="GE45">
        <v>2799</v>
      </c>
    </row>
    <row r="46" spans="1:187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</row>
    <row r="47" spans="1:187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  <c r="FZ47">
        <v>5647</v>
      </c>
      <c r="GA47">
        <v>5654</v>
      </c>
      <c r="GB47">
        <v>5655</v>
      </c>
      <c r="GC47">
        <v>5657</v>
      </c>
      <c r="GD47">
        <v>5658</v>
      </c>
      <c r="GE47">
        <v>5662</v>
      </c>
    </row>
    <row r="48" spans="1:187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  <c r="GA48">
        <v>15</v>
      </c>
      <c r="GB48">
        <v>15</v>
      </c>
      <c r="GC48">
        <v>15</v>
      </c>
      <c r="GD48">
        <v>15</v>
      </c>
      <c r="GE48">
        <v>15</v>
      </c>
    </row>
    <row r="49" spans="1:187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53</v>
      </c>
      <c r="GA49">
        <v>55</v>
      </c>
      <c r="GB49">
        <v>55</v>
      </c>
      <c r="GC49">
        <v>55</v>
      </c>
      <c r="GD49">
        <v>55</v>
      </c>
      <c r="GE49">
        <v>57</v>
      </c>
    </row>
    <row r="50" spans="1:187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75</v>
      </c>
      <c r="GD50">
        <v>75</v>
      </c>
      <c r="GE50">
        <v>75</v>
      </c>
    </row>
    <row r="51" spans="1:187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  <c r="FZ51">
        <v>8347</v>
      </c>
      <c r="GA51">
        <v>8445</v>
      </c>
      <c r="GB51">
        <v>8503</v>
      </c>
      <c r="GC51">
        <v>8633</v>
      </c>
      <c r="GD51">
        <v>8677</v>
      </c>
      <c r="GE51">
        <v>8677</v>
      </c>
    </row>
    <row r="52" spans="1:187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</row>
    <row r="53" spans="1:187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  <c r="GE53">
        <v>9</v>
      </c>
    </row>
    <row r="54" spans="1:187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  <c r="GA54">
        <v>6</v>
      </c>
      <c r="GB54">
        <v>6</v>
      </c>
      <c r="GC54">
        <v>6</v>
      </c>
      <c r="GD54">
        <v>6</v>
      </c>
      <c r="GE54">
        <v>6</v>
      </c>
    </row>
    <row r="55" spans="1:187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</row>
    <row r="56" spans="1:187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</row>
    <row r="57" spans="1:187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  <c r="GE57">
        <v>8</v>
      </c>
    </row>
    <row r="58" spans="1:187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</row>
    <row r="59" spans="1:187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</row>
    <row r="60" spans="1:187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</row>
    <row r="61" spans="1:187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</row>
    <row r="62" spans="1:187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  <c r="GA62">
        <v>13</v>
      </c>
      <c r="GB62">
        <v>13</v>
      </c>
      <c r="GC62">
        <v>13</v>
      </c>
      <c r="GD62">
        <v>13</v>
      </c>
      <c r="GE62">
        <v>13</v>
      </c>
    </row>
    <row r="63" spans="1:187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  <c r="GA63">
        <v>22</v>
      </c>
      <c r="GB63">
        <v>22</v>
      </c>
      <c r="GC63">
        <v>22</v>
      </c>
      <c r="GD63">
        <v>22</v>
      </c>
      <c r="GE63">
        <v>22</v>
      </c>
    </row>
    <row r="64" spans="1:187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  <c r="FZ64">
        <v>11</v>
      </c>
      <c r="GA64">
        <v>12</v>
      </c>
      <c r="GB64">
        <v>12</v>
      </c>
      <c r="GC64">
        <v>12</v>
      </c>
      <c r="GD64">
        <v>14</v>
      </c>
      <c r="GE64">
        <v>14</v>
      </c>
    </row>
    <row r="65" spans="1:187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  <c r="GA65">
        <v>4512</v>
      </c>
      <c r="GB65">
        <v>4512</v>
      </c>
      <c r="GC65">
        <v>4512</v>
      </c>
      <c r="GD65">
        <v>4512</v>
      </c>
      <c r="GE65">
        <v>4512</v>
      </c>
    </row>
    <row r="66" spans="1:187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</row>
    <row r="67" spans="1:187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</row>
    <row r="68" spans="1:187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</row>
    <row r="69" spans="1:187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</row>
    <row r="70" spans="1:187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</row>
    <row r="71" spans="1:187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</row>
    <row r="72" spans="1:187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</row>
    <row r="73" spans="1:187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</row>
    <row r="74" spans="1:187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</row>
    <row r="75" spans="1:187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</row>
    <row r="76" spans="1:187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  <c r="GA76">
        <v>7</v>
      </c>
      <c r="GB76">
        <v>7</v>
      </c>
      <c r="GC76">
        <v>7</v>
      </c>
      <c r="GD76">
        <v>7</v>
      </c>
      <c r="GE76">
        <v>7</v>
      </c>
    </row>
    <row r="77" spans="1:187" x14ac:dyDescent="0.35">
      <c r="A77" t="s">
        <v>159</v>
      </c>
      <c r="B77" t="s">
        <v>142</v>
      </c>
      <c r="C77">
        <v>31.201999999999899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  <c r="GA77">
        <v>7</v>
      </c>
      <c r="GB77">
        <v>7</v>
      </c>
      <c r="GC77">
        <v>7</v>
      </c>
      <c r="GD77">
        <v>7</v>
      </c>
      <c r="GE77">
        <v>7</v>
      </c>
    </row>
    <row r="78" spans="1:187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</row>
    <row r="79" spans="1:187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</v>
      </c>
    </row>
    <row r="80" spans="1:187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</row>
    <row r="81" spans="1:187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</row>
    <row r="82" spans="1:187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</row>
    <row r="83" spans="1:187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</row>
    <row r="84" spans="1:187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</row>
    <row r="85" spans="1:187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166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822</v>
      </c>
      <c r="EC85">
        <v>853</v>
      </c>
      <c r="ED85">
        <v>890</v>
      </c>
      <c r="EE85">
        <v>939</v>
      </c>
      <c r="EF85">
        <v>969</v>
      </c>
      <c r="EG85">
        <v>1009</v>
      </c>
      <c r="EH85">
        <v>1045</v>
      </c>
      <c r="EI85">
        <v>1087</v>
      </c>
      <c r="EJ85">
        <v>1145</v>
      </c>
      <c r="EK85">
        <v>1205</v>
      </c>
      <c r="EL85">
        <v>1259</v>
      </c>
      <c r="EM85">
        <v>1308</v>
      </c>
      <c r="EN85">
        <v>1372</v>
      </c>
      <c r="EO85">
        <v>1433</v>
      </c>
      <c r="EP85">
        <v>1488</v>
      </c>
      <c r="EQ85">
        <v>1545</v>
      </c>
      <c r="ER85">
        <v>1592</v>
      </c>
      <c r="ES85">
        <v>1667</v>
      </c>
      <c r="ET85">
        <v>1726</v>
      </c>
      <c r="EU85">
        <v>1801</v>
      </c>
      <c r="EV85">
        <v>1864</v>
      </c>
      <c r="EW85">
        <v>1950</v>
      </c>
      <c r="EX85">
        <v>2045</v>
      </c>
      <c r="EY85">
        <v>2126</v>
      </c>
      <c r="EZ85">
        <v>2237</v>
      </c>
      <c r="FA85">
        <v>2310</v>
      </c>
      <c r="FB85">
        <v>2404</v>
      </c>
      <c r="FC85">
        <v>2491</v>
      </c>
      <c r="FD85">
        <v>2654</v>
      </c>
      <c r="FE85">
        <v>2811</v>
      </c>
      <c r="FF85">
        <v>2939</v>
      </c>
      <c r="FG85">
        <v>3178</v>
      </c>
      <c r="FH85">
        <v>3274</v>
      </c>
      <c r="FI85">
        <v>3334</v>
      </c>
      <c r="FJ85">
        <v>3470</v>
      </c>
      <c r="FK85">
        <v>3641</v>
      </c>
      <c r="FL85">
        <v>3777</v>
      </c>
      <c r="FM85">
        <v>3942</v>
      </c>
      <c r="FN85">
        <v>4064</v>
      </c>
      <c r="FO85">
        <v>4210</v>
      </c>
      <c r="FP85">
        <v>4359</v>
      </c>
      <c r="FQ85">
        <v>4527</v>
      </c>
      <c r="FR85">
        <v>4714</v>
      </c>
      <c r="FS85">
        <v>4925</v>
      </c>
      <c r="FT85">
        <v>5119</v>
      </c>
      <c r="FU85">
        <v>5307</v>
      </c>
      <c r="FV85">
        <v>5455</v>
      </c>
      <c r="FW85">
        <v>5625</v>
      </c>
      <c r="FX85">
        <v>5814</v>
      </c>
      <c r="FY85">
        <v>6029</v>
      </c>
      <c r="FZ85">
        <v>6288</v>
      </c>
      <c r="GA85">
        <v>6516</v>
      </c>
      <c r="GB85">
        <v>6736</v>
      </c>
      <c r="GC85">
        <v>6929</v>
      </c>
      <c r="GD85">
        <v>7166</v>
      </c>
      <c r="GE85">
        <v>7373</v>
      </c>
    </row>
    <row r="86" spans="1:187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  <c r="FZ86">
        <v>49</v>
      </c>
      <c r="GA86">
        <v>49</v>
      </c>
      <c r="GB86">
        <v>49</v>
      </c>
      <c r="GC86">
        <v>50</v>
      </c>
      <c r="GD86">
        <v>50</v>
      </c>
      <c r="GE86">
        <v>50</v>
      </c>
    </row>
    <row r="87" spans="1:187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  <c r="FZ87">
        <v>193</v>
      </c>
      <c r="GA87">
        <v>193</v>
      </c>
      <c r="GB87">
        <v>194</v>
      </c>
      <c r="GC87">
        <v>194</v>
      </c>
      <c r="GD87">
        <v>196</v>
      </c>
      <c r="GE87">
        <v>197</v>
      </c>
    </row>
    <row r="88" spans="1:187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  <c r="FZ88">
        <v>47</v>
      </c>
      <c r="GA88">
        <v>54</v>
      </c>
      <c r="GB88">
        <v>62</v>
      </c>
      <c r="GC88">
        <v>66</v>
      </c>
      <c r="GD88">
        <v>68</v>
      </c>
      <c r="GE88">
        <v>71</v>
      </c>
    </row>
    <row r="89" spans="1:187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  <c r="FZ89">
        <v>87</v>
      </c>
      <c r="GA89">
        <v>91</v>
      </c>
      <c r="GB89">
        <v>92</v>
      </c>
      <c r="GC89">
        <v>92</v>
      </c>
      <c r="GD89">
        <v>93</v>
      </c>
      <c r="GE89">
        <v>93</v>
      </c>
    </row>
    <row r="90" spans="1:187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  <c r="FZ90">
        <v>120</v>
      </c>
      <c r="GA90">
        <v>120</v>
      </c>
      <c r="GB90">
        <v>120</v>
      </c>
      <c r="GC90">
        <v>122</v>
      </c>
      <c r="GD90">
        <v>123</v>
      </c>
      <c r="GE90">
        <v>125</v>
      </c>
    </row>
    <row r="91" spans="1:187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</row>
    <row r="92" spans="1:187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  <c r="GA92">
        <v>87</v>
      </c>
      <c r="GB92">
        <v>87</v>
      </c>
      <c r="GC92">
        <v>87</v>
      </c>
      <c r="GD92">
        <v>87</v>
      </c>
      <c r="GE92">
        <v>87</v>
      </c>
    </row>
    <row r="93" spans="1:187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  <c r="GA93">
        <v>19</v>
      </c>
      <c r="GB93">
        <v>19</v>
      </c>
      <c r="GC93">
        <v>19</v>
      </c>
      <c r="GD93">
        <v>19</v>
      </c>
      <c r="GE93">
        <v>19</v>
      </c>
    </row>
    <row r="94" spans="1:187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  <c r="FZ94">
        <v>358</v>
      </c>
      <c r="GA94">
        <v>358</v>
      </c>
      <c r="GB94">
        <v>359</v>
      </c>
      <c r="GC94">
        <v>359</v>
      </c>
      <c r="GD94">
        <v>360</v>
      </c>
      <c r="GE94">
        <v>364</v>
      </c>
    </row>
    <row r="95" spans="1:187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</row>
    <row r="96" spans="1:187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</row>
    <row r="97" spans="1:187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  <c r="FZ97">
        <v>611</v>
      </c>
      <c r="GA97">
        <v>611</v>
      </c>
      <c r="GB97">
        <v>611</v>
      </c>
      <c r="GC97">
        <v>611</v>
      </c>
      <c r="GD97">
        <v>611</v>
      </c>
      <c r="GE97">
        <v>611</v>
      </c>
    </row>
    <row r="98" spans="1:187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  <c r="GA98">
        <v>56</v>
      </c>
      <c r="GB98">
        <v>56</v>
      </c>
      <c r="GC98">
        <v>56</v>
      </c>
      <c r="GD98">
        <v>56</v>
      </c>
      <c r="GE98">
        <v>58</v>
      </c>
    </row>
    <row r="99" spans="1:187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  <c r="FZ99">
        <v>942</v>
      </c>
      <c r="GA99">
        <v>971</v>
      </c>
      <c r="GB99">
        <v>981</v>
      </c>
      <c r="GC99">
        <v>993</v>
      </c>
      <c r="GD99">
        <v>999</v>
      </c>
      <c r="GE99">
        <v>1005</v>
      </c>
    </row>
    <row r="100" spans="1:187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  <c r="FZ100">
        <v>5250</v>
      </c>
      <c r="GA100">
        <v>5282</v>
      </c>
      <c r="GB100">
        <v>5313</v>
      </c>
      <c r="GC100">
        <v>5318</v>
      </c>
      <c r="GD100">
        <v>5366</v>
      </c>
      <c r="GE100">
        <v>5418</v>
      </c>
    </row>
    <row r="101" spans="1:187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  <c r="FZ101">
        <v>4188</v>
      </c>
      <c r="GA101">
        <v>4251</v>
      </c>
      <c r="GB101">
        <v>4302</v>
      </c>
      <c r="GC101">
        <v>4352</v>
      </c>
      <c r="GD101">
        <v>4399</v>
      </c>
      <c r="GE101">
        <v>4440</v>
      </c>
    </row>
    <row r="102" spans="1:187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  <c r="FZ102">
        <v>309</v>
      </c>
      <c r="GA102">
        <v>324</v>
      </c>
      <c r="GB102">
        <v>335</v>
      </c>
      <c r="GC102">
        <v>344</v>
      </c>
      <c r="GD102">
        <v>352</v>
      </c>
      <c r="GE102">
        <v>363</v>
      </c>
    </row>
    <row r="103" spans="1:187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  <c r="GA103">
        <v>51</v>
      </c>
      <c r="GB103">
        <v>51</v>
      </c>
      <c r="GC103">
        <v>51</v>
      </c>
      <c r="GD103">
        <v>51</v>
      </c>
      <c r="GE103">
        <v>51</v>
      </c>
    </row>
    <row r="104" spans="1:187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</row>
    <row r="105" spans="1:187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</row>
    <row r="106" spans="1:187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  <c r="FZ106">
        <v>21</v>
      </c>
      <c r="GA106">
        <v>21</v>
      </c>
      <c r="GB106">
        <v>21</v>
      </c>
      <c r="GC106">
        <v>23</v>
      </c>
      <c r="GD106">
        <v>24</v>
      </c>
      <c r="GE106">
        <v>25</v>
      </c>
    </row>
    <row r="107" spans="1:187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  <c r="FZ107">
        <v>150</v>
      </c>
      <c r="GA107">
        <v>163</v>
      </c>
      <c r="GB107">
        <v>167</v>
      </c>
      <c r="GC107">
        <v>170</v>
      </c>
      <c r="GD107">
        <v>180</v>
      </c>
      <c r="GE107">
        <v>188</v>
      </c>
    </row>
    <row r="108" spans="1:187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</row>
    <row r="109" spans="1:187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  <c r="FZ109">
        <v>328</v>
      </c>
      <c r="GA109">
        <v>328</v>
      </c>
      <c r="GB109">
        <v>328</v>
      </c>
      <c r="GC109">
        <v>328</v>
      </c>
      <c r="GD109">
        <v>328</v>
      </c>
      <c r="GE109">
        <v>328</v>
      </c>
    </row>
    <row r="110" spans="1:187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  <c r="FZ110">
        <v>34</v>
      </c>
      <c r="GA110">
        <v>37</v>
      </c>
      <c r="GB110">
        <v>37</v>
      </c>
      <c r="GC110">
        <v>38</v>
      </c>
      <c r="GD110">
        <v>39</v>
      </c>
      <c r="GE110">
        <v>39</v>
      </c>
    </row>
    <row r="111" spans="1:187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</row>
    <row r="112" spans="1:187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  <c r="GA112">
        <v>14</v>
      </c>
      <c r="GB112">
        <v>14</v>
      </c>
      <c r="GC112">
        <v>14</v>
      </c>
      <c r="GD112">
        <v>14</v>
      </c>
      <c r="GE112">
        <v>14</v>
      </c>
    </row>
    <row r="113" spans="1:187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  <c r="GA113">
        <v>37</v>
      </c>
      <c r="GB113">
        <v>37</v>
      </c>
      <c r="GC113">
        <v>38</v>
      </c>
      <c r="GD113">
        <v>38</v>
      </c>
      <c r="GE113">
        <v>38</v>
      </c>
    </row>
    <row r="114" spans="1:187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</row>
    <row r="115" spans="1:187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  <c r="GA115">
        <v>3</v>
      </c>
      <c r="GB115">
        <v>3</v>
      </c>
      <c r="GC115">
        <v>3</v>
      </c>
      <c r="GD115">
        <v>3</v>
      </c>
      <c r="GE115">
        <v>3</v>
      </c>
    </row>
    <row r="116" spans="1:187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</row>
    <row r="117" spans="1:187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</row>
    <row r="118" spans="1:187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  <c r="GA118">
        <v>15</v>
      </c>
      <c r="GB118">
        <v>15</v>
      </c>
      <c r="GC118">
        <v>15</v>
      </c>
      <c r="GD118">
        <v>15</v>
      </c>
      <c r="GE118">
        <v>15</v>
      </c>
    </row>
    <row r="119" spans="1:187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  <c r="FZ119">
        <v>30049</v>
      </c>
      <c r="GA119">
        <v>30046</v>
      </c>
      <c r="GB119">
        <v>30046</v>
      </c>
      <c r="GC119">
        <v>30069</v>
      </c>
      <c r="GD119">
        <v>30056</v>
      </c>
      <c r="GE119">
        <v>30063</v>
      </c>
    </row>
    <row r="120" spans="1:187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  <c r="GA120">
        <v>46</v>
      </c>
      <c r="GB120">
        <v>46</v>
      </c>
      <c r="GC120">
        <v>46</v>
      </c>
      <c r="GD120">
        <v>46</v>
      </c>
      <c r="GE120">
        <v>47</v>
      </c>
    </row>
    <row r="121" spans="1:187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4</v>
      </c>
      <c r="GB121">
        <v>4</v>
      </c>
      <c r="GC121">
        <v>4</v>
      </c>
      <c r="GD121">
        <v>4</v>
      </c>
      <c r="GE121">
        <v>5</v>
      </c>
    </row>
    <row r="122" spans="1:187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16</v>
      </c>
      <c r="GD122">
        <v>16</v>
      </c>
      <c r="GE122">
        <v>16</v>
      </c>
    </row>
    <row r="123" spans="1:187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  <c r="FZ123">
        <v>9088</v>
      </c>
      <c r="GA123">
        <v>9091</v>
      </c>
      <c r="GB123">
        <v>9092</v>
      </c>
      <c r="GC123">
        <v>9094</v>
      </c>
      <c r="GD123">
        <v>9099</v>
      </c>
      <c r="GE123">
        <v>9102</v>
      </c>
    </row>
    <row r="124" spans="1:187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  <c r="FZ124">
        <v>144</v>
      </c>
      <c r="GA124">
        <v>145</v>
      </c>
      <c r="GB124">
        <v>148</v>
      </c>
      <c r="GC124">
        <v>153</v>
      </c>
      <c r="GD124">
        <v>153</v>
      </c>
      <c r="GE124">
        <v>153</v>
      </c>
    </row>
    <row r="125" spans="1:187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  <c r="FZ125">
        <v>194</v>
      </c>
      <c r="GA125">
        <v>194</v>
      </c>
      <c r="GB125">
        <v>194</v>
      </c>
      <c r="GC125">
        <v>195</v>
      </c>
      <c r="GD125">
        <v>197</v>
      </c>
      <c r="GE125">
        <v>200</v>
      </c>
    </row>
    <row r="126" spans="1:187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  <c r="FZ126">
        <v>1443</v>
      </c>
      <c r="GA126">
        <v>1449</v>
      </c>
      <c r="GB126">
        <v>1485</v>
      </c>
      <c r="GC126">
        <v>1502</v>
      </c>
      <c r="GD126">
        <v>1531</v>
      </c>
      <c r="GE126">
        <v>1573</v>
      </c>
    </row>
    <row r="127" spans="1:187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  <c r="FZ127">
        <v>39</v>
      </c>
      <c r="GA127">
        <v>39</v>
      </c>
      <c r="GB127">
        <v>39</v>
      </c>
      <c r="GC127">
        <v>40</v>
      </c>
      <c r="GD127">
        <v>41</v>
      </c>
      <c r="GE127">
        <v>41</v>
      </c>
    </row>
    <row r="128" spans="1:187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  <c r="GE128">
        <v>19</v>
      </c>
    </row>
    <row r="129" spans="2:187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  <c r="FZ129">
        <v>146</v>
      </c>
      <c r="GA129">
        <v>146</v>
      </c>
      <c r="GB129">
        <v>146</v>
      </c>
      <c r="GC129">
        <v>146</v>
      </c>
      <c r="GD129">
        <v>151</v>
      </c>
      <c r="GE129">
        <v>154</v>
      </c>
    </row>
    <row r="130" spans="2:187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</row>
    <row r="131" spans="2:187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  <c r="FZ131">
        <v>857</v>
      </c>
      <c r="GA131">
        <v>891</v>
      </c>
      <c r="GB131">
        <v>900</v>
      </c>
      <c r="GC131">
        <v>935</v>
      </c>
      <c r="GD131">
        <v>988</v>
      </c>
      <c r="GE131">
        <v>1006</v>
      </c>
    </row>
    <row r="132" spans="2:187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595</v>
      </c>
      <c r="GA132">
        <v>596</v>
      </c>
      <c r="GB132">
        <v>596</v>
      </c>
      <c r="GC132">
        <v>596</v>
      </c>
      <c r="GD132">
        <v>596</v>
      </c>
      <c r="GE132">
        <v>596</v>
      </c>
    </row>
    <row r="133" spans="2:187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</row>
    <row r="134" spans="2:187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  <c r="FZ134">
        <v>26273</v>
      </c>
      <c r="GA134">
        <v>26816</v>
      </c>
      <c r="GB134">
        <v>27497</v>
      </c>
      <c r="GC134">
        <v>28082</v>
      </c>
      <c r="GD134">
        <v>28732</v>
      </c>
      <c r="GE134">
        <v>29861</v>
      </c>
    </row>
    <row r="135" spans="2:187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  <c r="FZ135">
        <v>3957</v>
      </c>
      <c r="GA135">
        <v>4016</v>
      </c>
      <c r="GB135">
        <v>4143</v>
      </c>
      <c r="GC135">
        <v>4239</v>
      </c>
      <c r="GD135">
        <v>4320</v>
      </c>
      <c r="GE135">
        <v>4459</v>
      </c>
    </row>
    <row r="136" spans="2:187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  <c r="FZ136">
        <v>13791</v>
      </c>
      <c r="GA136">
        <v>13979</v>
      </c>
      <c r="GB136">
        <v>14188</v>
      </c>
      <c r="GC136">
        <v>14405</v>
      </c>
      <c r="GD136">
        <v>14634</v>
      </c>
      <c r="GE136">
        <v>14853</v>
      </c>
    </row>
    <row r="137" spans="2:187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  <c r="FZ137">
        <v>3616</v>
      </c>
      <c r="GA137">
        <v>3691</v>
      </c>
      <c r="GB137">
        <v>3781</v>
      </c>
      <c r="GC137">
        <v>3869</v>
      </c>
      <c r="GD137">
        <v>3950</v>
      </c>
      <c r="GE137">
        <v>4042</v>
      </c>
    </row>
    <row r="138" spans="2:187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  <c r="FZ138">
        <v>1752</v>
      </c>
      <c r="GA138">
        <v>1753</v>
      </c>
      <c r="GB138">
        <v>1753</v>
      </c>
      <c r="GC138">
        <v>1753</v>
      </c>
      <c r="GD138">
        <v>1753</v>
      </c>
      <c r="GE138">
        <v>1754</v>
      </c>
    </row>
    <row r="139" spans="2:187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  <c r="FZ139">
        <v>392</v>
      </c>
      <c r="GA139">
        <v>401</v>
      </c>
      <c r="GB139">
        <v>409</v>
      </c>
      <c r="GC139">
        <v>415</v>
      </c>
      <c r="GD139">
        <v>425</v>
      </c>
      <c r="GE139">
        <v>430</v>
      </c>
    </row>
    <row r="140" spans="2:187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  <c r="FZ140">
        <v>35028</v>
      </c>
      <c r="GA140">
        <v>35042</v>
      </c>
      <c r="GB140">
        <v>35045</v>
      </c>
      <c r="GC140">
        <v>35058</v>
      </c>
      <c r="GD140">
        <v>35073</v>
      </c>
      <c r="GE140">
        <v>35082</v>
      </c>
    </row>
    <row r="141" spans="2:187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  <c r="GE141">
        <v>10</v>
      </c>
    </row>
    <row r="142" spans="2:187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  <c r="FZ142">
        <v>985</v>
      </c>
      <c r="GA142">
        <v>986</v>
      </c>
      <c r="GB142">
        <v>986</v>
      </c>
      <c r="GC142">
        <v>988</v>
      </c>
      <c r="GD142">
        <v>988</v>
      </c>
      <c r="GE142">
        <v>990</v>
      </c>
    </row>
    <row r="143" spans="2:187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11</v>
      </c>
      <c r="GB143">
        <v>11</v>
      </c>
      <c r="GC143">
        <v>11</v>
      </c>
      <c r="GD143">
        <v>11</v>
      </c>
      <c r="GE143">
        <v>11</v>
      </c>
    </row>
    <row r="144" spans="2:187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  <c r="GA144">
        <v>375</v>
      </c>
      <c r="GB144">
        <v>375</v>
      </c>
      <c r="GC144">
        <v>585</v>
      </c>
      <c r="GD144">
        <v>585</v>
      </c>
      <c r="GE144">
        <v>585</v>
      </c>
    </row>
    <row r="145" spans="2:187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  <c r="FZ145">
        <v>222</v>
      </c>
      <c r="GA145">
        <v>225</v>
      </c>
      <c r="GB145">
        <v>234</v>
      </c>
      <c r="GC145">
        <v>238</v>
      </c>
      <c r="GD145">
        <v>250</v>
      </c>
      <c r="GE145">
        <v>260</v>
      </c>
    </row>
    <row r="146" spans="2:187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  <c r="FZ146">
        <v>294</v>
      </c>
      <c r="GA146">
        <v>295</v>
      </c>
      <c r="GB146">
        <v>296</v>
      </c>
      <c r="GC146">
        <v>296</v>
      </c>
      <c r="GD146">
        <v>297</v>
      </c>
      <c r="GE146">
        <v>297</v>
      </c>
    </row>
    <row r="147" spans="2:187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  <c r="FZ147">
        <v>404</v>
      </c>
      <c r="GA147">
        <v>407</v>
      </c>
      <c r="GB147">
        <v>408</v>
      </c>
      <c r="GC147">
        <v>408</v>
      </c>
      <c r="GD147">
        <v>412</v>
      </c>
      <c r="GE147">
        <v>417</v>
      </c>
    </row>
    <row r="148" spans="2:187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  <c r="FZ148">
        <v>173</v>
      </c>
      <c r="GA148">
        <v>900</v>
      </c>
      <c r="GB148">
        <v>1037</v>
      </c>
      <c r="GC148">
        <v>1037</v>
      </c>
      <c r="GD148">
        <v>1079</v>
      </c>
      <c r="GE148">
        <v>1111</v>
      </c>
    </row>
    <row r="149" spans="2:187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  <c r="FZ149">
        <v>31</v>
      </c>
      <c r="GA149">
        <v>31</v>
      </c>
      <c r="GB149">
        <v>31</v>
      </c>
      <c r="GC149">
        <v>31</v>
      </c>
      <c r="GD149">
        <v>31</v>
      </c>
      <c r="GE149">
        <v>31</v>
      </c>
    </row>
    <row r="150" spans="2:187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  <c r="FZ150">
        <v>40</v>
      </c>
      <c r="GA150">
        <v>40</v>
      </c>
      <c r="GB150">
        <v>40</v>
      </c>
      <c r="GC150">
        <v>41</v>
      </c>
      <c r="GD150">
        <v>41</v>
      </c>
      <c r="GE150">
        <v>43</v>
      </c>
    </row>
    <row r="151" spans="2:187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  <c r="FZ151">
        <v>69</v>
      </c>
      <c r="GA151">
        <v>70</v>
      </c>
      <c r="GB151">
        <v>70</v>
      </c>
      <c r="GC151">
        <v>70</v>
      </c>
      <c r="GD151">
        <v>70</v>
      </c>
      <c r="GE151">
        <v>70</v>
      </c>
    </row>
    <row r="152" spans="2:187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</row>
    <row r="153" spans="2:187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79</v>
      </c>
      <c r="GA153">
        <v>80</v>
      </c>
      <c r="GB153">
        <v>80</v>
      </c>
      <c r="GC153">
        <v>80</v>
      </c>
      <c r="GD153">
        <v>80</v>
      </c>
      <c r="GE153">
        <v>80</v>
      </c>
    </row>
    <row r="154" spans="2:187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  <c r="GA154">
        <v>111</v>
      </c>
      <c r="GB154">
        <v>111</v>
      </c>
      <c r="GC154">
        <v>111</v>
      </c>
      <c r="GD154">
        <v>111</v>
      </c>
      <c r="GE154">
        <v>111</v>
      </c>
    </row>
    <row r="155" spans="2:187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  <c r="FZ155">
        <v>54</v>
      </c>
      <c r="GA155">
        <v>55</v>
      </c>
      <c r="GB155">
        <v>59</v>
      </c>
      <c r="GC155">
        <v>62</v>
      </c>
      <c r="GD155">
        <v>65</v>
      </c>
      <c r="GE155">
        <v>69</v>
      </c>
    </row>
    <row r="156" spans="2:187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  <c r="GA156">
        <v>122</v>
      </c>
      <c r="GB156">
        <v>123</v>
      </c>
      <c r="GC156">
        <v>123</v>
      </c>
      <c r="GD156">
        <v>123</v>
      </c>
      <c r="GE156">
        <v>123</v>
      </c>
    </row>
    <row r="157" spans="2:187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  <c r="GE157">
        <v>15</v>
      </c>
    </row>
    <row r="158" spans="2:187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  <c r="GE158">
        <v>9</v>
      </c>
    </row>
    <row r="159" spans="2:187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  <c r="FZ159">
        <v>151</v>
      </c>
      <c r="GA159">
        <v>153</v>
      </c>
      <c r="GB159">
        <v>155</v>
      </c>
      <c r="GC159">
        <v>155</v>
      </c>
      <c r="GD159">
        <v>155</v>
      </c>
      <c r="GE159">
        <v>155</v>
      </c>
    </row>
    <row r="160" spans="2:187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</row>
    <row r="161" spans="1:187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  <c r="FZ161">
        <v>38310</v>
      </c>
      <c r="GA161">
        <v>38888</v>
      </c>
      <c r="GB161">
        <v>39184</v>
      </c>
      <c r="GC161">
        <v>39485</v>
      </c>
      <c r="GD161">
        <v>40400</v>
      </c>
      <c r="GE161">
        <v>41190</v>
      </c>
    </row>
    <row r="162" spans="1:187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  <c r="FZ162">
        <v>675</v>
      </c>
      <c r="GA162">
        <v>680</v>
      </c>
      <c r="GB162">
        <v>684</v>
      </c>
      <c r="GC162">
        <v>695</v>
      </c>
      <c r="GD162">
        <v>707</v>
      </c>
      <c r="GE162">
        <v>712</v>
      </c>
    </row>
    <row r="163" spans="1:187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</row>
    <row r="164" spans="1:187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</row>
    <row r="165" spans="1:187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  <c r="FZ165">
        <v>26</v>
      </c>
      <c r="GA165">
        <v>30</v>
      </c>
      <c r="GB165">
        <v>32</v>
      </c>
      <c r="GC165">
        <v>32</v>
      </c>
      <c r="GD165">
        <v>35</v>
      </c>
      <c r="GE165">
        <v>39</v>
      </c>
    </row>
    <row r="166" spans="1:187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  <c r="FZ166">
        <v>264</v>
      </c>
      <c r="GA166">
        <v>269</v>
      </c>
      <c r="GB166">
        <v>273</v>
      </c>
      <c r="GC166">
        <v>276</v>
      </c>
      <c r="GD166">
        <v>280</v>
      </c>
      <c r="GE166">
        <v>285</v>
      </c>
    </row>
    <row r="167" spans="1:187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3</v>
      </c>
      <c r="GC167">
        <v>4</v>
      </c>
      <c r="GD167">
        <v>7</v>
      </c>
      <c r="GE167">
        <v>7</v>
      </c>
    </row>
    <row r="168" spans="1:187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  <c r="FZ168">
        <v>40</v>
      </c>
      <c r="GA168">
        <v>40</v>
      </c>
      <c r="GB168">
        <v>40</v>
      </c>
      <c r="GC168">
        <v>40</v>
      </c>
      <c r="GD168">
        <v>40</v>
      </c>
      <c r="GE168">
        <v>42</v>
      </c>
    </row>
    <row r="169" spans="1:187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</row>
    <row r="170" spans="1:187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</row>
    <row r="171" spans="1:187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  <c r="GA171">
        <v>15</v>
      </c>
      <c r="GB171">
        <v>15</v>
      </c>
      <c r="GC171">
        <v>15</v>
      </c>
      <c r="GD171">
        <v>15</v>
      </c>
      <c r="GE171">
        <v>15</v>
      </c>
    </row>
    <row r="172" spans="1:187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  <c r="FZ172">
        <v>6138</v>
      </c>
      <c r="GA172">
        <v>6136</v>
      </c>
      <c r="GB172">
        <v>6136</v>
      </c>
      <c r="GC172">
        <v>6136</v>
      </c>
      <c r="GD172">
        <v>6136</v>
      </c>
      <c r="GE172">
        <v>6139</v>
      </c>
    </row>
    <row r="173" spans="1:187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  <c r="GA173">
        <v>22</v>
      </c>
      <c r="GB173">
        <v>22</v>
      </c>
      <c r="GC173">
        <v>22</v>
      </c>
      <c r="GD173">
        <v>22</v>
      </c>
      <c r="GE173">
        <v>22</v>
      </c>
    </row>
    <row r="174" spans="1:187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  <c r="FZ174">
        <v>99</v>
      </c>
      <c r="GA174">
        <v>99</v>
      </c>
      <c r="GB174">
        <v>99</v>
      </c>
      <c r="GC174">
        <v>99</v>
      </c>
      <c r="GD174">
        <v>108</v>
      </c>
      <c r="GE174">
        <v>108</v>
      </c>
    </row>
    <row r="175" spans="1:187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  <c r="FZ175">
        <v>69</v>
      </c>
      <c r="GA175">
        <v>69</v>
      </c>
      <c r="GB175">
        <v>69</v>
      </c>
      <c r="GC175">
        <v>69</v>
      </c>
      <c r="GD175">
        <v>69</v>
      </c>
      <c r="GE175">
        <v>69</v>
      </c>
    </row>
    <row r="176" spans="1:187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  <c r="FZ176">
        <v>772</v>
      </c>
      <c r="GA176">
        <v>778</v>
      </c>
      <c r="GB176">
        <v>789</v>
      </c>
      <c r="GC176">
        <v>801</v>
      </c>
      <c r="GD176">
        <v>805</v>
      </c>
      <c r="GE176">
        <v>813</v>
      </c>
    </row>
    <row r="177" spans="2:187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  <c r="FZ177">
        <v>406</v>
      </c>
      <c r="GA177">
        <v>414</v>
      </c>
      <c r="GB177">
        <v>422</v>
      </c>
      <c r="GC177">
        <v>432</v>
      </c>
      <c r="GD177">
        <v>432</v>
      </c>
      <c r="GE177">
        <v>442</v>
      </c>
    </row>
    <row r="178" spans="2:187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</row>
    <row r="179" spans="2:187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  <c r="FZ179">
        <v>298</v>
      </c>
      <c r="GA179">
        <v>308</v>
      </c>
      <c r="GB179">
        <v>318</v>
      </c>
      <c r="GC179">
        <v>326</v>
      </c>
      <c r="GD179">
        <v>337</v>
      </c>
      <c r="GE179">
        <v>349</v>
      </c>
    </row>
    <row r="180" spans="2:187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  <c r="FZ180">
        <v>5522</v>
      </c>
      <c r="GA180">
        <v>5568</v>
      </c>
      <c r="GB180">
        <v>5599</v>
      </c>
      <c r="GC180">
        <v>5639</v>
      </c>
      <c r="GD180">
        <v>5677</v>
      </c>
      <c r="GE180">
        <v>5709</v>
      </c>
    </row>
    <row r="181" spans="2:187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  <c r="FZ181">
        <v>1038</v>
      </c>
      <c r="GA181">
        <v>1071</v>
      </c>
      <c r="GB181">
        <v>1096</v>
      </c>
      <c r="GC181">
        <v>1127</v>
      </c>
      <c r="GD181">
        <v>1159</v>
      </c>
      <c r="GE181">
        <v>1180</v>
      </c>
    </row>
    <row r="182" spans="2:187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1</v>
      </c>
      <c r="GE182">
        <v>0</v>
      </c>
    </row>
    <row r="183" spans="2:187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  <c r="FZ183">
        <v>28</v>
      </c>
      <c r="GA183">
        <v>29</v>
      </c>
      <c r="GB183">
        <v>31</v>
      </c>
      <c r="GC183">
        <v>33</v>
      </c>
      <c r="GD183">
        <v>35</v>
      </c>
      <c r="GE183">
        <v>36</v>
      </c>
    </row>
    <row r="184" spans="2:187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  <c r="FZ184">
        <v>12799</v>
      </c>
      <c r="GA184">
        <v>12998</v>
      </c>
      <c r="GB184">
        <v>13187</v>
      </c>
      <c r="GC184">
        <v>13384</v>
      </c>
      <c r="GD184">
        <v>13579</v>
      </c>
      <c r="GE184">
        <v>13767</v>
      </c>
    </row>
    <row r="185" spans="2:187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  <c r="FZ185">
        <v>1660</v>
      </c>
      <c r="GA185">
        <v>1773</v>
      </c>
      <c r="GB185">
        <v>1831</v>
      </c>
      <c r="GC185">
        <v>1835</v>
      </c>
      <c r="GD185">
        <v>1837</v>
      </c>
      <c r="GE185">
        <v>1843</v>
      </c>
    </row>
    <row r="186" spans="2:187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  <c r="FZ186">
        <v>1612</v>
      </c>
      <c r="GA186">
        <v>1618</v>
      </c>
      <c r="GB186">
        <v>1624</v>
      </c>
      <c r="GC186">
        <v>1627</v>
      </c>
      <c r="GD186">
        <v>1636</v>
      </c>
      <c r="GE186">
        <v>1642</v>
      </c>
    </row>
    <row r="187" spans="2:187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  <c r="FZ187">
        <v>1682</v>
      </c>
      <c r="GA187">
        <v>1684</v>
      </c>
      <c r="GB187">
        <v>1689</v>
      </c>
      <c r="GC187">
        <v>1691</v>
      </c>
      <c r="GD187">
        <v>1697</v>
      </c>
      <c r="GE187">
        <v>1702</v>
      </c>
    </row>
    <row r="188" spans="2:187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  <c r="FZ188">
        <v>153</v>
      </c>
      <c r="GA188">
        <v>154</v>
      </c>
      <c r="GB188">
        <v>157</v>
      </c>
      <c r="GC188">
        <v>159</v>
      </c>
      <c r="GD188">
        <v>160</v>
      </c>
      <c r="GE188">
        <v>163</v>
      </c>
    </row>
    <row r="189" spans="2:187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  <c r="FZ189">
        <v>1988</v>
      </c>
      <c r="GA189">
        <v>2009</v>
      </c>
      <c r="GB189">
        <v>2026</v>
      </c>
      <c r="GC189">
        <v>2038</v>
      </c>
      <c r="GD189">
        <v>2074</v>
      </c>
      <c r="GE189">
        <v>2101</v>
      </c>
    </row>
    <row r="190" spans="2:187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  <c r="FZ190">
        <v>12106</v>
      </c>
      <c r="GA190">
        <v>12228</v>
      </c>
      <c r="GB190">
        <v>12323</v>
      </c>
      <c r="GC190">
        <v>12408</v>
      </c>
      <c r="GD190">
        <v>12561</v>
      </c>
      <c r="GE190">
        <v>12726</v>
      </c>
    </row>
    <row r="191" spans="2:187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5</v>
      </c>
      <c r="GB191">
        <v>5</v>
      </c>
      <c r="GC191">
        <v>5</v>
      </c>
      <c r="GD191">
        <v>5</v>
      </c>
      <c r="GE191">
        <v>5</v>
      </c>
    </row>
    <row r="192" spans="2:187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</row>
    <row r="193" spans="2:187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</row>
    <row r="194" spans="2:187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  <c r="GA194">
        <v>42</v>
      </c>
      <c r="GB194">
        <v>42</v>
      </c>
      <c r="GC194">
        <v>42</v>
      </c>
      <c r="GD194">
        <v>42</v>
      </c>
      <c r="GE194">
        <v>42</v>
      </c>
    </row>
    <row r="195" spans="2:187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  <c r="FZ195">
        <v>2407</v>
      </c>
      <c r="GA195">
        <v>2447</v>
      </c>
      <c r="GB195">
        <v>2486</v>
      </c>
      <c r="GC195">
        <v>2523</v>
      </c>
      <c r="GD195">
        <v>2557</v>
      </c>
      <c r="GE195">
        <v>2601</v>
      </c>
    </row>
    <row r="196" spans="2:187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  <c r="FZ196">
        <v>160</v>
      </c>
      <c r="GA196">
        <v>163</v>
      </c>
      <c r="GB196">
        <v>167</v>
      </c>
      <c r="GC196">
        <v>170</v>
      </c>
      <c r="GD196">
        <v>174</v>
      </c>
      <c r="GE196">
        <v>177</v>
      </c>
    </row>
    <row r="197" spans="2:187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  <c r="FZ197">
        <v>452</v>
      </c>
      <c r="GA197">
        <v>461</v>
      </c>
      <c r="GB197">
        <v>472</v>
      </c>
      <c r="GC197">
        <v>482</v>
      </c>
      <c r="GD197">
        <v>491</v>
      </c>
      <c r="GE197">
        <v>499</v>
      </c>
    </row>
    <row r="198" spans="2:187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</row>
    <row r="199" spans="2:187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  <c r="FZ199">
        <v>27</v>
      </c>
      <c r="GA199">
        <v>27</v>
      </c>
      <c r="GB199">
        <v>27</v>
      </c>
      <c r="GC199">
        <v>27</v>
      </c>
      <c r="GD199">
        <v>27</v>
      </c>
      <c r="GE199">
        <v>27</v>
      </c>
    </row>
    <row r="200" spans="2:187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</row>
    <row r="201" spans="2:187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  <c r="GA201">
        <v>111</v>
      </c>
      <c r="GB201">
        <v>112</v>
      </c>
      <c r="GC201">
        <v>113</v>
      </c>
      <c r="GD201">
        <v>114</v>
      </c>
      <c r="GE201">
        <v>115</v>
      </c>
    </row>
    <row r="202" spans="2:187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  <c r="GA202">
        <v>93</v>
      </c>
      <c r="GB202">
        <v>93</v>
      </c>
      <c r="GC202">
        <v>93</v>
      </c>
      <c r="GD202">
        <v>93</v>
      </c>
      <c r="GE202">
        <v>93</v>
      </c>
    </row>
    <row r="203" spans="2:187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  <c r="FZ203">
        <v>4804</v>
      </c>
      <c r="GA203">
        <v>4948</v>
      </c>
      <c r="GB203">
        <v>5033</v>
      </c>
      <c r="GC203">
        <v>5173</v>
      </c>
      <c r="GD203">
        <v>5368</v>
      </c>
      <c r="GE203">
        <v>5940</v>
      </c>
    </row>
    <row r="204" spans="2:187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  <c r="FZ204">
        <v>28420</v>
      </c>
      <c r="GA204">
        <v>28420</v>
      </c>
      <c r="GB204">
        <v>28420</v>
      </c>
      <c r="GC204">
        <v>28422</v>
      </c>
      <c r="GD204">
        <v>28424</v>
      </c>
      <c r="GE204">
        <v>28426</v>
      </c>
    </row>
    <row r="205" spans="2:187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</row>
    <row r="206" spans="2:187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  <c r="FZ206">
        <v>668</v>
      </c>
      <c r="GA206">
        <v>673</v>
      </c>
      <c r="GB206">
        <v>693</v>
      </c>
      <c r="GC206">
        <v>693</v>
      </c>
      <c r="GD206">
        <v>693</v>
      </c>
      <c r="GE206">
        <v>708</v>
      </c>
    </row>
    <row r="207" spans="2:187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  <c r="FZ207">
        <v>19</v>
      </c>
      <c r="GA207">
        <v>20</v>
      </c>
      <c r="GB207">
        <v>21</v>
      </c>
      <c r="GC207">
        <v>21</v>
      </c>
      <c r="GD207">
        <v>21</v>
      </c>
      <c r="GE207">
        <v>21</v>
      </c>
    </row>
    <row r="208" spans="2:187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  <c r="FZ208">
        <v>5619</v>
      </c>
      <c r="GA208">
        <v>5619</v>
      </c>
      <c r="GB208">
        <v>5619</v>
      </c>
      <c r="GC208">
        <v>5639</v>
      </c>
      <c r="GD208">
        <v>5646</v>
      </c>
      <c r="GE208">
        <v>5667</v>
      </c>
    </row>
    <row r="209" spans="1:187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  <c r="FZ209">
        <v>1969</v>
      </c>
      <c r="GA209">
        <v>1969</v>
      </c>
      <c r="GB209">
        <v>1969</v>
      </c>
      <c r="GC209">
        <v>1971</v>
      </c>
      <c r="GD209">
        <v>1972</v>
      </c>
      <c r="GE209">
        <v>1972</v>
      </c>
    </row>
    <row r="210" spans="1:187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  <c r="GA210">
        <v>7</v>
      </c>
      <c r="GB210">
        <v>7</v>
      </c>
      <c r="GC210">
        <v>7</v>
      </c>
      <c r="GD210">
        <v>7</v>
      </c>
      <c r="GE210">
        <v>7</v>
      </c>
    </row>
    <row r="211" spans="1:187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  <c r="GA211">
        <v>21</v>
      </c>
      <c r="GB211">
        <v>21</v>
      </c>
      <c r="GC211">
        <v>21</v>
      </c>
      <c r="GD211">
        <v>21</v>
      </c>
      <c r="GE211">
        <v>21</v>
      </c>
    </row>
    <row r="212" spans="1:187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  <c r="GA212">
        <v>58</v>
      </c>
      <c r="GB212">
        <v>58</v>
      </c>
      <c r="GC212">
        <v>58</v>
      </c>
      <c r="GD212">
        <v>58</v>
      </c>
      <c r="GE212">
        <v>58</v>
      </c>
    </row>
    <row r="213" spans="1:187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  <c r="GA213">
        <v>15</v>
      </c>
      <c r="GB213">
        <v>15</v>
      </c>
      <c r="GC213">
        <v>15</v>
      </c>
      <c r="GD213">
        <v>15</v>
      </c>
      <c r="GE213">
        <v>16</v>
      </c>
    </row>
    <row r="214" spans="1:187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  <c r="GA214">
        <v>8</v>
      </c>
      <c r="GB214">
        <v>8</v>
      </c>
      <c r="GC214">
        <v>8</v>
      </c>
      <c r="GD214">
        <v>8</v>
      </c>
      <c r="GE214">
        <v>8</v>
      </c>
    </row>
    <row r="215" spans="1:187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  <c r="GA215">
        <v>50</v>
      </c>
      <c r="GB215">
        <v>50</v>
      </c>
      <c r="GC215">
        <v>50</v>
      </c>
      <c r="GD215">
        <v>50</v>
      </c>
      <c r="GE215">
        <v>50</v>
      </c>
    </row>
    <row r="216" spans="1:187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  <c r="FZ216">
        <v>5458</v>
      </c>
      <c r="GA216">
        <v>5475</v>
      </c>
      <c r="GB216">
        <v>5491</v>
      </c>
      <c r="GC216">
        <v>5508</v>
      </c>
      <c r="GD216">
        <v>5526</v>
      </c>
      <c r="GE216">
        <v>5545</v>
      </c>
    </row>
    <row r="217" spans="1:187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</row>
    <row r="218" spans="1:187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  <c r="FZ218">
        <v>1473</v>
      </c>
      <c r="GA218">
        <v>1496</v>
      </c>
      <c r="GB218">
        <v>1504</v>
      </c>
      <c r="GC218">
        <v>1517</v>
      </c>
      <c r="GD218">
        <v>1537</v>
      </c>
      <c r="GE218">
        <v>1553</v>
      </c>
    </row>
    <row r="219" spans="1:187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  <c r="FZ219">
        <v>337</v>
      </c>
      <c r="GA219">
        <v>338</v>
      </c>
      <c r="GB219">
        <v>339</v>
      </c>
      <c r="GC219">
        <v>340</v>
      </c>
      <c r="GD219">
        <v>341</v>
      </c>
      <c r="GE219">
        <v>342</v>
      </c>
    </row>
    <row r="220" spans="1:187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  <c r="GA220">
        <v>9</v>
      </c>
      <c r="GB220">
        <v>9</v>
      </c>
      <c r="GC220">
        <v>9</v>
      </c>
      <c r="GD220">
        <v>9</v>
      </c>
      <c r="GE220">
        <v>9</v>
      </c>
    </row>
    <row r="221" spans="1:187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</row>
    <row r="222" spans="1:187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  <c r="GA222">
        <v>47</v>
      </c>
      <c r="GB222">
        <v>47</v>
      </c>
      <c r="GC222">
        <v>47</v>
      </c>
      <c r="GD222">
        <v>47</v>
      </c>
      <c r="GE222">
        <v>47</v>
      </c>
    </row>
    <row r="223" spans="1:187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</row>
    <row r="224" spans="1:187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  <c r="GA224">
        <v>24</v>
      </c>
      <c r="GB224">
        <v>24</v>
      </c>
      <c r="GC224">
        <v>24</v>
      </c>
      <c r="GD224">
        <v>24</v>
      </c>
      <c r="GE224">
        <v>24</v>
      </c>
    </row>
    <row r="225" spans="1:187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</row>
    <row r="226" spans="1:187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  <c r="FZ226">
        <v>45233</v>
      </c>
      <c r="GA226">
        <v>45273</v>
      </c>
      <c r="GB226">
        <v>45300</v>
      </c>
      <c r="GC226">
        <v>45312</v>
      </c>
      <c r="GD226">
        <v>45422</v>
      </c>
      <c r="GE226">
        <v>45501</v>
      </c>
    </row>
    <row r="227" spans="1:187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  <c r="FZ227">
        <v>32</v>
      </c>
      <c r="GA227">
        <v>33</v>
      </c>
      <c r="GB227">
        <v>33</v>
      </c>
      <c r="GC227">
        <v>33</v>
      </c>
      <c r="GD227">
        <v>33</v>
      </c>
      <c r="GE227">
        <v>34</v>
      </c>
    </row>
    <row r="228" spans="1:187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45923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57235</v>
      </c>
      <c r="CX228">
        <v>59454</v>
      </c>
      <c r="CY228">
        <v>61960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83483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94533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104778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126361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  <c r="FR228">
        <v>133290</v>
      </c>
      <c r="FS228">
        <v>134101</v>
      </c>
      <c r="FT228">
        <v>134777</v>
      </c>
      <c r="FU228">
        <v>135205</v>
      </c>
      <c r="FV228">
        <v>135566</v>
      </c>
      <c r="FW228">
        <v>136466</v>
      </c>
      <c r="FX228">
        <v>137415</v>
      </c>
      <c r="FY228">
        <v>138358</v>
      </c>
      <c r="FZ228">
        <v>139266</v>
      </c>
      <c r="GA228">
        <v>140119</v>
      </c>
      <c r="GB228">
        <v>140534</v>
      </c>
      <c r="GC228">
        <v>140913</v>
      </c>
      <c r="GD228">
        <v>141995</v>
      </c>
      <c r="GE228">
        <v>143190</v>
      </c>
    </row>
    <row r="229" spans="1:187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  <c r="FZ229">
        <v>79</v>
      </c>
      <c r="GA229">
        <v>83</v>
      </c>
      <c r="GB229">
        <v>87</v>
      </c>
      <c r="GC229">
        <v>90</v>
      </c>
      <c r="GD229">
        <v>95</v>
      </c>
      <c r="GE229">
        <v>98</v>
      </c>
    </row>
    <row r="230" spans="1:187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  <c r="FZ230">
        <v>107</v>
      </c>
      <c r="GA230">
        <v>110</v>
      </c>
      <c r="GB230">
        <v>112</v>
      </c>
      <c r="GC230">
        <v>116</v>
      </c>
      <c r="GD230">
        <v>120</v>
      </c>
      <c r="GE230">
        <v>124</v>
      </c>
    </row>
    <row r="231" spans="1:187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</row>
    <row r="232" spans="1:187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  <c r="FZ232">
        <v>109</v>
      </c>
      <c r="GA232">
        <v>120</v>
      </c>
      <c r="GB232">
        <v>120</v>
      </c>
      <c r="GC232">
        <v>128</v>
      </c>
      <c r="GD232">
        <v>128</v>
      </c>
      <c r="GE232">
        <v>128</v>
      </c>
    </row>
    <row r="233" spans="1:187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  <c r="FZ233">
        <v>24</v>
      </c>
      <c r="GA233">
        <v>25</v>
      </c>
      <c r="GB233">
        <v>25</v>
      </c>
      <c r="GC233">
        <v>26</v>
      </c>
      <c r="GD233">
        <v>26</v>
      </c>
      <c r="GE233">
        <v>26</v>
      </c>
    </row>
    <row r="234" spans="1:187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</row>
    <row r="235" spans="1:187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</row>
    <row r="236" spans="1:187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</row>
    <row r="237" spans="1:187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  <c r="GA237">
        <v>10</v>
      </c>
      <c r="GB237">
        <v>10</v>
      </c>
      <c r="GC237">
        <v>11</v>
      </c>
      <c r="GD237">
        <v>11</v>
      </c>
      <c r="GE237">
        <v>11</v>
      </c>
    </row>
    <row r="238" spans="1:187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  <c r="GE238">
        <v>32</v>
      </c>
    </row>
    <row r="239" spans="1:187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</row>
    <row r="240" spans="1:187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</row>
    <row r="241" spans="1:187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</row>
    <row r="242" spans="1:187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  <c r="FZ242">
        <v>47</v>
      </c>
      <c r="GA242">
        <v>48</v>
      </c>
      <c r="GB242">
        <v>48</v>
      </c>
      <c r="GC242">
        <v>49</v>
      </c>
      <c r="GD242">
        <v>50</v>
      </c>
      <c r="GE242">
        <v>53</v>
      </c>
    </row>
    <row r="243" spans="1:187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  <c r="FZ243">
        <v>53</v>
      </c>
      <c r="GA243">
        <v>59</v>
      </c>
      <c r="GB243">
        <v>62</v>
      </c>
      <c r="GC243">
        <v>63</v>
      </c>
      <c r="GD243">
        <v>64</v>
      </c>
      <c r="GE243">
        <v>66</v>
      </c>
    </row>
    <row r="244" spans="1:187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  <c r="GA244">
        <v>26</v>
      </c>
      <c r="GB244">
        <v>26</v>
      </c>
      <c r="GC244">
        <v>26</v>
      </c>
      <c r="GD244">
        <v>26</v>
      </c>
      <c r="GE244">
        <v>26</v>
      </c>
    </row>
    <row r="245" spans="1:187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  <c r="GA245">
        <v>121</v>
      </c>
      <c r="GB245">
        <v>121</v>
      </c>
      <c r="GC245">
        <v>121</v>
      </c>
      <c r="GD245">
        <v>122</v>
      </c>
      <c r="GE245">
        <v>123</v>
      </c>
    </row>
    <row r="246" spans="1:187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</row>
    <row r="247" spans="1:187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</row>
    <row r="248" spans="1:187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</row>
    <row r="249" spans="1:187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  <c r="FL249">
        <v>55</v>
      </c>
      <c r="FM249">
        <v>55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101</v>
      </c>
      <c r="FU249">
        <v>102</v>
      </c>
      <c r="FV249">
        <v>108</v>
      </c>
      <c r="FW249">
        <v>108</v>
      </c>
      <c r="FX249">
        <v>112</v>
      </c>
      <c r="FY249">
        <v>112</v>
      </c>
      <c r="FZ249">
        <v>124</v>
      </c>
      <c r="GA249">
        <v>130</v>
      </c>
      <c r="GB249">
        <v>135</v>
      </c>
      <c r="GC249">
        <v>139</v>
      </c>
      <c r="GD249">
        <v>139</v>
      </c>
      <c r="GE249">
        <v>150</v>
      </c>
    </row>
    <row r="250" spans="1:187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  <c r="GA250">
        <v>6</v>
      </c>
      <c r="GB250">
        <v>6</v>
      </c>
      <c r="GC250">
        <v>6</v>
      </c>
      <c r="GD250">
        <v>6</v>
      </c>
      <c r="GE250">
        <v>6</v>
      </c>
    </row>
    <row r="251" spans="1:187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</row>
    <row r="252" spans="1:187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</row>
    <row r="253" spans="1:187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</row>
    <row r="254" spans="1:187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</row>
    <row r="255" spans="1:187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</row>
    <row r="256" spans="1:187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</row>
    <row r="257" spans="1:187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  <c r="FZ257">
        <v>65</v>
      </c>
      <c r="GA257">
        <v>65</v>
      </c>
      <c r="GB257">
        <v>65</v>
      </c>
      <c r="GC257">
        <v>66</v>
      </c>
      <c r="GD257">
        <v>66</v>
      </c>
      <c r="GE257">
        <v>66</v>
      </c>
    </row>
    <row r="258" spans="1:187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</row>
    <row r="259" spans="1:187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  <c r="FZ259">
        <v>55</v>
      </c>
      <c r="GA259">
        <v>55</v>
      </c>
      <c r="GB259">
        <v>59</v>
      </c>
      <c r="GC259">
        <v>62</v>
      </c>
      <c r="GD259">
        <v>64</v>
      </c>
      <c r="GE259">
        <v>76</v>
      </c>
    </row>
    <row r="260" spans="1:187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</row>
    <row r="261" spans="1:187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</row>
    <row r="262" spans="1:187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  <c r="FZ262">
        <v>43</v>
      </c>
      <c r="GA262">
        <v>43</v>
      </c>
      <c r="GB262">
        <v>43</v>
      </c>
      <c r="GC262">
        <v>45</v>
      </c>
      <c r="GD262">
        <v>45</v>
      </c>
      <c r="GE262">
        <v>45</v>
      </c>
    </row>
    <row r="263" spans="1:187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</row>
    <row r="264" spans="1:187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14</v>
      </c>
      <c r="GC264">
        <v>14</v>
      </c>
      <c r="GD264">
        <v>14</v>
      </c>
      <c r="GE264">
        <v>14</v>
      </c>
    </row>
    <row r="265" spans="1:187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  <c r="FZ265">
        <v>440</v>
      </c>
      <c r="GA265">
        <v>443</v>
      </c>
      <c r="GB265">
        <v>445</v>
      </c>
      <c r="GC265">
        <v>447</v>
      </c>
      <c r="GD265">
        <v>456</v>
      </c>
      <c r="GE265">
        <v>458</v>
      </c>
    </row>
    <row r="266" spans="1:187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  <c r="GA266">
        <v>7</v>
      </c>
      <c r="GB266">
        <v>7</v>
      </c>
      <c r="GC266">
        <v>7</v>
      </c>
      <c r="GD266">
        <v>7</v>
      </c>
      <c r="GE266">
        <v>7</v>
      </c>
    </row>
    <row r="267" spans="1:187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  <c r="FZ267">
        <v>56</v>
      </c>
      <c r="GA267">
        <v>57</v>
      </c>
      <c r="GB267">
        <v>57</v>
      </c>
      <c r="GC267">
        <v>57</v>
      </c>
      <c r="GD267">
        <v>57</v>
      </c>
      <c r="GE267">
        <v>58</v>
      </c>
    </row>
    <row r="268" spans="1:187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  <c r="FZ268">
        <v>6</v>
      </c>
      <c r="GA268">
        <v>6</v>
      </c>
      <c r="GB268">
        <v>6</v>
      </c>
      <c r="GC268">
        <v>6</v>
      </c>
      <c r="GD268">
        <v>6</v>
      </c>
      <c r="GE268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C64"/>
  <sheetViews>
    <sheetView topLeftCell="A31"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75" width="10.81640625" bestFit="1" customWidth="1"/>
    <col min="176" max="179" width="9.1796875" bestFit="1" customWidth="1"/>
    <col min="181" max="185" width="9.1796875" bestFit="1" customWidth="1"/>
  </cols>
  <sheetData>
    <row r="1" spans="1:18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</row>
    <row r="2" spans="1:185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78979</v>
      </c>
      <c r="AJ2">
        <f>'time_series_19-covid-Confirmed'!AL1</f>
        <v>79543</v>
      </c>
      <c r="AK2">
        <f>'time_series_19-covid-Confirmed'!AM1</f>
        <v>80396</v>
      </c>
      <c r="AL2">
        <f>'time_series_19-covid-Confirmed'!AN1</f>
        <v>81373</v>
      </c>
      <c r="AM2">
        <f>'time_series_19-covid-Confirmed'!AO1</f>
        <v>82737</v>
      </c>
      <c r="AN2">
        <f>'time_series_19-covid-Confirmed'!AP1</f>
        <v>84114</v>
      </c>
      <c r="AO2">
        <f>'time_series_19-covid-Confirmed'!AQ1</f>
        <v>86009</v>
      </c>
      <c r="AP2">
        <f>'time_series_19-covid-Confirmed'!AR1</f>
        <v>88386</v>
      </c>
      <c r="AQ2">
        <f>'time_series_19-covid-Confirmed'!AS1</f>
        <v>90360</v>
      </c>
      <c r="AR2">
        <f>'time_series_19-covid-Confirmed'!AT1</f>
        <v>92938</v>
      </c>
      <c r="AS2">
        <f>'time_series_19-covid-Confirmed'!AU1</f>
        <v>95237</v>
      </c>
      <c r="AT2">
        <f>'time_series_19-covid-Confirmed'!AV1</f>
        <v>98028</v>
      </c>
      <c r="AU2">
        <f>'time_series_19-covid-Confirmed'!AW1</f>
        <v>101971</v>
      </c>
      <c r="AV2">
        <f>'time_series_19-covid-Confirmed'!AX1</f>
        <v>106009</v>
      </c>
      <c r="AW2">
        <f>'time_series_19-covid-Confirmed'!AY1</f>
        <v>109960</v>
      </c>
      <c r="AX2">
        <f>'time_series_19-covid-Confirmed'!AZ1</f>
        <v>113860</v>
      </c>
      <c r="AY2">
        <f>'time_series_19-covid-Confirmed'!BA1</f>
        <v>118884</v>
      </c>
      <c r="AZ2">
        <f>'time_series_19-covid-Confirmed'!BB1</f>
        <v>126547</v>
      </c>
      <c r="BA2">
        <f>'time_series_19-covid-Confirmed'!BC1</f>
        <v>132297</v>
      </c>
      <c r="BB2">
        <f>'time_series_19-covid-Confirmed'!BD1</f>
        <v>146704</v>
      </c>
      <c r="BC2">
        <f>'time_series_19-covid-Confirmed'!BE1</f>
        <v>157795</v>
      </c>
      <c r="BD2">
        <f>'time_series_19-covid-Confirmed'!BF1</f>
        <v>168941</v>
      </c>
      <c r="BE2">
        <f>'time_series_19-covid-Confirmed'!BG1</f>
        <v>183600</v>
      </c>
      <c r="BF2">
        <f>'time_series_19-covid-Confirmed'!BH1</f>
        <v>199444</v>
      </c>
      <c r="BG2">
        <f>'time_series_19-covid-Confirmed'!BI1</f>
        <v>219037</v>
      </c>
      <c r="BH2">
        <f>'time_series_19-covid-Confirmed'!BJ1</f>
        <v>246955</v>
      </c>
      <c r="BI2">
        <f>'time_series_19-covid-Confirmed'!BK1</f>
        <v>276564</v>
      </c>
      <c r="BJ2">
        <f>'time_series_19-covid-Confirmed'!BL1</f>
        <v>308842</v>
      </c>
      <c r="BK2">
        <f>'time_series_19-covid-Confirmed'!BM1</f>
        <v>342255</v>
      </c>
      <c r="BL2">
        <f>'time_series_19-covid-Confirmed'!BN1</f>
        <v>384420</v>
      </c>
      <c r="BM2">
        <f>'time_series_19-covid-Confirmed'!BO1</f>
        <v>425559</v>
      </c>
      <c r="BN2">
        <f>'time_series_19-covid-Confirmed'!BP1</f>
        <v>476376</v>
      </c>
      <c r="BO2">
        <f>'time_series_19-covid-Confirmed'!BQ1</f>
        <v>539336</v>
      </c>
      <c r="BP2">
        <f>'time_series_19-covid-Confirmed'!BR1</f>
        <v>603736</v>
      </c>
      <c r="BQ2">
        <f>'time_series_19-covid-Confirmed'!BS1</f>
        <v>671344</v>
      </c>
      <c r="BR2">
        <f>'time_series_19-covid-Confirmed'!BT1</f>
        <v>730921</v>
      </c>
      <c r="BS2">
        <f>'time_series_19-covid-Confirmed'!BU1</f>
        <v>795560</v>
      </c>
      <c r="BT2">
        <f>'time_series_19-covid-Confirmed'!BV1</f>
        <v>871976</v>
      </c>
      <c r="BU2">
        <f>'time_series_19-covid-Confirmed'!BW1</f>
        <v>948197</v>
      </c>
      <c r="BV2">
        <f>'time_series_19-covid-Confirmed'!BX1</f>
        <v>1029598</v>
      </c>
      <c r="BW2">
        <f>'time_series_19-covid-Confirmed'!BY1</f>
        <v>1112753</v>
      </c>
      <c r="BX2">
        <f>'time_series_19-covid-Confirmed'!BZ1</f>
        <v>1193128</v>
      </c>
      <c r="BY2">
        <f>'time_series_19-covid-Confirmed'!CA1</f>
        <v>1264846</v>
      </c>
      <c r="BZ2">
        <f>'time_series_19-covid-Confirmed'!CB1</f>
        <v>1337518</v>
      </c>
      <c r="CA2">
        <f>'time_series_19-covid-Confirmed'!CC1</f>
        <v>1414391</v>
      </c>
      <c r="CB2">
        <f>'time_series_19-covid-Confirmed'!CD1</f>
        <v>1498166</v>
      </c>
      <c r="CC2">
        <f>'time_series_19-covid-Confirmed'!CE1</f>
        <v>1584791</v>
      </c>
      <c r="CD2">
        <f>'time_series_19-covid-Confirmed'!CF1</f>
        <v>1672449</v>
      </c>
      <c r="CE2">
        <f>'time_series_19-covid-Confirmed'!CG1</f>
        <v>1749169</v>
      </c>
      <c r="CF2">
        <f>'time_series_19-covid-Confirmed'!CH1</f>
        <v>1845951</v>
      </c>
      <c r="CG2">
        <f>'time_series_19-covid-Confirmed'!CI1</f>
        <v>1915545</v>
      </c>
      <c r="CH2">
        <f>'time_series_19-covid-Confirmed'!CJ1</f>
        <v>1985472</v>
      </c>
      <c r="CI2">
        <f>'time_series_19-covid-Confirmed'!CK1</f>
        <v>2066301</v>
      </c>
      <c r="CJ2">
        <f>'time_series_19-covid-Confirmed'!CL1</f>
        <v>2163013</v>
      </c>
      <c r="CK2">
        <f>'time_series_19-covid-Confirmed'!CM1</f>
        <v>2250737</v>
      </c>
      <c r="CL2">
        <f>'time_series_19-covid-Confirmed'!CN1</f>
        <v>2324265</v>
      </c>
      <c r="CM2">
        <f>'time_series_19-covid-Confirmed'!CO1</f>
        <v>2404790</v>
      </c>
      <c r="CN2">
        <f>'time_series_19-covid-Confirmed'!CP1</f>
        <v>2478129</v>
      </c>
      <c r="CO2">
        <f>'time_series_19-covid-Confirmed'!CQ1</f>
        <v>2553379</v>
      </c>
      <c r="CP2">
        <f>'time_series_19-covid-Confirmed'!CR1</f>
        <v>2630185</v>
      </c>
      <c r="CQ2">
        <f>'time_series_19-covid-Confirmed'!CS1</f>
        <v>2719198</v>
      </c>
      <c r="CR2">
        <f>'time_series_19-covid-Confirmed'!CT1</f>
        <v>2806138</v>
      </c>
      <c r="CS2">
        <f>'time_series_19-covid-Confirmed'!CU1</f>
        <v>2890259</v>
      </c>
      <c r="CT2">
        <f>'time_series_19-covid-Confirmed'!CV1</f>
        <v>2963206</v>
      </c>
      <c r="CU2">
        <f>'time_series_19-covid-Confirmed'!CW1</f>
        <v>3031910</v>
      </c>
      <c r="CV2">
        <f>'time_series_19-covid-Confirmed'!CX1</f>
        <v>3107209</v>
      </c>
      <c r="CW2">
        <f>'time_series_19-covid-Confirmed'!CY1</f>
        <v>3184255</v>
      </c>
      <c r="CX2">
        <f>'time_series_19-covid-Confirmed'!CZ1</f>
        <v>3267936</v>
      </c>
      <c r="CY2">
        <f>'time_series_19-covid-Confirmed'!DA1</f>
        <v>3354984</v>
      </c>
      <c r="CZ2">
        <f>'time_series_19-covid-Confirmed'!DB1</f>
        <v>3435571</v>
      </c>
      <c r="DA2">
        <f>'time_series_19-covid-Confirmed'!DC1</f>
        <v>3513207</v>
      </c>
      <c r="DB2">
        <f>'time_series_19-covid-Confirmed'!DD1</f>
        <v>3589284</v>
      </c>
      <c r="DC2">
        <f>'time_series_19-covid-Confirmed'!DE1</f>
        <v>3669273</v>
      </c>
      <c r="DD2">
        <f>'time_series_19-covid-Confirmed'!DF1</f>
        <v>3759295</v>
      </c>
      <c r="DE2">
        <f>'time_series_19-covid-Confirmed'!DG1</f>
        <v>3848381</v>
      </c>
      <c r="DF2">
        <f>'time_series_19-covid-Confirmed'!DH1</f>
        <v>3939898</v>
      </c>
      <c r="DG2">
        <f>'time_series_19-covid-Confirmed'!DI1</f>
        <v>4023533</v>
      </c>
      <c r="DH2">
        <f>'time_series_19-covid-Confirmed'!DJ1</f>
        <v>4099779</v>
      </c>
      <c r="DI2">
        <f>'time_series_19-covid-Confirmed'!DK1</f>
        <v>4176020</v>
      </c>
      <c r="DJ2">
        <f>'time_series_19-covid-Confirmed'!DL1</f>
        <v>4259619</v>
      </c>
      <c r="DK2">
        <f>'time_series_19-covid-Confirmed'!DM1</f>
        <v>4344371</v>
      </c>
      <c r="DL2">
        <f>'time_series_19-covid-Confirmed'!DN1</f>
        <v>4441476</v>
      </c>
      <c r="DM2">
        <f>'time_series_19-covid-Confirmed'!DO1</f>
        <v>4537825</v>
      </c>
      <c r="DN2">
        <f>'time_series_19-covid-Confirmed'!DP1</f>
        <v>4629638</v>
      </c>
      <c r="DO2">
        <f>'time_series_19-covid-Confirmed'!DQ1</f>
        <v>4708147</v>
      </c>
      <c r="DP2">
        <f>'time_series_19-covid-Confirmed'!DR1</f>
        <v>4796431</v>
      </c>
      <c r="DQ2">
        <f>'time_series_19-covid-Confirmed'!DS1</f>
        <v>4892855</v>
      </c>
      <c r="DR2">
        <f>'time_series_19-covid-Confirmed'!DT1</f>
        <v>4995883</v>
      </c>
      <c r="DS2">
        <f>'time_series_19-covid-Confirmed'!DU1</f>
        <v>5102217</v>
      </c>
      <c r="DT2">
        <f>'time_series_19-covid-Confirmed'!DV1</f>
        <v>5209117</v>
      </c>
      <c r="DU2">
        <f>'time_series_19-covid-Confirmed'!DW1</f>
        <v>5308100</v>
      </c>
      <c r="DV2">
        <f>'time_series_19-covid-Confirmed'!DX1</f>
        <v>5403426</v>
      </c>
      <c r="DW2">
        <f>'time_series_19-covid-Confirmed'!DY1</f>
        <v>5490389</v>
      </c>
      <c r="DX2">
        <f>'time_series_19-covid-Confirmed'!DZ1</f>
        <v>5582911</v>
      </c>
      <c r="DY2">
        <f>'time_series_19-covid-Confirmed'!EA1</f>
        <v>5685511</v>
      </c>
      <c r="DZ2">
        <f>'time_series_19-covid-Confirmed'!EB1</f>
        <v>5804825</v>
      </c>
      <c r="EA2">
        <f>'time_series_19-covid-Confirmed'!EC1</f>
        <v>5925992</v>
      </c>
      <c r="EB2">
        <f>'time_series_19-covid-Confirmed'!ED1</f>
        <v>6054857</v>
      </c>
      <c r="EC2">
        <f>'time_series_19-covid-Confirmed'!EE1</f>
        <v>6162409</v>
      </c>
      <c r="ED2">
        <f>'time_series_19-covid-Confirmed'!EF1</f>
        <v>6257605</v>
      </c>
      <c r="EE2">
        <f>'time_series_19-covid-Confirmed'!EG1</f>
        <v>6378415</v>
      </c>
      <c r="EF2">
        <f>'time_series_19-covid-Confirmed'!EH1</f>
        <v>6497803</v>
      </c>
      <c r="EG2">
        <f>'time_series_19-covid-Confirmed'!EI1</f>
        <v>6624740</v>
      </c>
      <c r="EH2">
        <f>'time_series_19-covid-Confirmed'!EJ1</f>
        <v>6755603</v>
      </c>
      <c r="EI2">
        <f>'time_series_19-covid-Confirmed'!EK1</f>
        <v>6882801</v>
      </c>
      <c r="EJ2">
        <f>'time_series_19-covid-Confirmed'!EL1</f>
        <v>6995060</v>
      </c>
      <c r="EK2">
        <f>'time_series_19-covid-Confirmed'!EM1</f>
        <v>7097285</v>
      </c>
      <c r="EL2">
        <f>'time_series_19-covid-Confirmed'!EN1</f>
        <v>7221627</v>
      </c>
      <c r="EM2">
        <f>'time_series_19-covid-Confirmed'!EO1</f>
        <v>7355652</v>
      </c>
      <c r="EN2">
        <f>'time_series_19-covid-Confirmed'!EP1</f>
        <v>7493766</v>
      </c>
      <c r="EO2">
        <f>'time_series_19-covid-Confirmed'!EQ1</f>
        <v>7622860</v>
      </c>
      <c r="EP2">
        <f>'time_series_19-covid-Confirmed'!ER1</f>
        <v>7757197</v>
      </c>
      <c r="EQ2">
        <f>'time_series_19-covid-Confirmed'!ES1</f>
        <v>7890618</v>
      </c>
      <c r="ER2">
        <f>'time_series_19-covid-Confirmed'!ET1</f>
        <v>8010256</v>
      </c>
      <c r="ES2">
        <f>'time_series_19-covid-Confirmed'!EU1</f>
        <v>8151659</v>
      </c>
      <c r="ET2">
        <f>'time_series_19-covid-Confirmed'!EV1</f>
        <v>8327791</v>
      </c>
      <c r="EU2">
        <f>'time_series_19-covid-Confirmed'!EW1</f>
        <v>8467719</v>
      </c>
      <c r="EV2">
        <f>'time_series_19-covid-Confirmed'!EX1</f>
        <v>8648525</v>
      </c>
      <c r="EW2">
        <f>'time_series_19-covid-Confirmed'!EY1</f>
        <v>8806077</v>
      </c>
      <c r="EX2">
        <f>'time_series_19-covid-Confirmed'!EZ1</f>
        <v>8934616</v>
      </c>
      <c r="EY2">
        <f>'time_series_19-covid-Confirmed'!FA1</f>
        <v>9072474</v>
      </c>
      <c r="EZ2">
        <f>'time_series_19-covid-Confirmed'!FB1</f>
        <v>9237812</v>
      </c>
      <c r="FA2">
        <f>'time_series_19-covid-Confirmed'!FC1</f>
        <v>9408995</v>
      </c>
      <c r="FB2">
        <f>'time_series_19-covid-Confirmed'!FD1</f>
        <v>9586882</v>
      </c>
      <c r="FC2">
        <f>'time_series_19-covid-Confirmed'!FE1</f>
        <v>9778228</v>
      </c>
      <c r="FD2">
        <f>'time_series_19-covid-Confirmed'!FF1</f>
        <v>9956338</v>
      </c>
      <c r="FE2">
        <f>'time_series_19-covid-Confirmed'!FG1</f>
        <v>10117968</v>
      </c>
      <c r="FF2">
        <f>'time_series_19-covid-Confirmed'!FH1</f>
        <v>10276540</v>
      </c>
      <c r="FG2">
        <f>'time_series_19-covid-Confirmed'!FI1</f>
        <v>10450438</v>
      </c>
      <c r="FH2">
        <f>'time_series_19-covid-Confirmed'!FJ1</f>
        <v>10668127</v>
      </c>
      <c r="FI2">
        <f>'time_series_19-covid-Confirmed'!FK1</f>
        <v>10875832</v>
      </c>
      <c r="FJ2">
        <f>'time_series_19-covid-Confirmed'!FL1</f>
        <v>11079326</v>
      </c>
      <c r="FK2">
        <f>'time_series_19-covid-Confirmed'!FM1</f>
        <v>11272893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12722709</v>
      </c>
      <c r="FS2">
        <f>'time_series_19-covid-Confirmed'!FU1</f>
        <v>12915377</v>
      </c>
      <c r="FT2">
        <f>'time_series_19-covid-Confirmed'!FV1</f>
        <v>13108156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13813268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14947822</v>
      </c>
      <c r="GC2">
        <f>'time_series_19-covid-Confirmed'!GE1</f>
        <v>15227535</v>
      </c>
    </row>
    <row r="3" spans="1:185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  <c r="FY3">
        <f>SUM('time_series_19-covid-Confirmed'!GA86:GA88)+SUM('time_series_19-covid-Confirmed'!GA103:GA104)+SUM('time_series_19-covid-Confirmed'!GA106:GA107)+SUM('time_series_19-covid-Confirmed'!GA120:GA121)+SUM('time_series_19-covid-Confirmed'!GA175:GA176)+SUM('time_series_19-covid-Confirmed'!GA202:GA203)+SUM('time_series_19-covid-Confirmed'!GA232:GA233)+SUM('time_series_19-covid-Confirmed'!GA255:GA257)+SUM('time_series_19-covid-Confirmed'!GA262:GA263)+'time_series_19-covid-Confirmed'!GA5+'time_series_19-covid-Confirmed'!GA7+'time_series_19-covid-Confirmed'!GA37+'time_series_19-covid-Confirmed'!GA49+'time_series_19-covid-Confirmed'!GA50+'time_series_19-covid-Confirmed'!GA98+'time_series_19-covid-Confirmed'!GA101+'time_series_19-covid-Confirmed'!GA124+'time_series_19-covid-Confirmed'!GA127+'time_series_19-covid-Confirmed'!GA145+'time_series_19-covid-Confirmed'!GA151+'time_series_19-covid-Confirmed'!GA167+'time_series_19-covid-Confirmed'!GA191+'time_series_19-covid-Confirmed'!GA196+'time_series_19-covid-Confirmed'!GA206+'time_series_19-covid-Confirmed'!GA211+'time_series_19-covid-Confirmed'!GA215+'time_series_19-covid-Confirmed'!GA217+'time_series_19-covid-Confirmed'!GA237+'time_series_19-covid-Confirmed'!GA242+'time_series_19-covid-Confirmed'!GA244+'time_series_19-covid-Confirmed'!GA259+'time_series_19-covid-Confirmed'!GA266+'time_series_19-covid-Confirmed'!GA268</f>
        <v>660522</v>
      </c>
      <c r="FZ3">
        <f>SUM('time_series_19-covid-Confirmed'!GB86:GB88)+SUM('time_series_19-covid-Confirmed'!GB103:GB104)+SUM('time_series_19-covid-Confirmed'!GB106:GB107)+SUM('time_series_19-covid-Confirmed'!GB120:GB121)+SUM('time_series_19-covid-Confirmed'!GB175:GB176)+SUM('time_series_19-covid-Confirmed'!GB202:GB203)+SUM('time_series_19-covid-Confirmed'!GB232:GB233)+SUM('time_series_19-covid-Confirmed'!GB255:GB257)+SUM('time_series_19-covid-Confirmed'!GB262:GB263)+'time_series_19-covid-Confirmed'!GB5+'time_series_19-covid-Confirmed'!GB7+'time_series_19-covid-Confirmed'!GB37+'time_series_19-covid-Confirmed'!GB49+'time_series_19-covid-Confirmed'!GB50+'time_series_19-covid-Confirmed'!GB98+'time_series_19-covid-Confirmed'!GB101+'time_series_19-covid-Confirmed'!GB124+'time_series_19-covid-Confirmed'!GB127+'time_series_19-covid-Confirmed'!GB145+'time_series_19-covid-Confirmed'!GB151+'time_series_19-covid-Confirmed'!GB167+'time_series_19-covid-Confirmed'!GB191+'time_series_19-covid-Confirmed'!GB196+'time_series_19-covid-Confirmed'!GB206+'time_series_19-covid-Confirmed'!GB211+'time_series_19-covid-Confirmed'!GB215+'time_series_19-covid-Confirmed'!GB217+'time_series_19-covid-Confirmed'!GB237+'time_series_19-covid-Confirmed'!GB242+'time_series_19-covid-Confirmed'!GB244+'time_series_19-covid-Confirmed'!GB259+'time_series_19-covid-Confirmed'!GB266+'time_series_19-covid-Confirmed'!GB268</f>
        <v>678980</v>
      </c>
      <c r="GA3">
        <f>SUM('time_series_19-covid-Confirmed'!GC86:GC88)+SUM('time_series_19-covid-Confirmed'!GC103:GC104)+SUM('time_series_19-covid-Confirmed'!GC106:GC107)+SUM('time_series_19-covid-Confirmed'!GC120:GC121)+SUM('time_series_19-covid-Confirmed'!GC175:GC176)+SUM('time_series_19-covid-Confirmed'!GC202:GC203)+SUM('time_series_19-covid-Confirmed'!GC232:GC233)+SUM('time_series_19-covid-Confirmed'!GC255:GC257)+SUM('time_series_19-covid-Confirmed'!GC262:GC263)+'time_series_19-covid-Confirmed'!GC5+'time_series_19-covid-Confirmed'!GC7+'time_series_19-covid-Confirmed'!GC37+'time_series_19-covid-Confirmed'!GC49+'time_series_19-covid-Confirmed'!GC50+'time_series_19-covid-Confirmed'!GC98+'time_series_19-covid-Confirmed'!GC101+'time_series_19-covid-Confirmed'!GC124+'time_series_19-covid-Confirmed'!GC127+'time_series_19-covid-Confirmed'!GC145+'time_series_19-covid-Confirmed'!GC151+'time_series_19-covid-Confirmed'!GC167+'time_series_19-covid-Confirmed'!GC191+'time_series_19-covid-Confirmed'!GC196+'time_series_19-covid-Confirmed'!GC206+'time_series_19-covid-Confirmed'!GC211+'time_series_19-covid-Confirmed'!GC215+'time_series_19-covid-Confirmed'!GC217+'time_series_19-covid-Confirmed'!GC237+'time_series_19-covid-Confirmed'!GC242+'time_series_19-covid-Confirmed'!GC244+'time_series_19-covid-Confirmed'!GC259+'time_series_19-covid-Confirmed'!GC266+'time_series_19-covid-Confirmed'!GC268</f>
        <v>693978</v>
      </c>
      <c r="GB3">
        <f>SUM('time_series_19-covid-Confirmed'!GD86:GD88)+SUM('time_series_19-covid-Confirmed'!GD103:GD104)+SUM('time_series_19-covid-Confirmed'!GD106:GD107)+SUM('time_series_19-covid-Confirmed'!GD120:GD121)+SUM('time_series_19-covid-Confirmed'!GD175:GD176)+SUM('time_series_19-covid-Confirmed'!GD202:GD203)+SUM('time_series_19-covid-Confirmed'!GD232:GD233)+SUM('time_series_19-covid-Confirmed'!GD255:GD257)+SUM('time_series_19-covid-Confirmed'!GD262:GD263)+'time_series_19-covid-Confirmed'!GD5+'time_series_19-covid-Confirmed'!GD7+'time_series_19-covid-Confirmed'!GD37+'time_series_19-covid-Confirmed'!GD49+'time_series_19-covid-Confirmed'!GD50+'time_series_19-covid-Confirmed'!GD98+'time_series_19-covid-Confirmed'!GD101+'time_series_19-covid-Confirmed'!GD124+'time_series_19-covid-Confirmed'!GD127+'time_series_19-covid-Confirmed'!GD145+'time_series_19-covid-Confirmed'!GD151+'time_series_19-covid-Confirmed'!GD167+'time_series_19-covid-Confirmed'!GD191+'time_series_19-covid-Confirmed'!GD196+'time_series_19-covid-Confirmed'!GD206+'time_series_19-covid-Confirmed'!GD211+'time_series_19-covid-Confirmed'!GD215+'time_series_19-covid-Confirmed'!GD217+'time_series_19-covid-Confirmed'!GD237+'time_series_19-covid-Confirmed'!GD242+'time_series_19-covid-Confirmed'!GD244+'time_series_19-covid-Confirmed'!GD259+'time_series_19-covid-Confirmed'!GD266+'time_series_19-covid-Confirmed'!GD268</f>
        <v>707218</v>
      </c>
      <c r="GC3">
        <f>SUM('time_series_19-covid-Confirmed'!GE86:GE88)+SUM('time_series_19-covid-Confirmed'!GE103:GE104)+SUM('time_series_19-covid-Confirmed'!GE106:GE107)+SUM('time_series_19-covid-Confirmed'!GE120:GE121)+SUM('time_series_19-covid-Confirmed'!GE175:GE176)+SUM('time_series_19-covid-Confirmed'!GE202:GE203)+SUM('time_series_19-covid-Confirmed'!GE232:GE233)+SUM('time_series_19-covid-Confirmed'!GE255:GE257)+SUM('time_series_19-covid-Confirmed'!GE262:GE263)+'time_series_19-covid-Confirmed'!GE5+'time_series_19-covid-Confirmed'!GE7+'time_series_19-covid-Confirmed'!GE37+'time_series_19-covid-Confirmed'!GE49+'time_series_19-covid-Confirmed'!GE50+'time_series_19-covid-Confirmed'!GE98+'time_series_19-covid-Confirmed'!GE101+'time_series_19-covid-Confirmed'!GE124+'time_series_19-covid-Confirmed'!GE127+'time_series_19-covid-Confirmed'!GE145+'time_series_19-covid-Confirmed'!GE151+'time_series_19-covid-Confirmed'!GE167+'time_series_19-covid-Confirmed'!GE191+'time_series_19-covid-Confirmed'!GE196+'time_series_19-covid-Confirmed'!GE206+'time_series_19-covid-Confirmed'!GE211+'time_series_19-covid-Confirmed'!GE215+'time_series_19-covid-Confirmed'!GE217+'time_series_19-covid-Confirmed'!GE237+'time_series_19-covid-Confirmed'!GE242+'time_series_19-covid-Confirmed'!GE244+'time_series_19-covid-Confirmed'!GE259+'time_series_19-covid-Confirmed'!GE266+'time_series_19-covid-Confirmed'!GE268</f>
        <v>726244</v>
      </c>
    </row>
    <row r="4" spans="1:185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841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1168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1462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2029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2772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90974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863668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907339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959556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996570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1025255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1075066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1118138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1167050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1215094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1260872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1298210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1328837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1378721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1433025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1485280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1530177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1574648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1618718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1656706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1712166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  <c r="FY4">
        <f>'time_series_19-covid-Confirmed'!GA9+'time_series_19-covid-Confirmed'!GA29+'time_series_19-covid-Confirmed'!GA31+'time_series_19-covid-Confirmed'!GA51+'time_series_19-covid-Confirmed'!GA85+'time_series_19-covid-Confirmed'!GA88+'time_series_19-covid-Confirmed'!GA100+'time_series_19-covid-Confirmed'!GA102+'time_series_19-covid-Confirmed'!GA126+'time_series_19-covid-Confirmed'!GA128+'time_series_19-covid-Confirmed'!GA131+'time_series_19-covid-Confirmed'!GA161+'time_series_19-covid-Confirmed'!GA174+'time_series_19-covid-Confirmed'!GA181+'time_series_19-covid-Confirmed'!GA183+'time_series_19-covid-Confirmed'!GA184+'time_series_19-covid-Confirmed'!GA207+'time_series_19-covid-Confirmed'!GA227+'time_series_19-covid-Confirmed'!GA230</f>
        <v>3702649</v>
      </c>
      <c r="FZ4">
        <f>'time_series_19-covid-Confirmed'!GB9+'time_series_19-covid-Confirmed'!GB29+'time_series_19-covid-Confirmed'!GB31+'time_series_19-covid-Confirmed'!GB51+'time_series_19-covid-Confirmed'!GB85+'time_series_19-covid-Confirmed'!GB88+'time_series_19-covid-Confirmed'!GB100+'time_series_19-covid-Confirmed'!GB102+'time_series_19-covid-Confirmed'!GB126+'time_series_19-covid-Confirmed'!GB128+'time_series_19-covid-Confirmed'!GB131+'time_series_19-covid-Confirmed'!GB161+'time_series_19-covid-Confirmed'!GB174+'time_series_19-covid-Confirmed'!GB181+'time_series_19-covid-Confirmed'!GB183+'time_series_19-covid-Confirmed'!GB184+'time_series_19-covid-Confirmed'!GB207+'time_series_19-covid-Confirmed'!GB227+'time_series_19-covid-Confirmed'!GB230</f>
        <v>3754879</v>
      </c>
      <c r="GA4">
        <f>'time_series_19-covid-Confirmed'!GC9+'time_series_19-covid-Confirmed'!GC29+'time_series_19-covid-Confirmed'!GC31+'time_series_19-covid-Confirmed'!GC51+'time_series_19-covid-Confirmed'!GC85+'time_series_19-covid-Confirmed'!GC88+'time_series_19-covid-Confirmed'!GC100+'time_series_19-covid-Confirmed'!GC102+'time_series_19-covid-Confirmed'!GC126+'time_series_19-covid-Confirmed'!GC128+'time_series_19-covid-Confirmed'!GC131+'time_series_19-covid-Confirmed'!GC161+'time_series_19-covid-Confirmed'!GC174+'time_series_19-covid-Confirmed'!GC181+'time_series_19-covid-Confirmed'!GC183+'time_series_19-covid-Confirmed'!GC184+'time_series_19-covid-Confirmed'!GC207+'time_series_19-covid-Confirmed'!GC227+'time_series_19-covid-Confirmed'!GC230</f>
        <v>3802668</v>
      </c>
      <c r="GB4">
        <f>'time_series_19-covid-Confirmed'!GD9+'time_series_19-covid-Confirmed'!GD29+'time_series_19-covid-Confirmed'!GD31+'time_series_19-covid-Confirmed'!GD51+'time_series_19-covid-Confirmed'!GD85+'time_series_19-covid-Confirmed'!GD88+'time_series_19-covid-Confirmed'!GD100+'time_series_19-covid-Confirmed'!GD102+'time_series_19-covid-Confirmed'!GD126+'time_series_19-covid-Confirmed'!GD128+'time_series_19-covid-Confirmed'!GD131+'time_series_19-covid-Confirmed'!GD161+'time_series_19-covid-Confirmed'!GD174+'time_series_19-covid-Confirmed'!GD181+'time_series_19-covid-Confirmed'!GD183+'time_series_19-covid-Confirmed'!GD184+'time_series_19-covid-Confirmed'!GD207+'time_series_19-covid-Confirmed'!GD227+'time_series_19-covid-Confirmed'!GD230</f>
        <v>3876125</v>
      </c>
      <c r="GC4">
        <f>'time_series_19-covid-Confirmed'!GE9+'time_series_19-covid-Confirmed'!GE29+'time_series_19-covid-Confirmed'!GE31+'time_series_19-covid-Confirmed'!GE51+'time_series_19-covid-Confirmed'!GE85+'time_series_19-covid-Confirmed'!GE88+'time_series_19-covid-Confirmed'!GE100+'time_series_19-covid-Confirmed'!GE102+'time_series_19-covid-Confirmed'!GE126+'time_series_19-covid-Confirmed'!GE128+'time_series_19-covid-Confirmed'!GE131+'time_series_19-covid-Confirmed'!GE161+'time_series_19-covid-Confirmed'!GE174+'time_series_19-covid-Confirmed'!GE181+'time_series_19-covid-Confirmed'!GE183+'time_series_19-covid-Confirmed'!GE184+'time_series_19-covid-Confirmed'!GE207+'time_series_19-covid-Confirmed'!GE227+'time_series_19-covid-Confirmed'!GE230</f>
        <v>3974466</v>
      </c>
    </row>
    <row r="5" spans="1:185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  <c r="FY5">
        <f>'time_series_19-covid-Confirmed'!GA4+'time_series_19-covid-Confirmed'!GA19+'time_series_19-covid-Confirmed'!GA109+'time_series_19-covid-Confirmed'!GA119+'time_series_19-covid-Confirmed'!GA123+'time_series_19-covid-Confirmed'!GA125+'time_series_19-covid-Confirmed'!GA132+'time_series_19-covid-Confirmed'!GA138+'time_series_19-covid-Confirmed'!GA140+'time_series_19-covid-Confirmed'!GA149+'time_series_19-covid-Confirmed'!GA158+'time_series_19-covid-Confirmed'!GA172+'time_series_19-covid-Confirmed'!GA178+'time_series_19-covid-Confirmed'!GA194+'time_series_19-covid-Confirmed'!GA204+'time_series_19-covid-Confirmed'!GA216+'time_series_19-covid-Confirmed'!GA226+SUM('time_series_19-covid-Confirmed'!GA25:GA26)+SUM('time_series_19-covid-Confirmed'!GA94:GA97)+SUM('time_series_19-covid-Confirmed'!GA153:GA154)+SUM('time_series_19-covid-Confirmed'!GA162:GA163)+SUM('time_series_19-covid-Confirmed'!GA186:GA187)+SUM('time_series_19-covid-Confirmed'!GA200:GA201)+SUM('time_series_19-covid-Confirmed'!GA208:GA209)</f>
        <v>1937098</v>
      </c>
      <c r="FZ5">
        <f>'time_series_19-covid-Confirmed'!GB4+'time_series_19-covid-Confirmed'!GB19+'time_series_19-covid-Confirmed'!GB109+'time_series_19-covid-Confirmed'!GB119+'time_series_19-covid-Confirmed'!GB123+'time_series_19-covid-Confirmed'!GB125+'time_series_19-covid-Confirmed'!GB132+'time_series_19-covid-Confirmed'!GB138+'time_series_19-covid-Confirmed'!GB140+'time_series_19-covid-Confirmed'!GB149+'time_series_19-covid-Confirmed'!GB158+'time_series_19-covid-Confirmed'!GB172+'time_series_19-covid-Confirmed'!GB178+'time_series_19-covid-Confirmed'!GB194+'time_series_19-covid-Confirmed'!GB204+'time_series_19-covid-Confirmed'!GB216+'time_series_19-covid-Confirmed'!GB226+SUM('time_series_19-covid-Confirmed'!GB25:GB26)+SUM('time_series_19-covid-Confirmed'!GB94:GB97)+SUM('time_series_19-covid-Confirmed'!GB153:GB154)+SUM('time_series_19-covid-Confirmed'!GB162:GB163)+SUM('time_series_19-covid-Confirmed'!GB186:GB187)+SUM('time_series_19-covid-Confirmed'!GB200:GB201)+SUM('time_series_19-covid-Confirmed'!GB208:GB209)</f>
        <v>1940925</v>
      </c>
      <c r="GA5">
        <f>'time_series_19-covid-Confirmed'!GC4+'time_series_19-covid-Confirmed'!GC19+'time_series_19-covid-Confirmed'!GC109+'time_series_19-covid-Confirmed'!GC119+'time_series_19-covid-Confirmed'!GC123+'time_series_19-covid-Confirmed'!GC125+'time_series_19-covid-Confirmed'!GC132+'time_series_19-covid-Confirmed'!GC138+'time_series_19-covid-Confirmed'!GC140+'time_series_19-covid-Confirmed'!GC149+'time_series_19-covid-Confirmed'!GC158+'time_series_19-covid-Confirmed'!GC172+'time_series_19-covid-Confirmed'!GC178+'time_series_19-covid-Confirmed'!GC194+'time_series_19-covid-Confirmed'!GC204+'time_series_19-covid-Confirmed'!GC216+'time_series_19-covid-Confirmed'!GC226+SUM('time_series_19-covid-Confirmed'!GC25:GC26)+SUM('time_series_19-covid-Confirmed'!GC94:GC97)+SUM('time_series_19-covid-Confirmed'!GC153:GC154)+SUM('time_series_19-covid-Confirmed'!GC162:GC163)+SUM('time_series_19-covid-Confirmed'!GC186:GC187)+SUM('time_series_19-covid-Confirmed'!GC200:GC201)+SUM('time_series_19-covid-Confirmed'!GC208:GC209)</f>
        <v>1952304</v>
      </c>
      <c r="GB5">
        <f>'time_series_19-covid-Confirmed'!GD4+'time_series_19-covid-Confirmed'!GD19+'time_series_19-covid-Confirmed'!GD109+'time_series_19-covid-Confirmed'!GD119+'time_series_19-covid-Confirmed'!GD123+'time_series_19-covid-Confirmed'!GD125+'time_series_19-covid-Confirmed'!GD132+'time_series_19-covid-Confirmed'!GD138+'time_series_19-covid-Confirmed'!GD140+'time_series_19-covid-Confirmed'!GD149+'time_series_19-covid-Confirmed'!GD158+'time_series_19-covid-Confirmed'!GD172+'time_series_19-covid-Confirmed'!GD178+'time_series_19-covid-Confirmed'!GD194+'time_series_19-covid-Confirmed'!GD204+'time_series_19-covid-Confirmed'!GD216+'time_series_19-covid-Confirmed'!GD226+SUM('time_series_19-covid-Confirmed'!GD25:GD26)+SUM('time_series_19-covid-Confirmed'!GD94:GD97)+SUM('time_series_19-covid-Confirmed'!GD153:GD154)+SUM('time_series_19-covid-Confirmed'!GD162:GD163)+SUM('time_series_19-covid-Confirmed'!GD186:GD187)+SUM('time_series_19-covid-Confirmed'!GD200:GD201)+SUM('time_series_19-covid-Confirmed'!GD208:GD209)</f>
        <v>1958285</v>
      </c>
      <c r="GC5">
        <f>'time_series_19-covid-Confirmed'!GE4+'time_series_19-covid-Confirmed'!GE19+'time_series_19-covid-Confirmed'!GE109+'time_series_19-covid-Confirmed'!GE119+'time_series_19-covid-Confirmed'!GE123+'time_series_19-covid-Confirmed'!GE125+'time_series_19-covid-Confirmed'!GE132+'time_series_19-covid-Confirmed'!GE138+'time_series_19-covid-Confirmed'!GE140+'time_series_19-covid-Confirmed'!GE149+'time_series_19-covid-Confirmed'!GE158+'time_series_19-covid-Confirmed'!GE172+'time_series_19-covid-Confirmed'!GE178+'time_series_19-covid-Confirmed'!GE194+'time_series_19-covid-Confirmed'!GE204+'time_series_19-covid-Confirmed'!GE216+'time_series_19-covid-Confirmed'!GE226+SUM('time_series_19-covid-Confirmed'!GE25:GE26)+SUM('time_series_19-covid-Confirmed'!GE94:GE97)+SUM('time_series_19-covid-Confirmed'!GE153:GE154)+SUM('time_series_19-covid-Confirmed'!GE162:GE163)+SUM('time_series_19-covid-Confirmed'!GE186:GE187)+SUM('time_series_19-covid-Confirmed'!GE200:GE201)+SUM('time_series_19-covid-Confirmed'!GE208:GE209)</f>
        <v>1965815</v>
      </c>
    </row>
    <row r="6" spans="1:185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  <c r="FY6">
        <f>SUM('time_series_19-covid-Confirmed'!GA220:GA226)+SUM('time_series_19-covid-Confirmed'!GA252:GA254)+'time_series_19-covid-Confirmed'!GA261</f>
        <v>295629</v>
      </c>
      <c r="FZ6">
        <f>SUM('time_series_19-covid-Confirmed'!GB220:GB226)+SUM('time_series_19-covid-Confirmed'!GB252:GB254)+'time_series_19-covid-Confirmed'!GB261</f>
        <v>296355</v>
      </c>
      <c r="GA6">
        <f>SUM('time_series_19-covid-Confirmed'!GC220:GC226)+SUM('time_series_19-covid-Confirmed'!GC252:GC254)+'time_series_19-covid-Confirmed'!GC261</f>
        <v>296941</v>
      </c>
      <c r="GB6">
        <f>SUM('time_series_19-covid-Confirmed'!GD220:GD226)+SUM('time_series_19-covid-Confirmed'!GD252:GD254)+'time_series_19-covid-Confirmed'!GD261</f>
        <v>297386</v>
      </c>
      <c r="GC6">
        <f>SUM('time_series_19-covid-Confirmed'!GE220:GE226)+SUM('time_series_19-covid-Confirmed'!GE252:GE254)+'time_series_19-covid-Confirmed'!GE261</f>
        <v>297949</v>
      </c>
    </row>
    <row r="7" spans="1:185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  <c r="FY7">
        <f>'time_series_19-covid-Confirmed'!GA140</f>
        <v>244216</v>
      </c>
      <c r="FZ7">
        <f>'time_series_19-covid-Confirmed'!GB140</f>
        <v>244434</v>
      </c>
      <c r="GA7">
        <f>'time_series_19-covid-Confirmed'!GC140</f>
        <v>244624</v>
      </c>
      <c r="GB7">
        <f>'time_series_19-covid-Confirmed'!GD140</f>
        <v>244752</v>
      </c>
      <c r="GC7">
        <f>'time_series_19-covid-Confirmed'!GE140</f>
        <v>245032</v>
      </c>
    </row>
    <row r="8" spans="1:185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  <c r="FY8">
        <f>'time_series_19-covid-Confirmed'!GA203</f>
        <v>350879</v>
      </c>
      <c r="FZ8">
        <f>'time_series_19-covid-Confirmed'!GB203</f>
        <v>364328</v>
      </c>
      <c r="GA8">
        <f>'time_series_19-covid-Confirmed'!GC203</f>
        <v>373628</v>
      </c>
      <c r="GB8">
        <f>'time_series_19-covid-Confirmed'!GD203</f>
        <v>381798</v>
      </c>
      <c r="GC8">
        <f>'time_series_19-covid-Confirmed'!GE203</f>
        <v>394948</v>
      </c>
    </row>
    <row r="9" spans="1:185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  <c r="FY9">
        <f>'time_series_19-covid-Confirmed'!GA204</f>
        <v>260255</v>
      </c>
      <c r="FZ9">
        <f>'time_series_19-covid-Confirmed'!GB204</f>
        <v>260255</v>
      </c>
      <c r="GA9">
        <f>'time_series_19-covid-Confirmed'!GC204</f>
        <v>264836</v>
      </c>
      <c r="GB9">
        <f>'time_series_19-covid-Confirmed'!GD204</f>
        <v>266194</v>
      </c>
      <c r="GC9">
        <f>'time_series_19-covid-Confirmed'!GE204</f>
        <v>267551</v>
      </c>
    </row>
    <row r="10" spans="1:185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  <c r="FY10">
        <f>'time_series_19-covid-Confirmed'!GA190</f>
        <v>764215</v>
      </c>
      <c r="FZ10">
        <f>'time_series_19-covid-Confirmed'!GB190</f>
        <v>770311</v>
      </c>
      <c r="GA10">
        <f>'time_series_19-covid-Confirmed'!GC190</f>
        <v>776212</v>
      </c>
      <c r="GB10">
        <f>'time_series_19-covid-Confirmed'!GD190</f>
        <v>782040</v>
      </c>
      <c r="GC10">
        <f>'time_series_19-covid-Confirmed'!GE190</f>
        <v>787890</v>
      </c>
    </row>
    <row r="11" spans="1:185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  <c r="FY11">
        <f>'time_series_19-covid-Confirmed'!GA228</f>
        <v>3711413</v>
      </c>
      <c r="FZ11">
        <f>'time_series_19-covid-Confirmed'!GB228</f>
        <v>3773260</v>
      </c>
      <c r="GA11">
        <f>'time_series_19-covid-Confirmed'!GC228</f>
        <v>3834677</v>
      </c>
      <c r="GB11">
        <f>'time_series_19-covid-Confirmed'!GD228</f>
        <v>3899211</v>
      </c>
      <c r="GC11">
        <f>'time_series_19-covid-Confirmed'!GE228</f>
        <v>3970906</v>
      </c>
    </row>
    <row r="12" spans="1:185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  <c r="FH12">
        <f>'time_series_19-covid-Confirmed'!FJ31</f>
        <v>1448753</v>
      </c>
      <c r="FI12">
        <f>'time_series_19-covid-Confirmed'!FK31</f>
        <v>1496858</v>
      </c>
      <c r="FJ12">
        <f>'time_series_19-covid-Confirmed'!FL31</f>
        <v>1539081</v>
      </c>
      <c r="FK12">
        <f>'time_series_19-covid-Confirmed'!FM31</f>
        <v>1577004</v>
      </c>
      <c r="FL12">
        <f>'time_series_19-covid-Confirmed'!FN31</f>
        <v>1603055</v>
      </c>
      <c r="FM12">
        <f>'time_series_19-covid-Confirmed'!FO31</f>
        <v>1623284</v>
      </c>
      <c r="FN12">
        <f>'time_series_19-covid-Confirmed'!FP31</f>
        <v>1668589</v>
      </c>
      <c r="FO12">
        <f>'time_series_19-covid-Confirmed'!FQ31</f>
        <v>1713160</v>
      </c>
      <c r="FP12">
        <f>'time_series_19-covid-Confirmed'!FR31</f>
        <v>1755779</v>
      </c>
      <c r="FQ12">
        <f>'time_series_19-covid-Confirmed'!FS31</f>
        <v>1800827</v>
      </c>
      <c r="FR12">
        <f>'time_series_19-covid-Confirmed'!FT31</f>
        <v>1839850</v>
      </c>
      <c r="FS12">
        <f>'time_series_19-covid-Confirmed'!FU31</f>
        <v>1864681</v>
      </c>
      <c r="FT12">
        <f>'time_series_19-covid-Confirmed'!FV31</f>
        <v>1884967</v>
      </c>
      <c r="FU12">
        <f>'time_series_19-covid-Confirmed'!FW31</f>
        <v>1926824</v>
      </c>
      <c r="FV12">
        <f>'time_series_19-covid-Confirmed'!FX31</f>
        <v>1966748</v>
      </c>
      <c r="FW12">
        <f>'time_series_19-covid-Confirmed'!FY31</f>
        <v>2012151</v>
      </c>
      <c r="FX12">
        <f>'time_series_19-covid-Confirmed'!FZ31</f>
        <v>2046328</v>
      </c>
      <c r="FY12">
        <f>'time_series_19-covid-Confirmed'!GA31</f>
        <v>2074860</v>
      </c>
      <c r="FZ12">
        <f>'time_series_19-covid-Confirmed'!GB31</f>
        <v>2098389</v>
      </c>
      <c r="GA12">
        <f>'time_series_19-covid-Confirmed'!GC31</f>
        <v>2118646</v>
      </c>
      <c r="GB12">
        <f>'time_series_19-covid-Confirmed'!GD31</f>
        <v>2159654</v>
      </c>
      <c r="GC12">
        <f>'time_series_19-covid-Confirmed'!GE31</f>
        <v>2227514</v>
      </c>
    </row>
    <row r="53" spans="1:185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:FH53" si="47">FG1</f>
        <v>6/30/20</v>
      </c>
      <c r="FH53" s="1">
        <f t="shared" si="47"/>
        <v>43837</v>
      </c>
      <c r="FI53" s="1">
        <f t="shared" ref="FI53:FJ53" si="48">FI1</f>
        <v>43868</v>
      </c>
      <c r="FJ53" s="1">
        <f t="shared" si="48"/>
        <v>43897</v>
      </c>
      <c r="FK53" s="1">
        <f t="shared" ref="FK53:FL53" si="49">FK1</f>
        <v>43928</v>
      </c>
      <c r="FL53" s="1">
        <f t="shared" si="49"/>
        <v>43958</v>
      </c>
      <c r="FM53" s="1">
        <f t="shared" ref="FM53:FN53" si="50">FM1</f>
        <v>43989</v>
      </c>
      <c r="FN53" s="1">
        <f t="shared" si="50"/>
        <v>44019</v>
      </c>
      <c r="FO53" s="1">
        <f t="shared" ref="FO53:FP53" si="51">FO1</f>
        <v>44050</v>
      </c>
      <c r="FP53" s="1">
        <f t="shared" si="51"/>
        <v>44081</v>
      </c>
      <c r="FQ53" s="1">
        <f t="shared" ref="FQ53:FR53" si="52">FQ1</f>
        <v>44111</v>
      </c>
      <c r="FR53" s="1">
        <f t="shared" si="52"/>
        <v>44142</v>
      </c>
      <c r="FS53" s="1">
        <f t="shared" ref="FS53:FT53" si="53">FS1</f>
        <v>44172</v>
      </c>
      <c r="FT53" s="1" t="str">
        <f t="shared" si="53"/>
        <v>7/13/20</v>
      </c>
      <c r="FU53" s="1" t="str">
        <f t="shared" ref="FU53:FW53" si="54">FU1</f>
        <v>7/14/20</v>
      </c>
      <c r="FV53" s="1" t="str">
        <f t="shared" si="54"/>
        <v>7/15/20</v>
      </c>
      <c r="FW53" s="1" t="str">
        <f t="shared" si="54"/>
        <v>7/16/20</v>
      </c>
      <c r="FX53" s="1" t="str">
        <f t="shared" ref="FX53:FY53" si="55">FX1</f>
        <v>7/17/20</v>
      </c>
      <c r="FY53" s="1" t="str">
        <f t="shared" si="55"/>
        <v>7/18/20</v>
      </c>
      <c r="FZ53" s="1" t="str">
        <f t="shared" ref="FZ53:GB53" si="56">FZ1</f>
        <v>7/19/20</v>
      </c>
      <c r="GA53" s="1" t="str">
        <f t="shared" si="56"/>
        <v>7/20/20</v>
      </c>
      <c r="GB53" s="1" t="str">
        <f t="shared" si="56"/>
        <v>7/21/20</v>
      </c>
      <c r="GC53" s="1" t="str">
        <f t="shared" ref="GC53" si="57">GC1</f>
        <v>7/22/20</v>
      </c>
    </row>
    <row r="54" spans="1:185" x14ac:dyDescent="0.35">
      <c r="A54" t="s">
        <v>252</v>
      </c>
      <c r="D54">
        <f t="shared" ref="D54:AI54" si="58">D2-C2</f>
        <v>99</v>
      </c>
      <c r="E54">
        <f t="shared" si="58"/>
        <v>287</v>
      </c>
      <c r="F54">
        <f t="shared" si="58"/>
        <v>493</v>
      </c>
      <c r="G54">
        <f t="shared" si="58"/>
        <v>684</v>
      </c>
      <c r="H54">
        <f t="shared" si="58"/>
        <v>809</v>
      </c>
      <c r="I54">
        <f t="shared" si="58"/>
        <v>2651</v>
      </c>
      <c r="J54">
        <f t="shared" si="58"/>
        <v>588</v>
      </c>
      <c r="K54">
        <f t="shared" si="58"/>
        <v>2068</v>
      </c>
      <c r="L54">
        <f t="shared" si="58"/>
        <v>1693</v>
      </c>
      <c r="M54">
        <f t="shared" si="58"/>
        <v>2111</v>
      </c>
      <c r="N54">
        <f t="shared" si="58"/>
        <v>4749</v>
      </c>
      <c r="O54">
        <f t="shared" si="58"/>
        <v>3100</v>
      </c>
      <c r="P54">
        <f t="shared" si="58"/>
        <v>4011</v>
      </c>
      <c r="Q54">
        <f t="shared" si="58"/>
        <v>3745</v>
      </c>
      <c r="R54">
        <f t="shared" si="58"/>
        <v>3159</v>
      </c>
      <c r="S54">
        <f t="shared" si="58"/>
        <v>3593</v>
      </c>
      <c r="T54">
        <f t="shared" si="58"/>
        <v>2734</v>
      </c>
      <c r="U54">
        <f t="shared" si="58"/>
        <v>3030</v>
      </c>
      <c r="V54">
        <f t="shared" si="58"/>
        <v>2609</v>
      </c>
      <c r="W54">
        <f t="shared" si="58"/>
        <v>2042</v>
      </c>
      <c r="X54">
        <f t="shared" si="58"/>
        <v>418</v>
      </c>
      <c r="Y54">
        <f t="shared" si="58"/>
        <v>15153</v>
      </c>
      <c r="Z54">
        <f t="shared" si="58"/>
        <v>6527</v>
      </c>
      <c r="AA54">
        <f t="shared" si="58"/>
        <v>2142</v>
      </c>
      <c r="AB54">
        <f t="shared" si="58"/>
        <v>2184</v>
      </c>
      <c r="AC54">
        <f t="shared" si="58"/>
        <v>2035</v>
      </c>
      <c r="AD54">
        <f t="shared" si="58"/>
        <v>1882</v>
      </c>
      <c r="AE54">
        <f t="shared" si="58"/>
        <v>500</v>
      </c>
      <c r="AF54">
        <f t="shared" si="58"/>
        <v>560</v>
      </c>
      <c r="AG54">
        <f t="shared" si="58"/>
        <v>629</v>
      </c>
      <c r="AH54">
        <f t="shared" si="58"/>
        <v>1761</v>
      </c>
      <c r="AI54">
        <f t="shared" si="58"/>
        <v>378</v>
      </c>
      <c r="AJ54">
        <f t="shared" ref="AJ54:BO54" si="59">AJ2-AI2</f>
        <v>564</v>
      </c>
      <c r="AK54">
        <f t="shared" si="59"/>
        <v>853</v>
      </c>
      <c r="AL54">
        <f t="shared" si="59"/>
        <v>977</v>
      </c>
      <c r="AM54">
        <f t="shared" si="59"/>
        <v>1364</v>
      </c>
      <c r="AN54">
        <f t="shared" si="59"/>
        <v>1377</v>
      </c>
      <c r="AO54">
        <f t="shared" si="59"/>
        <v>1895</v>
      </c>
      <c r="AP54">
        <f t="shared" si="59"/>
        <v>2377</v>
      </c>
      <c r="AQ54">
        <f t="shared" si="59"/>
        <v>1974</v>
      </c>
      <c r="AR54">
        <f t="shared" si="59"/>
        <v>2578</v>
      </c>
      <c r="AS54">
        <f t="shared" si="59"/>
        <v>2299</v>
      </c>
      <c r="AT54">
        <f t="shared" si="59"/>
        <v>2791</v>
      </c>
      <c r="AU54">
        <f t="shared" si="59"/>
        <v>3943</v>
      </c>
      <c r="AV54">
        <f t="shared" si="59"/>
        <v>4038</v>
      </c>
      <c r="AW54">
        <f t="shared" si="59"/>
        <v>3951</v>
      </c>
      <c r="AX54">
        <f t="shared" si="59"/>
        <v>3900</v>
      </c>
      <c r="AY54">
        <f t="shared" si="59"/>
        <v>5024</v>
      </c>
      <c r="AZ54">
        <f t="shared" si="59"/>
        <v>7663</v>
      </c>
      <c r="BA54">
        <f t="shared" si="59"/>
        <v>5750</v>
      </c>
      <c r="BB54">
        <f t="shared" si="59"/>
        <v>14407</v>
      </c>
      <c r="BC54">
        <f t="shared" si="59"/>
        <v>11091</v>
      </c>
      <c r="BD54">
        <f t="shared" si="59"/>
        <v>11146</v>
      </c>
      <c r="BE54">
        <f t="shared" si="59"/>
        <v>14659</v>
      </c>
      <c r="BF54">
        <f t="shared" si="59"/>
        <v>15844</v>
      </c>
      <c r="BG54">
        <f t="shared" si="59"/>
        <v>19593</v>
      </c>
      <c r="BH54">
        <f t="shared" si="59"/>
        <v>27918</v>
      </c>
      <c r="BI54">
        <f t="shared" si="59"/>
        <v>29609</v>
      </c>
      <c r="BJ54">
        <f t="shared" si="59"/>
        <v>32278</v>
      </c>
      <c r="BK54">
        <f t="shared" si="59"/>
        <v>33413</v>
      </c>
      <c r="BL54">
        <f t="shared" si="59"/>
        <v>42165</v>
      </c>
      <c r="BM54">
        <f t="shared" si="59"/>
        <v>41139</v>
      </c>
      <c r="BN54">
        <f t="shared" si="59"/>
        <v>50817</v>
      </c>
      <c r="BO54">
        <f t="shared" si="59"/>
        <v>62960</v>
      </c>
      <c r="BP54">
        <f t="shared" ref="BP54:CU54" si="60">BP2-BO2</f>
        <v>64400</v>
      </c>
      <c r="BQ54">
        <f t="shared" si="60"/>
        <v>67608</v>
      </c>
      <c r="BR54">
        <f t="shared" si="60"/>
        <v>59577</v>
      </c>
      <c r="BS54">
        <f t="shared" si="60"/>
        <v>64639</v>
      </c>
      <c r="BT54">
        <f t="shared" si="60"/>
        <v>76416</v>
      </c>
      <c r="BU54">
        <f t="shared" si="60"/>
        <v>76221</v>
      </c>
      <c r="BV54">
        <f t="shared" si="60"/>
        <v>81401</v>
      </c>
      <c r="BW54">
        <f t="shared" si="60"/>
        <v>83155</v>
      </c>
      <c r="BX54">
        <f t="shared" si="60"/>
        <v>80375</v>
      </c>
      <c r="BY54">
        <f t="shared" si="60"/>
        <v>71718</v>
      </c>
      <c r="BZ54">
        <f t="shared" si="60"/>
        <v>72672</v>
      </c>
      <c r="CA54">
        <f t="shared" si="60"/>
        <v>76873</v>
      </c>
      <c r="CB54">
        <f t="shared" si="60"/>
        <v>83775</v>
      </c>
      <c r="CC54">
        <f t="shared" si="60"/>
        <v>86625</v>
      </c>
      <c r="CD54">
        <f t="shared" si="60"/>
        <v>87658</v>
      </c>
      <c r="CE54">
        <f t="shared" si="60"/>
        <v>76720</v>
      </c>
      <c r="CF54">
        <f t="shared" si="60"/>
        <v>96782</v>
      </c>
      <c r="CG54">
        <f t="shared" si="60"/>
        <v>69594</v>
      </c>
      <c r="CH54">
        <f t="shared" si="60"/>
        <v>69927</v>
      </c>
      <c r="CI54">
        <f t="shared" si="60"/>
        <v>80829</v>
      </c>
      <c r="CJ54">
        <f t="shared" si="60"/>
        <v>96712</v>
      </c>
      <c r="CK54">
        <f t="shared" si="60"/>
        <v>87724</v>
      </c>
      <c r="CL54">
        <f t="shared" si="60"/>
        <v>73528</v>
      </c>
      <c r="CM54">
        <f t="shared" si="60"/>
        <v>80525</v>
      </c>
      <c r="CN54">
        <f t="shared" si="60"/>
        <v>73339</v>
      </c>
      <c r="CO54">
        <f t="shared" si="60"/>
        <v>75250</v>
      </c>
      <c r="CP54">
        <f t="shared" si="60"/>
        <v>76806</v>
      </c>
      <c r="CQ54">
        <f t="shared" si="60"/>
        <v>89013</v>
      </c>
      <c r="CR54">
        <f t="shared" si="60"/>
        <v>86940</v>
      </c>
      <c r="CS54">
        <f t="shared" si="60"/>
        <v>84121</v>
      </c>
      <c r="CT54">
        <f t="shared" si="60"/>
        <v>72947</v>
      </c>
      <c r="CU54">
        <f t="shared" si="60"/>
        <v>68704</v>
      </c>
      <c r="CV54">
        <f t="shared" ref="CV54:EA54" si="61">CV2-CU2</f>
        <v>75299</v>
      </c>
      <c r="CW54">
        <f t="shared" si="61"/>
        <v>77046</v>
      </c>
      <c r="CX54">
        <f t="shared" si="61"/>
        <v>83681</v>
      </c>
      <c r="CY54">
        <f t="shared" si="61"/>
        <v>87048</v>
      </c>
      <c r="CZ54">
        <f t="shared" si="61"/>
        <v>80587</v>
      </c>
      <c r="DA54">
        <f t="shared" si="61"/>
        <v>77636</v>
      </c>
      <c r="DB54">
        <f t="shared" si="61"/>
        <v>76077</v>
      </c>
      <c r="DC54">
        <f t="shared" si="61"/>
        <v>79989</v>
      </c>
      <c r="DD54">
        <f t="shared" si="61"/>
        <v>90022</v>
      </c>
      <c r="DE54">
        <f t="shared" si="61"/>
        <v>89086</v>
      </c>
      <c r="DF54">
        <f t="shared" si="61"/>
        <v>91517</v>
      </c>
      <c r="DG54">
        <f t="shared" si="61"/>
        <v>83635</v>
      </c>
      <c r="DH54">
        <f t="shared" si="61"/>
        <v>76246</v>
      </c>
      <c r="DI54">
        <f t="shared" si="61"/>
        <v>76241</v>
      </c>
      <c r="DJ54">
        <f t="shared" si="61"/>
        <v>83599</v>
      </c>
      <c r="DK54">
        <f t="shared" si="61"/>
        <v>84752</v>
      </c>
      <c r="DL54">
        <f t="shared" si="61"/>
        <v>97105</v>
      </c>
      <c r="DM54">
        <f t="shared" si="61"/>
        <v>96349</v>
      </c>
      <c r="DN54">
        <f t="shared" si="61"/>
        <v>91813</v>
      </c>
      <c r="DO54">
        <f t="shared" si="61"/>
        <v>78509</v>
      </c>
      <c r="DP54">
        <f t="shared" si="61"/>
        <v>88284</v>
      </c>
      <c r="DQ54">
        <f t="shared" si="61"/>
        <v>96424</v>
      </c>
      <c r="DR54">
        <f t="shared" si="61"/>
        <v>103028</v>
      </c>
      <c r="DS54">
        <f t="shared" si="61"/>
        <v>106334</v>
      </c>
      <c r="DT54">
        <f t="shared" si="61"/>
        <v>106900</v>
      </c>
      <c r="DU54">
        <f t="shared" si="61"/>
        <v>98983</v>
      </c>
      <c r="DV54">
        <f t="shared" si="61"/>
        <v>95326</v>
      </c>
      <c r="DW54">
        <f t="shared" si="61"/>
        <v>86963</v>
      </c>
      <c r="DX54">
        <f t="shared" si="61"/>
        <v>92522</v>
      </c>
      <c r="DY54">
        <f t="shared" si="61"/>
        <v>102600</v>
      </c>
      <c r="DZ54">
        <f t="shared" si="61"/>
        <v>119314</v>
      </c>
      <c r="EA54">
        <f t="shared" si="61"/>
        <v>121167</v>
      </c>
      <c r="EB54">
        <f t="shared" ref="EB54:FD54" si="62">EB2-EA2</f>
        <v>128865</v>
      </c>
      <c r="EC54">
        <f t="shared" si="62"/>
        <v>107552</v>
      </c>
      <c r="ED54">
        <f t="shared" si="62"/>
        <v>95196</v>
      </c>
      <c r="EE54">
        <f t="shared" si="62"/>
        <v>120810</v>
      </c>
      <c r="EF54">
        <f t="shared" si="62"/>
        <v>119388</v>
      </c>
      <c r="EG54">
        <f t="shared" si="62"/>
        <v>126937</v>
      </c>
      <c r="EH54">
        <f t="shared" si="62"/>
        <v>130863</v>
      </c>
      <c r="EI54">
        <f t="shared" si="62"/>
        <v>127198</v>
      </c>
      <c r="EJ54">
        <f t="shared" si="62"/>
        <v>112259</v>
      </c>
      <c r="EK54">
        <f t="shared" si="62"/>
        <v>102225</v>
      </c>
      <c r="EL54">
        <f t="shared" si="62"/>
        <v>124342</v>
      </c>
      <c r="EM54">
        <f t="shared" si="62"/>
        <v>134025</v>
      </c>
      <c r="EN54">
        <f t="shared" si="62"/>
        <v>138114</v>
      </c>
      <c r="EO54">
        <f t="shared" si="62"/>
        <v>129094</v>
      </c>
      <c r="EP54">
        <f t="shared" si="62"/>
        <v>134337</v>
      </c>
      <c r="EQ54">
        <f t="shared" si="62"/>
        <v>133421</v>
      </c>
      <c r="ER54">
        <f t="shared" si="62"/>
        <v>119638</v>
      </c>
      <c r="ES54">
        <f t="shared" si="62"/>
        <v>141403</v>
      </c>
      <c r="ET54">
        <f t="shared" si="62"/>
        <v>176132</v>
      </c>
      <c r="EU54">
        <f t="shared" si="62"/>
        <v>139928</v>
      </c>
      <c r="EV54">
        <f t="shared" si="62"/>
        <v>180806</v>
      </c>
      <c r="EW54">
        <f t="shared" si="62"/>
        <v>157552</v>
      </c>
      <c r="EX54">
        <f t="shared" si="62"/>
        <v>128539</v>
      </c>
      <c r="EY54">
        <f t="shared" si="62"/>
        <v>137858</v>
      </c>
      <c r="EZ54">
        <f t="shared" si="62"/>
        <v>165338</v>
      </c>
      <c r="FA54">
        <f t="shared" si="62"/>
        <v>171183</v>
      </c>
      <c r="FB54">
        <f t="shared" si="62"/>
        <v>177887</v>
      </c>
      <c r="FC54">
        <f t="shared" si="62"/>
        <v>191346</v>
      </c>
      <c r="FD54">
        <f t="shared" si="62"/>
        <v>178110</v>
      </c>
      <c r="FE54">
        <f t="shared" ref="FE54:GC54" si="63">FE2-FD2</f>
        <v>161630</v>
      </c>
      <c r="FF54">
        <f t="shared" si="63"/>
        <v>158572</v>
      </c>
      <c r="FG54">
        <f t="shared" si="63"/>
        <v>173898</v>
      </c>
      <c r="FH54">
        <f t="shared" si="63"/>
        <v>217689</v>
      </c>
      <c r="FI54">
        <f t="shared" si="63"/>
        <v>207705</v>
      </c>
      <c r="FJ54">
        <f t="shared" si="63"/>
        <v>203494</v>
      </c>
      <c r="FK54">
        <f t="shared" si="63"/>
        <v>193567</v>
      </c>
      <c r="FL54">
        <f t="shared" si="63"/>
        <v>182695</v>
      </c>
      <c r="FM54">
        <f t="shared" si="63"/>
        <v>167343</v>
      </c>
      <c r="FN54">
        <f t="shared" si="63"/>
        <v>210844</v>
      </c>
      <c r="FO54">
        <f t="shared" si="63"/>
        <v>211802</v>
      </c>
      <c r="FP54">
        <f t="shared" si="63"/>
        <v>228227</v>
      </c>
      <c r="FQ54">
        <f t="shared" si="63"/>
        <v>232577</v>
      </c>
      <c r="FR54">
        <f t="shared" si="63"/>
        <v>216328</v>
      </c>
      <c r="FS54">
        <f t="shared" si="63"/>
        <v>192668</v>
      </c>
      <c r="FT54">
        <f t="shared" si="63"/>
        <v>192779</v>
      </c>
      <c r="FU54">
        <f t="shared" si="63"/>
        <v>221452</v>
      </c>
      <c r="FV54">
        <f t="shared" si="63"/>
        <v>231119</v>
      </c>
      <c r="FW54">
        <f t="shared" si="63"/>
        <v>252541</v>
      </c>
      <c r="FX54">
        <f t="shared" si="63"/>
        <v>242039</v>
      </c>
      <c r="FY54">
        <f t="shared" si="63"/>
        <v>237635</v>
      </c>
      <c r="FZ54">
        <f t="shared" si="63"/>
        <v>214647</v>
      </c>
      <c r="GA54">
        <f t="shared" si="63"/>
        <v>206778</v>
      </c>
      <c r="GB54">
        <f t="shared" si="63"/>
        <v>233455</v>
      </c>
      <c r="GC54">
        <f t="shared" si="63"/>
        <v>279713</v>
      </c>
    </row>
    <row r="55" spans="1:185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64">D3-C3</f>
        <v>0</v>
      </c>
      <c r="E55">
        <f t="shared" si="64"/>
        <v>0</v>
      </c>
      <c r="F55">
        <f t="shared" si="64"/>
        <v>0</v>
      </c>
      <c r="G55">
        <f t="shared" si="64"/>
        <v>0</v>
      </c>
      <c r="H55">
        <f t="shared" si="64"/>
        <v>0</v>
      </c>
      <c r="I55">
        <f t="shared" si="64"/>
        <v>0</v>
      </c>
      <c r="J55">
        <f t="shared" si="64"/>
        <v>0</v>
      </c>
      <c r="K55">
        <f t="shared" si="64"/>
        <v>0</v>
      </c>
      <c r="L55">
        <f t="shared" si="64"/>
        <v>0</v>
      </c>
      <c r="M55">
        <f t="shared" si="64"/>
        <v>0</v>
      </c>
      <c r="N55">
        <f t="shared" si="64"/>
        <v>0</v>
      </c>
      <c r="O55">
        <f t="shared" si="64"/>
        <v>0</v>
      </c>
      <c r="P55">
        <f t="shared" si="64"/>
        <v>0</v>
      </c>
      <c r="Q55">
        <f t="shared" si="64"/>
        <v>0</v>
      </c>
      <c r="R55">
        <f t="shared" si="64"/>
        <v>0</v>
      </c>
      <c r="S55">
        <f t="shared" si="64"/>
        <v>0</v>
      </c>
      <c r="T55">
        <f t="shared" si="64"/>
        <v>0</v>
      </c>
      <c r="U55">
        <f t="shared" si="64"/>
        <v>0</v>
      </c>
      <c r="V55">
        <f t="shared" si="64"/>
        <v>0</v>
      </c>
      <c r="W55">
        <f t="shared" si="64"/>
        <v>0</v>
      </c>
      <c r="X55">
        <f t="shared" si="64"/>
        <v>0</v>
      </c>
      <c r="Y55">
        <f t="shared" si="64"/>
        <v>0</v>
      </c>
      <c r="Z55">
        <f t="shared" si="64"/>
        <v>1</v>
      </c>
      <c r="AA55">
        <f t="shared" si="64"/>
        <v>0</v>
      </c>
      <c r="AB55">
        <f t="shared" si="64"/>
        <v>0</v>
      </c>
      <c r="AC55">
        <f t="shared" si="64"/>
        <v>0</v>
      </c>
      <c r="AD55">
        <f t="shared" si="64"/>
        <v>0</v>
      </c>
      <c r="AE55">
        <f t="shared" si="64"/>
        <v>0</v>
      </c>
      <c r="AF55">
        <f t="shared" si="64"/>
        <v>0</v>
      </c>
      <c r="AG55">
        <f t="shared" si="64"/>
        <v>0</v>
      </c>
      <c r="AH55">
        <f t="shared" si="64"/>
        <v>0</v>
      </c>
      <c r="AI55">
        <f t="shared" si="64"/>
        <v>0</v>
      </c>
      <c r="AJ55">
        <f t="shared" ref="AJ55:BO55" si="65">AJ3-AI3</f>
        <v>0</v>
      </c>
      <c r="AK55">
        <f t="shared" si="65"/>
        <v>1</v>
      </c>
      <c r="AL55">
        <f t="shared" si="65"/>
        <v>0</v>
      </c>
      <c r="AM55">
        <f t="shared" si="65"/>
        <v>0</v>
      </c>
      <c r="AN55">
        <f t="shared" si="65"/>
        <v>1</v>
      </c>
      <c r="AO55">
        <f t="shared" si="65"/>
        <v>0</v>
      </c>
      <c r="AP55">
        <f t="shared" si="65"/>
        <v>1</v>
      </c>
      <c r="AQ55">
        <f t="shared" si="65"/>
        <v>3</v>
      </c>
      <c r="AR55">
        <f t="shared" si="65"/>
        <v>3</v>
      </c>
      <c r="AS55">
        <f t="shared" si="65"/>
        <v>10</v>
      </c>
      <c r="AT55">
        <f t="shared" si="65"/>
        <v>2</v>
      </c>
      <c r="AU55">
        <f t="shared" si="65"/>
        <v>19</v>
      </c>
      <c r="AV55">
        <f t="shared" si="65"/>
        <v>0</v>
      </c>
      <c r="AW55">
        <f t="shared" si="65"/>
        <v>44</v>
      </c>
      <c r="AX55">
        <f t="shared" si="65"/>
        <v>12</v>
      </c>
      <c r="AY55">
        <f t="shared" si="65"/>
        <v>11</v>
      </c>
      <c r="AZ55">
        <f t="shared" si="65"/>
        <v>14</v>
      </c>
      <c r="BA55">
        <f t="shared" si="65"/>
        <v>24</v>
      </c>
      <c r="BB55">
        <f t="shared" si="65"/>
        <v>43</v>
      </c>
      <c r="BC55">
        <f t="shared" si="65"/>
        <v>67</v>
      </c>
      <c r="BD55">
        <f t="shared" si="65"/>
        <v>48</v>
      </c>
      <c r="BE55">
        <f t="shared" si="65"/>
        <v>80</v>
      </c>
      <c r="BF55">
        <f t="shared" si="65"/>
        <v>76</v>
      </c>
      <c r="BG55">
        <f t="shared" si="65"/>
        <v>105</v>
      </c>
      <c r="BH55">
        <f t="shared" si="65"/>
        <v>166</v>
      </c>
      <c r="BI55">
        <f t="shared" si="65"/>
        <v>165</v>
      </c>
      <c r="BJ55">
        <f t="shared" si="65"/>
        <v>172</v>
      </c>
      <c r="BK55">
        <f t="shared" si="65"/>
        <v>238</v>
      </c>
      <c r="BL55">
        <f t="shared" si="65"/>
        <v>320</v>
      </c>
      <c r="BM55">
        <f t="shared" si="65"/>
        <v>347</v>
      </c>
      <c r="BN55">
        <f t="shared" si="65"/>
        <v>439</v>
      </c>
      <c r="BO55">
        <f t="shared" si="65"/>
        <v>471</v>
      </c>
      <c r="BP55">
        <f t="shared" ref="BP55:CU55" si="66">BP3-BO3</f>
        <v>462</v>
      </c>
      <c r="BQ55">
        <f t="shared" si="66"/>
        <v>270</v>
      </c>
      <c r="BR55">
        <f t="shared" si="66"/>
        <v>405</v>
      </c>
      <c r="BS55">
        <f t="shared" si="66"/>
        <v>285</v>
      </c>
      <c r="BT55">
        <f t="shared" si="66"/>
        <v>473</v>
      </c>
      <c r="BU55">
        <f t="shared" si="66"/>
        <v>531</v>
      </c>
      <c r="BV55">
        <f t="shared" si="66"/>
        <v>591</v>
      </c>
      <c r="BW55">
        <f t="shared" si="66"/>
        <v>745</v>
      </c>
      <c r="BX55">
        <f t="shared" si="66"/>
        <v>513</v>
      </c>
      <c r="BY55">
        <f t="shared" si="66"/>
        <v>538</v>
      </c>
      <c r="BZ55">
        <f t="shared" si="66"/>
        <v>482</v>
      </c>
      <c r="CA55">
        <f t="shared" si="66"/>
        <v>493</v>
      </c>
      <c r="CB55">
        <f t="shared" si="66"/>
        <v>649</v>
      </c>
      <c r="CC55">
        <f t="shared" si="66"/>
        <v>602</v>
      </c>
      <c r="CD55">
        <f t="shared" si="66"/>
        <v>580</v>
      </c>
      <c r="CE55">
        <f t="shared" si="66"/>
        <v>495</v>
      </c>
      <c r="CF55">
        <f t="shared" si="66"/>
        <v>687</v>
      </c>
      <c r="CG55">
        <f t="shared" si="66"/>
        <v>626</v>
      </c>
      <c r="CH55">
        <f t="shared" si="66"/>
        <v>777</v>
      </c>
      <c r="CI55">
        <f t="shared" si="66"/>
        <v>757</v>
      </c>
      <c r="CJ55">
        <f t="shared" si="66"/>
        <v>881</v>
      </c>
      <c r="CK55">
        <f t="shared" si="66"/>
        <v>1080</v>
      </c>
      <c r="CL55">
        <f t="shared" si="66"/>
        <v>1017</v>
      </c>
      <c r="CM55">
        <f t="shared" si="66"/>
        <v>972</v>
      </c>
      <c r="CN55">
        <f t="shared" si="66"/>
        <v>932</v>
      </c>
      <c r="CO55">
        <f t="shared" si="66"/>
        <v>796</v>
      </c>
      <c r="CP55">
        <f t="shared" si="66"/>
        <v>1089</v>
      </c>
      <c r="CQ55">
        <f t="shared" si="66"/>
        <v>1247</v>
      </c>
      <c r="CR55">
        <f t="shared" si="66"/>
        <v>1407</v>
      </c>
      <c r="CS55">
        <f t="shared" si="66"/>
        <v>1044</v>
      </c>
      <c r="CT55">
        <f t="shared" si="66"/>
        <v>1243</v>
      </c>
      <c r="CU55">
        <f t="shared" si="66"/>
        <v>1236</v>
      </c>
      <c r="CV55">
        <f t="shared" ref="CV55:EA55" si="67">CV3-CU3</f>
        <v>1455</v>
      </c>
      <c r="CW55">
        <f t="shared" si="67"/>
        <v>1827</v>
      </c>
      <c r="CX55">
        <f t="shared" si="67"/>
        <v>1848</v>
      </c>
      <c r="CY55">
        <f t="shared" si="67"/>
        <v>1490</v>
      </c>
      <c r="CZ55">
        <f t="shared" si="67"/>
        <v>1943</v>
      </c>
      <c r="DA55">
        <f t="shared" si="67"/>
        <v>1274</v>
      </c>
      <c r="DB55">
        <f t="shared" si="67"/>
        <v>2425</v>
      </c>
      <c r="DC55">
        <f t="shared" si="67"/>
        <v>1639</v>
      </c>
      <c r="DD55">
        <f t="shared" si="67"/>
        <v>2239</v>
      </c>
      <c r="DE55">
        <f t="shared" si="67"/>
        <v>2147</v>
      </c>
      <c r="DF55">
        <f t="shared" si="67"/>
        <v>3448</v>
      </c>
      <c r="DG55">
        <f t="shared" si="67"/>
        <v>2381</v>
      </c>
      <c r="DH55">
        <f t="shared" si="67"/>
        <v>2472</v>
      </c>
      <c r="DI55">
        <f t="shared" si="67"/>
        <v>2756</v>
      </c>
      <c r="DJ55">
        <f t="shared" si="67"/>
        <v>2815</v>
      </c>
      <c r="DK55">
        <f t="shared" si="67"/>
        <v>2679</v>
      </c>
      <c r="DL55">
        <f t="shared" si="67"/>
        <v>2706</v>
      </c>
      <c r="DM55">
        <f t="shared" si="67"/>
        <v>2763</v>
      </c>
      <c r="DN55">
        <f t="shared" si="67"/>
        <v>3081</v>
      </c>
      <c r="DO55">
        <f t="shared" si="67"/>
        <v>2736</v>
      </c>
      <c r="DP55">
        <f t="shared" si="67"/>
        <v>3488</v>
      </c>
      <c r="DQ55">
        <f t="shared" si="67"/>
        <v>3168</v>
      </c>
      <c r="DR55">
        <f t="shared" si="67"/>
        <v>3368</v>
      </c>
      <c r="DS55">
        <f t="shared" si="67"/>
        <v>4439</v>
      </c>
      <c r="DT55">
        <f t="shared" si="67"/>
        <v>3853</v>
      </c>
      <c r="DU55">
        <f t="shared" si="67"/>
        <v>3648</v>
      </c>
      <c r="DV55">
        <f t="shared" si="67"/>
        <v>3901</v>
      </c>
      <c r="DW55">
        <f t="shared" si="67"/>
        <v>3805</v>
      </c>
      <c r="DX55">
        <f t="shared" si="67"/>
        <v>3236</v>
      </c>
      <c r="DY55">
        <f t="shared" si="67"/>
        <v>5094</v>
      </c>
      <c r="DZ55">
        <f t="shared" si="67"/>
        <v>4388</v>
      </c>
      <c r="EA55">
        <f t="shared" si="67"/>
        <v>5573</v>
      </c>
      <c r="EB55">
        <f t="shared" ref="EB55:FD55" si="68">EB3-EA3</f>
        <v>5953</v>
      </c>
      <c r="EC55">
        <f t="shared" si="68"/>
        <v>5033</v>
      </c>
      <c r="ED55">
        <f t="shared" si="68"/>
        <v>5391</v>
      </c>
      <c r="EE55">
        <f t="shared" si="68"/>
        <v>4610</v>
      </c>
      <c r="EF55">
        <f t="shared" si="68"/>
        <v>4853</v>
      </c>
      <c r="EG55">
        <f t="shared" si="68"/>
        <v>6716</v>
      </c>
      <c r="EH55">
        <f t="shared" si="68"/>
        <v>6715</v>
      </c>
      <c r="EI55">
        <f t="shared" si="68"/>
        <v>6327</v>
      </c>
      <c r="EJ55">
        <f t="shared" si="68"/>
        <v>5749</v>
      </c>
      <c r="EK55">
        <f t="shared" si="68"/>
        <v>6459</v>
      </c>
      <c r="EL55">
        <f t="shared" si="68"/>
        <v>6098</v>
      </c>
      <c r="EM55">
        <f t="shared" si="68"/>
        <v>5971</v>
      </c>
      <c r="EN55">
        <f t="shared" si="68"/>
        <v>6902</v>
      </c>
      <c r="EO55">
        <f t="shared" si="68"/>
        <v>7468</v>
      </c>
      <c r="EP55">
        <f t="shared" si="68"/>
        <v>7660</v>
      </c>
      <c r="EQ55">
        <f t="shared" si="68"/>
        <v>8356</v>
      </c>
      <c r="ER55">
        <f t="shared" si="68"/>
        <v>8979</v>
      </c>
      <c r="ES55">
        <f t="shared" si="68"/>
        <v>7161</v>
      </c>
      <c r="ET55">
        <f t="shared" si="68"/>
        <v>8026</v>
      </c>
      <c r="EU55">
        <f t="shared" si="68"/>
        <v>7278</v>
      </c>
      <c r="EV55">
        <f t="shared" si="68"/>
        <v>8926</v>
      </c>
      <c r="EW55">
        <f t="shared" si="68"/>
        <v>10350</v>
      </c>
      <c r="EX55">
        <f t="shared" si="68"/>
        <v>8594</v>
      </c>
      <c r="EY55">
        <f t="shared" si="68"/>
        <v>8362</v>
      </c>
      <c r="EZ55">
        <f t="shared" si="68"/>
        <v>8467</v>
      </c>
      <c r="FA55">
        <f t="shared" si="68"/>
        <v>10182</v>
      </c>
      <c r="FB55">
        <f t="shared" si="68"/>
        <v>11177</v>
      </c>
      <c r="FC55">
        <f t="shared" si="68"/>
        <v>10854</v>
      </c>
      <c r="FD55">
        <f t="shared" si="68"/>
        <v>11275</v>
      </c>
      <c r="FE55">
        <f t="shared" ref="FE55:GC55" si="69">FE3-FD3</f>
        <v>9999</v>
      </c>
      <c r="FF55">
        <f t="shared" si="69"/>
        <v>10600</v>
      </c>
      <c r="FG55">
        <f t="shared" si="69"/>
        <v>10927</v>
      </c>
      <c r="FH55">
        <f t="shared" si="69"/>
        <v>13132</v>
      </c>
      <c r="FI55">
        <f t="shared" si="69"/>
        <v>13428</v>
      </c>
      <c r="FJ55">
        <f t="shared" si="69"/>
        <v>14517</v>
      </c>
      <c r="FK55">
        <f t="shared" si="69"/>
        <v>14762</v>
      </c>
      <c r="FL55">
        <f t="shared" si="69"/>
        <v>12907</v>
      </c>
      <c r="FM55">
        <f t="shared" si="69"/>
        <v>13325</v>
      </c>
      <c r="FN55">
        <f t="shared" si="69"/>
        <v>16873</v>
      </c>
      <c r="FO55">
        <f t="shared" si="69"/>
        <v>14353</v>
      </c>
      <c r="FP55">
        <f t="shared" si="69"/>
        <v>18922</v>
      </c>
      <c r="FQ55">
        <f t="shared" si="69"/>
        <v>16876</v>
      </c>
      <c r="FR55">
        <f t="shared" si="69"/>
        <v>17995</v>
      </c>
      <c r="FS55">
        <f t="shared" si="69"/>
        <v>16098</v>
      </c>
      <c r="FT55">
        <f t="shared" si="69"/>
        <v>15896</v>
      </c>
      <c r="FU55">
        <f t="shared" si="69"/>
        <v>14209</v>
      </c>
      <c r="FV55">
        <f t="shared" si="69"/>
        <v>17641</v>
      </c>
      <c r="FW55">
        <f t="shared" si="69"/>
        <v>19652</v>
      </c>
      <c r="FX55">
        <f t="shared" si="69"/>
        <v>18975</v>
      </c>
      <c r="FY55">
        <f t="shared" si="69"/>
        <v>18670</v>
      </c>
      <c r="FZ55">
        <f t="shared" si="69"/>
        <v>18458</v>
      </c>
      <c r="GA55">
        <f t="shared" si="69"/>
        <v>14998</v>
      </c>
      <c r="GB55">
        <f t="shared" si="69"/>
        <v>13240</v>
      </c>
      <c r="GC55">
        <f t="shared" si="69"/>
        <v>19026</v>
      </c>
    </row>
    <row r="56" spans="1:185" x14ac:dyDescent="0.35">
      <c r="A56" t="s">
        <v>376</v>
      </c>
      <c r="B56" t="s">
        <v>377</v>
      </c>
      <c r="D56">
        <f t="shared" ref="D56:AI56" si="70">D4-C4</f>
        <v>0</v>
      </c>
      <c r="E56">
        <f t="shared" si="70"/>
        <v>0</v>
      </c>
      <c r="F56">
        <f t="shared" si="70"/>
        <v>0</v>
      </c>
      <c r="G56">
        <f t="shared" si="70"/>
        <v>0</v>
      </c>
      <c r="H56">
        <f t="shared" si="70"/>
        <v>0</v>
      </c>
      <c r="I56">
        <f t="shared" si="70"/>
        <v>0</v>
      </c>
      <c r="J56">
        <f t="shared" si="70"/>
        <v>0</v>
      </c>
      <c r="K56">
        <f t="shared" si="70"/>
        <v>0</v>
      </c>
      <c r="L56">
        <f t="shared" si="70"/>
        <v>0</v>
      </c>
      <c r="M56">
        <f t="shared" si="70"/>
        <v>0</v>
      </c>
      <c r="N56">
        <f t="shared" si="70"/>
        <v>0</v>
      </c>
      <c r="O56">
        <f t="shared" si="70"/>
        <v>0</v>
      </c>
      <c r="P56">
        <f t="shared" si="70"/>
        <v>0</v>
      </c>
      <c r="Q56">
        <f t="shared" si="70"/>
        <v>0</v>
      </c>
      <c r="R56">
        <f t="shared" si="70"/>
        <v>0</v>
      </c>
      <c r="S56">
        <f t="shared" si="70"/>
        <v>0</v>
      </c>
      <c r="T56">
        <f t="shared" si="70"/>
        <v>0</v>
      </c>
      <c r="U56">
        <f t="shared" si="70"/>
        <v>0</v>
      </c>
      <c r="V56">
        <f t="shared" si="70"/>
        <v>0</v>
      </c>
      <c r="W56">
        <f t="shared" si="70"/>
        <v>0</v>
      </c>
      <c r="X56">
        <f t="shared" si="70"/>
        <v>0</v>
      </c>
      <c r="Y56">
        <f t="shared" si="70"/>
        <v>0</v>
      </c>
      <c r="Z56">
        <f t="shared" si="70"/>
        <v>0</v>
      </c>
      <c r="AA56">
        <f t="shared" si="70"/>
        <v>0</v>
      </c>
      <c r="AB56">
        <f t="shared" si="70"/>
        <v>0</v>
      </c>
      <c r="AC56">
        <f t="shared" si="70"/>
        <v>0</v>
      </c>
      <c r="AD56">
        <f t="shared" si="70"/>
        <v>0</v>
      </c>
      <c r="AE56">
        <f t="shared" si="70"/>
        <v>0</v>
      </c>
      <c r="AF56">
        <f t="shared" si="70"/>
        <v>0</v>
      </c>
      <c r="AG56">
        <f t="shared" si="70"/>
        <v>0</v>
      </c>
      <c r="AH56">
        <f t="shared" si="70"/>
        <v>0</v>
      </c>
      <c r="AI56">
        <f t="shared" si="70"/>
        <v>0</v>
      </c>
      <c r="AJ56">
        <f t="shared" ref="AJ56:CU56" si="71">AJ4-AI4</f>
        <v>0</v>
      </c>
      <c r="AK56">
        <f t="shared" si="71"/>
        <v>0</v>
      </c>
      <c r="AL56">
        <f t="shared" si="71"/>
        <v>1</v>
      </c>
      <c r="AM56">
        <f t="shared" si="71"/>
        <v>0</v>
      </c>
      <c r="AN56">
        <f t="shared" si="71"/>
        <v>1</v>
      </c>
      <c r="AO56">
        <f t="shared" si="71"/>
        <v>4</v>
      </c>
      <c r="AP56">
        <f t="shared" si="71"/>
        <v>7</v>
      </c>
      <c r="AQ56">
        <f t="shared" si="71"/>
        <v>0</v>
      </c>
      <c r="AR56">
        <f t="shared" si="71"/>
        <v>3</v>
      </c>
      <c r="AS56">
        <f t="shared" si="71"/>
        <v>5</v>
      </c>
      <c r="AT56">
        <f t="shared" si="71"/>
        <v>6</v>
      </c>
      <c r="AU56">
        <f t="shared" si="71"/>
        <v>14</v>
      </c>
      <c r="AV56">
        <f t="shared" si="71"/>
        <v>6</v>
      </c>
      <c r="AW56">
        <f t="shared" si="71"/>
        <v>27</v>
      </c>
      <c r="AX56">
        <f t="shared" si="71"/>
        <v>11</v>
      </c>
      <c r="AY56">
        <f t="shared" si="71"/>
        <v>23</v>
      </c>
      <c r="AZ56">
        <f t="shared" si="71"/>
        <v>47</v>
      </c>
      <c r="BA56">
        <f t="shared" si="71"/>
        <v>35</v>
      </c>
      <c r="BB56">
        <f t="shared" si="71"/>
        <v>185</v>
      </c>
      <c r="BC56">
        <f t="shared" si="71"/>
        <v>91</v>
      </c>
      <c r="BD56">
        <f t="shared" si="71"/>
        <v>86</v>
      </c>
      <c r="BE56">
        <f t="shared" si="71"/>
        <v>289</v>
      </c>
      <c r="BF56">
        <f t="shared" si="71"/>
        <v>327</v>
      </c>
      <c r="BG56">
        <f t="shared" si="71"/>
        <v>294</v>
      </c>
      <c r="BH56">
        <f t="shared" si="71"/>
        <v>567</v>
      </c>
      <c r="BI56">
        <f t="shared" si="71"/>
        <v>743</v>
      </c>
      <c r="BJ56">
        <f t="shared" si="71"/>
        <v>831</v>
      </c>
      <c r="BK56">
        <f t="shared" si="71"/>
        <v>1335</v>
      </c>
      <c r="BL56">
        <f t="shared" si="71"/>
        <v>924</v>
      </c>
      <c r="BM56">
        <f t="shared" si="71"/>
        <v>896</v>
      </c>
      <c r="BN56">
        <f t="shared" si="71"/>
        <v>1028</v>
      </c>
      <c r="BO56">
        <f t="shared" si="71"/>
        <v>1389</v>
      </c>
      <c r="BP56">
        <f t="shared" si="71"/>
        <v>1482</v>
      </c>
      <c r="BQ56">
        <f t="shared" si="71"/>
        <v>1597</v>
      </c>
      <c r="BR56">
        <f t="shared" si="71"/>
        <v>1328</v>
      </c>
      <c r="BS56">
        <f t="shared" si="71"/>
        <v>1230</v>
      </c>
      <c r="BT56">
        <f t="shared" si="71"/>
        <v>2533</v>
      </c>
      <c r="BU56">
        <f t="shared" si="71"/>
        <v>2600</v>
      </c>
      <c r="BV56">
        <f t="shared" si="71"/>
        <v>2653</v>
      </c>
      <c r="BW56">
        <f t="shared" si="71"/>
        <v>2388</v>
      </c>
      <c r="BX56">
        <f t="shared" si="71"/>
        <v>2810</v>
      </c>
      <c r="BY56">
        <f t="shared" si="71"/>
        <v>2323</v>
      </c>
      <c r="BZ56">
        <f t="shared" si="71"/>
        <v>2552</v>
      </c>
      <c r="CA56">
        <f t="shared" si="71"/>
        <v>3363</v>
      </c>
      <c r="CB56">
        <f t="shared" si="71"/>
        <v>5672</v>
      </c>
      <c r="CC56">
        <f t="shared" si="71"/>
        <v>4732</v>
      </c>
      <c r="CD56">
        <f t="shared" si="71"/>
        <v>6102</v>
      </c>
      <c r="CE56">
        <f t="shared" si="71"/>
        <v>3467</v>
      </c>
      <c r="CF56">
        <f t="shared" si="71"/>
        <v>3623</v>
      </c>
      <c r="CG56">
        <f t="shared" si="71"/>
        <v>4627</v>
      </c>
      <c r="CH56">
        <f t="shared" si="71"/>
        <v>3556</v>
      </c>
      <c r="CI56">
        <f t="shared" si="71"/>
        <v>5788</v>
      </c>
      <c r="CJ56">
        <f t="shared" si="71"/>
        <v>5022</v>
      </c>
      <c r="CK56">
        <f t="shared" si="71"/>
        <v>6189</v>
      </c>
      <c r="CL56">
        <f t="shared" si="71"/>
        <v>6162</v>
      </c>
      <c r="CM56">
        <f t="shared" si="71"/>
        <v>5214</v>
      </c>
      <c r="CN56">
        <f t="shared" si="71"/>
        <v>4966</v>
      </c>
      <c r="CO56">
        <f t="shared" si="71"/>
        <v>5733</v>
      </c>
      <c r="CP56">
        <f t="shared" si="71"/>
        <v>6621</v>
      </c>
      <c r="CQ56">
        <f t="shared" si="71"/>
        <v>8946</v>
      </c>
      <c r="CR56">
        <f t="shared" si="71"/>
        <v>18947</v>
      </c>
      <c r="CS56">
        <f t="shared" si="71"/>
        <v>11308</v>
      </c>
      <c r="CT56">
        <f t="shared" si="71"/>
        <v>8011</v>
      </c>
      <c r="CU56">
        <f t="shared" si="71"/>
        <v>8127</v>
      </c>
      <c r="CV56">
        <f t="shared" ref="CV56:GC56" si="72">CV4-CU4</f>
        <v>11675</v>
      </c>
      <c r="CW56">
        <f t="shared" si="72"/>
        <v>12119</v>
      </c>
      <c r="CX56">
        <f t="shared" si="72"/>
        <v>14169</v>
      </c>
      <c r="CY56">
        <f t="shared" si="72"/>
        <v>13440</v>
      </c>
      <c r="CZ56">
        <f t="shared" si="72"/>
        <v>12247</v>
      </c>
      <c r="DA56">
        <f t="shared" si="72"/>
        <v>13566</v>
      </c>
      <c r="DB56">
        <f t="shared" si="72"/>
        <v>13847</v>
      </c>
      <c r="DC56">
        <f t="shared" si="72"/>
        <v>14570</v>
      </c>
      <c r="DD56">
        <f t="shared" si="72"/>
        <v>18559</v>
      </c>
      <c r="DE56">
        <f t="shared" si="72"/>
        <v>16154</v>
      </c>
      <c r="DF56">
        <f t="shared" si="72"/>
        <v>17809</v>
      </c>
      <c r="DG56">
        <f t="shared" si="72"/>
        <v>17088</v>
      </c>
      <c r="DH56">
        <f t="shared" si="72"/>
        <v>14133</v>
      </c>
      <c r="DI56">
        <f t="shared" si="72"/>
        <v>12395</v>
      </c>
      <c r="DJ56">
        <f t="shared" si="72"/>
        <v>17807</v>
      </c>
      <c r="DK56">
        <f t="shared" si="72"/>
        <v>22451</v>
      </c>
      <c r="DL56">
        <f t="shared" si="72"/>
        <v>24123</v>
      </c>
      <c r="DM56">
        <f t="shared" si="72"/>
        <v>28625</v>
      </c>
      <c r="DN56">
        <f t="shared" si="72"/>
        <v>24395</v>
      </c>
      <c r="DO56">
        <f t="shared" si="72"/>
        <v>17675</v>
      </c>
      <c r="DP56">
        <f t="shared" si="72"/>
        <v>23828</v>
      </c>
      <c r="DQ56">
        <f t="shared" si="72"/>
        <v>30188</v>
      </c>
      <c r="DR56">
        <f t="shared" si="72"/>
        <v>33301</v>
      </c>
      <c r="DS56">
        <f t="shared" si="72"/>
        <v>33006</v>
      </c>
      <c r="DT56">
        <f t="shared" si="72"/>
        <v>34217</v>
      </c>
      <c r="DU56">
        <f t="shared" si="72"/>
        <v>30756</v>
      </c>
      <c r="DV56">
        <f t="shared" si="72"/>
        <v>30494</v>
      </c>
      <c r="DW56">
        <f t="shared" si="72"/>
        <v>26441</v>
      </c>
      <c r="DX56">
        <f t="shared" si="72"/>
        <v>32877</v>
      </c>
      <c r="DY56">
        <f t="shared" si="72"/>
        <v>38592</v>
      </c>
      <c r="DZ56">
        <f t="shared" si="72"/>
        <v>44274</v>
      </c>
      <c r="EA56">
        <f t="shared" si="72"/>
        <v>43671</v>
      </c>
      <c r="EB56">
        <f t="shared" si="72"/>
        <v>52217</v>
      </c>
      <c r="EC56">
        <f t="shared" si="72"/>
        <v>37014</v>
      </c>
      <c r="ED56">
        <f t="shared" si="72"/>
        <v>28685</v>
      </c>
      <c r="EE56">
        <f t="shared" si="72"/>
        <v>49811</v>
      </c>
      <c r="EF56">
        <f t="shared" si="72"/>
        <v>43072</v>
      </c>
      <c r="EG56">
        <f t="shared" si="72"/>
        <v>48912</v>
      </c>
      <c r="EH56">
        <f t="shared" si="72"/>
        <v>48044</v>
      </c>
      <c r="EI56">
        <f t="shared" si="72"/>
        <v>45778</v>
      </c>
      <c r="EJ56">
        <f t="shared" si="72"/>
        <v>37338</v>
      </c>
      <c r="EK56">
        <f t="shared" si="72"/>
        <v>30627</v>
      </c>
      <c r="EL56">
        <f t="shared" si="72"/>
        <v>49884</v>
      </c>
      <c r="EM56">
        <f t="shared" si="72"/>
        <v>54304</v>
      </c>
      <c r="EN56">
        <f t="shared" si="72"/>
        <v>52255</v>
      </c>
      <c r="EO56">
        <f t="shared" si="72"/>
        <v>44897</v>
      </c>
      <c r="EP56">
        <f t="shared" si="72"/>
        <v>44471</v>
      </c>
      <c r="EQ56">
        <f t="shared" si="72"/>
        <v>44070</v>
      </c>
      <c r="ER56">
        <f t="shared" si="72"/>
        <v>37988</v>
      </c>
      <c r="ES56">
        <f t="shared" si="72"/>
        <v>55460</v>
      </c>
      <c r="ET56">
        <f t="shared" si="72"/>
        <v>84195</v>
      </c>
      <c r="EU56">
        <f t="shared" si="72"/>
        <v>45093</v>
      </c>
      <c r="EV56">
        <f t="shared" si="72"/>
        <v>78822</v>
      </c>
      <c r="EW56">
        <f t="shared" si="72"/>
        <v>55875</v>
      </c>
      <c r="EX56">
        <f t="shared" si="72"/>
        <v>38767</v>
      </c>
      <c r="EY56">
        <f t="shared" si="72"/>
        <v>42962</v>
      </c>
      <c r="EZ56">
        <f t="shared" si="72"/>
        <v>62147</v>
      </c>
      <c r="FA56">
        <f t="shared" si="72"/>
        <v>65267</v>
      </c>
      <c r="FB56">
        <f t="shared" si="72"/>
        <v>65991</v>
      </c>
      <c r="FC56">
        <f t="shared" si="72"/>
        <v>71132</v>
      </c>
      <c r="FD56">
        <f t="shared" si="72"/>
        <v>63023</v>
      </c>
      <c r="FE56">
        <f t="shared" si="72"/>
        <v>52442</v>
      </c>
      <c r="FF56">
        <f t="shared" si="72"/>
        <v>44448</v>
      </c>
      <c r="FG56">
        <f t="shared" si="72"/>
        <v>55802</v>
      </c>
      <c r="FH56">
        <f t="shared" si="72"/>
        <v>71393</v>
      </c>
      <c r="FI56">
        <f t="shared" si="72"/>
        <v>73727</v>
      </c>
      <c r="FJ56">
        <f t="shared" si="72"/>
        <v>68690</v>
      </c>
      <c r="FK56">
        <f t="shared" si="72"/>
        <v>64504</v>
      </c>
      <c r="FL56">
        <f t="shared" si="72"/>
        <v>49938</v>
      </c>
      <c r="FM56">
        <f t="shared" si="72"/>
        <v>41999</v>
      </c>
      <c r="FN56">
        <f t="shared" si="72"/>
        <v>70444</v>
      </c>
      <c r="FO56">
        <f t="shared" si="72"/>
        <v>69600</v>
      </c>
      <c r="FP56">
        <f t="shared" si="72"/>
        <v>71699</v>
      </c>
      <c r="FQ56">
        <f t="shared" si="72"/>
        <v>74516</v>
      </c>
      <c r="FR56">
        <f t="shared" si="72"/>
        <v>66762</v>
      </c>
      <c r="FS56">
        <f t="shared" si="72"/>
        <v>48694</v>
      </c>
      <c r="FT56">
        <f t="shared" si="72"/>
        <v>43445</v>
      </c>
      <c r="FU56">
        <f t="shared" si="72"/>
        <v>70568</v>
      </c>
      <c r="FV56">
        <f t="shared" si="72"/>
        <v>68006</v>
      </c>
      <c r="FW56">
        <f t="shared" si="72"/>
        <v>77139</v>
      </c>
      <c r="FX56">
        <f t="shared" si="72"/>
        <v>68566</v>
      </c>
      <c r="FY56">
        <f t="shared" si="72"/>
        <v>64827</v>
      </c>
      <c r="FZ56">
        <f t="shared" si="72"/>
        <v>52230</v>
      </c>
      <c r="GA56">
        <f t="shared" si="72"/>
        <v>47789</v>
      </c>
      <c r="GB56">
        <f t="shared" si="72"/>
        <v>73457</v>
      </c>
      <c r="GC56">
        <f t="shared" si="72"/>
        <v>98341</v>
      </c>
    </row>
    <row r="57" spans="1:185" x14ac:dyDescent="0.35">
      <c r="A57" t="s">
        <v>381</v>
      </c>
      <c r="B57" t="s">
        <v>383</v>
      </c>
      <c r="D57">
        <f t="shared" ref="D57:AI57" si="73">D5-C5</f>
        <v>0</v>
      </c>
      <c r="E57">
        <f t="shared" si="73"/>
        <v>2</v>
      </c>
      <c r="F57">
        <f t="shared" si="73"/>
        <v>1</v>
      </c>
      <c r="G57">
        <f t="shared" si="73"/>
        <v>0</v>
      </c>
      <c r="H57">
        <f t="shared" si="73"/>
        <v>1</v>
      </c>
      <c r="I57">
        <f t="shared" si="73"/>
        <v>4</v>
      </c>
      <c r="J57">
        <f t="shared" si="73"/>
        <v>2</v>
      </c>
      <c r="K57">
        <f t="shared" si="73"/>
        <v>0</v>
      </c>
      <c r="L57">
        <f t="shared" si="73"/>
        <v>6</v>
      </c>
      <c r="M57">
        <f t="shared" si="73"/>
        <v>5</v>
      </c>
      <c r="N57">
        <f t="shared" si="73"/>
        <v>2</v>
      </c>
      <c r="O57">
        <f t="shared" si="73"/>
        <v>8</v>
      </c>
      <c r="P57">
        <f t="shared" si="73"/>
        <v>1</v>
      </c>
      <c r="Q57">
        <f t="shared" si="73"/>
        <v>1</v>
      </c>
      <c r="R57">
        <f t="shared" si="73"/>
        <v>0</v>
      </c>
      <c r="S57">
        <f t="shared" si="73"/>
        <v>2</v>
      </c>
      <c r="T57">
        <f t="shared" si="73"/>
        <v>9</v>
      </c>
      <c r="U57">
        <f t="shared" si="73"/>
        <v>3</v>
      </c>
      <c r="V57">
        <f t="shared" si="73"/>
        <v>0</v>
      </c>
      <c r="W57">
        <f t="shared" si="73"/>
        <v>3</v>
      </c>
      <c r="X57">
        <f t="shared" si="73"/>
        <v>1</v>
      </c>
      <c r="Y57">
        <f t="shared" si="73"/>
        <v>1</v>
      </c>
      <c r="Z57">
        <f t="shared" si="73"/>
        <v>1</v>
      </c>
      <c r="AA57">
        <f t="shared" si="73"/>
        <v>1</v>
      </c>
      <c r="AB57">
        <f t="shared" si="73"/>
        <v>0</v>
      </c>
      <c r="AC57">
        <f t="shared" si="73"/>
        <v>1</v>
      </c>
      <c r="AD57">
        <f t="shared" si="73"/>
        <v>0</v>
      </c>
      <c r="AE57">
        <f t="shared" si="73"/>
        <v>1</v>
      </c>
      <c r="AF57">
        <f t="shared" si="73"/>
        <v>2</v>
      </c>
      <c r="AG57">
        <f t="shared" si="73"/>
        <v>18</v>
      </c>
      <c r="AH57">
        <f t="shared" si="73"/>
        <v>42</v>
      </c>
      <c r="AI57">
        <f t="shared" si="73"/>
        <v>98</v>
      </c>
      <c r="AJ57">
        <f t="shared" ref="AJ57" si="74">AJ5-AI5</f>
        <v>76</v>
      </c>
      <c r="AK57">
        <f t="shared" ref="AK57" si="75">AK5-AJ5</f>
        <v>107</v>
      </c>
      <c r="AL57">
        <f t="shared" ref="AL57" si="76">AL5-AK5</f>
        <v>159</v>
      </c>
      <c r="AM57">
        <f t="shared" ref="AM57" si="77">AM5-AL5</f>
        <v>268</v>
      </c>
      <c r="AN57">
        <f t="shared" ref="AN57" si="78">AN5-AM5</f>
        <v>291</v>
      </c>
      <c r="AO57">
        <f t="shared" ref="AO57" si="79">AO5-AN5</f>
        <v>373</v>
      </c>
      <c r="AP57">
        <f t="shared" ref="AP57" si="80">AP5-AO5</f>
        <v>754</v>
      </c>
      <c r="AQ57">
        <f t="shared" ref="AQ57" si="81">AQ5-AP5</f>
        <v>558</v>
      </c>
      <c r="AR57">
        <f t="shared" ref="AR57" si="82">AR5-AQ5</f>
        <v>664</v>
      </c>
      <c r="AS57">
        <f t="shared" ref="AS57" si="83">AS5-AR5</f>
        <v>982</v>
      </c>
      <c r="AT57">
        <f t="shared" ref="AT57" si="84">AT5-AS5</f>
        <v>1406</v>
      </c>
      <c r="AU57">
        <f t="shared" ref="AU57" si="85">AU5-AT5</f>
        <v>1773</v>
      </c>
      <c r="AV57">
        <f t="shared" ref="AV57" si="86">AV5-AU5</f>
        <v>2140</v>
      </c>
      <c r="AW57">
        <f t="shared" ref="AW57" si="87">AW5-AV5</f>
        <v>2517</v>
      </c>
      <c r="AX57">
        <f t="shared" ref="AX57" si="88">AX5-AW5</f>
        <v>2873</v>
      </c>
      <c r="AY57">
        <f t="shared" ref="AY57" si="89">AY5-AX5</f>
        <v>3563</v>
      </c>
      <c r="AZ57">
        <f t="shared" ref="AZ57" si="90">AZ5-AY5</f>
        <v>5339</v>
      </c>
      <c r="BA57">
        <f t="shared" ref="BA57" si="91">BA5-AZ5</f>
        <v>3835</v>
      </c>
      <c r="BB57">
        <f t="shared" ref="BB57" si="92">BB5-BA5</f>
        <v>11390</v>
      </c>
      <c r="BC57">
        <f t="shared" ref="BC57" si="93">BC5-BB5</f>
        <v>8062</v>
      </c>
      <c r="BD57">
        <f t="shared" ref="BD57" si="94">BD5-BC5</f>
        <v>8713</v>
      </c>
      <c r="BE57">
        <f t="shared" ref="BE57" si="95">BE5-BD5</f>
        <v>10850</v>
      </c>
      <c r="BF57">
        <f t="shared" ref="BF57" si="96">BF5-BE5</f>
        <v>11310</v>
      </c>
      <c r="BG57">
        <f t="shared" ref="BG57" si="97">BG5-BF5</f>
        <v>13731</v>
      </c>
      <c r="BH57">
        <f t="shared" ref="BH57" si="98">BH5-BG5</f>
        <v>19181</v>
      </c>
      <c r="BI57">
        <f t="shared" ref="BI57" si="99">BI5-BH5</f>
        <v>20239</v>
      </c>
      <c r="BJ57">
        <f t="shared" ref="BJ57" si="100">BJ5-BI5</f>
        <v>21490</v>
      </c>
      <c r="BK57">
        <f t="shared" ref="BK57" si="101">BK5-BJ5</f>
        <v>19867</v>
      </c>
      <c r="BL57">
        <f t="shared" ref="BL57" si="102">BL5-BK5</f>
        <v>26650</v>
      </c>
      <c r="BM57">
        <f t="shared" ref="BM57" si="103">BM5-BL5</f>
        <v>24287</v>
      </c>
      <c r="BN57">
        <f t="shared" ref="BN57" si="104">BN5-BM5</f>
        <v>30776</v>
      </c>
      <c r="BO57">
        <f t="shared" ref="BO57" si="105">BO5-BN5</f>
        <v>36307</v>
      </c>
      <c r="BP57">
        <f t="shared" ref="BP57" si="106">BP5-BO5</f>
        <v>36907</v>
      </c>
      <c r="BQ57">
        <f t="shared" ref="BQ57" si="107">BQ5-BP5</f>
        <v>37503</v>
      </c>
      <c r="BR57">
        <f t="shared" ref="BR57" si="108">BR5-BQ5</f>
        <v>30542</v>
      </c>
      <c r="BS57">
        <f t="shared" ref="BS57" si="109">BS5-BR5</f>
        <v>33084</v>
      </c>
      <c r="BT57">
        <f t="shared" ref="BT57" si="110">BT5-BS5</f>
        <v>38157</v>
      </c>
      <c r="BU57">
        <f t="shared" ref="BU57" si="111">BU5-BT5</f>
        <v>37904</v>
      </c>
      <c r="BV57">
        <f t="shared" ref="BV57" si="112">BV5-BU5</f>
        <v>36887</v>
      </c>
      <c r="BW57">
        <f t="shared" ref="BW57" si="113">BW5-BV5</f>
        <v>38387</v>
      </c>
      <c r="BX57">
        <f t="shared" ref="BX57" si="114">BX5-BW5</f>
        <v>35097</v>
      </c>
      <c r="BY57">
        <f t="shared" ref="BY57" si="115">BY5-BX5</f>
        <v>28951</v>
      </c>
      <c r="BZ57">
        <f t="shared" ref="BZ57" si="116">BZ5-BY5</f>
        <v>30034</v>
      </c>
      <c r="CA57">
        <f t="shared" ref="CA57" si="117">CA5-BZ5</f>
        <v>32457</v>
      </c>
      <c r="CB57">
        <f t="shared" ref="CB57" si="118">CB5-CA5</f>
        <v>36070</v>
      </c>
      <c r="CC57">
        <f t="shared" ref="CC57" si="119">CC5-CB5</f>
        <v>35274</v>
      </c>
      <c r="CD57">
        <f t="shared" ref="CD57" si="120">CD5-CC5</f>
        <v>35967</v>
      </c>
      <c r="CE57">
        <f t="shared" ref="CE57" si="121">CE5-CD5</f>
        <v>30957</v>
      </c>
      <c r="CF57">
        <f t="shared" ref="CF57" si="122">CF5-CE5</f>
        <v>52416</v>
      </c>
      <c r="CG57">
        <f t="shared" ref="CG57" si="123">CG5-CF5</f>
        <v>25856</v>
      </c>
      <c r="CH57">
        <f t="shared" ref="CH57" si="124">CH5-CG5</f>
        <v>25145</v>
      </c>
      <c r="CI57">
        <f t="shared" ref="CI57" si="125">CI5-CH5</f>
        <v>31294</v>
      </c>
      <c r="CJ57">
        <f t="shared" ref="CJ57" si="126">CJ5-CI5</f>
        <v>43575</v>
      </c>
      <c r="CK57">
        <f t="shared" ref="CK57" si="127">CK5-CJ5</f>
        <v>30933</v>
      </c>
      <c r="CL57">
        <f t="shared" ref="CL57" si="128">CL5-CK5</f>
        <v>21296</v>
      </c>
      <c r="CM57">
        <f t="shared" ref="CM57" si="129">CM5-CL5</f>
        <v>30789</v>
      </c>
      <c r="CN57">
        <f t="shared" ref="CN57" si="130">CN5-CM5</f>
        <v>22979</v>
      </c>
      <c r="CO57">
        <f t="shared" ref="CO57" si="131">CO5-CN5</f>
        <v>25106</v>
      </c>
      <c r="CP57">
        <f t="shared" ref="CP57" si="132">CP5-CO5</f>
        <v>21970</v>
      </c>
      <c r="CQ57">
        <f t="shared" ref="CQ57" si="133">CQ5-CP5</f>
        <v>26521</v>
      </c>
      <c r="CR57">
        <f t="shared" ref="CR57" si="134">CR5-CQ5</f>
        <v>10964</v>
      </c>
      <c r="CS57">
        <f t="shared" ref="CS57" si="135">CS5-CR5</f>
        <v>20567</v>
      </c>
      <c r="CT57">
        <f t="shared" ref="CT57" si="136">CT5-CS5</f>
        <v>16819</v>
      </c>
      <c r="CU57">
        <f t="shared" ref="CU57" si="137">CU5-CT5</f>
        <v>18756</v>
      </c>
      <c r="CV57">
        <f t="shared" ref="CV57" si="138">CV5-CU5</f>
        <v>18681</v>
      </c>
      <c r="CW57">
        <f t="shared" ref="CW57" si="139">CW5-CV5</f>
        <v>16239</v>
      </c>
      <c r="CX57">
        <f t="shared" ref="CX57" si="140">CX5-CW5</f>
        <v>16901</v>
      </c>
      <c r="CY57">
        <f t="shared" ref="CY57" si="141">CY5-CX5</f>
        <v>15567</v>
      </c>
      <c r="CZ57">
        <f t="shared" ref="CZ57" si="142">CZ5-CY5</f>
        <v>14025</v>
      </c>
      <c r="DA57">
        <f t="shared" ref="DA57" si="143">DA5-CZ5</f>
        <v>11044</v>
      </c>
      <c r="DB57">
        <f t="shared" ref="DB57" si="144">DB5-DA5</f>
        <v>11060</v>
      </c>
      <c r="DC57">
        <f t="shared" ref="DC57" si="145">DC5-DB5</f>
        <v>13174</v>
      </c>
      <c r="DD57">
        <f t="shared" ref="DD57" si="146">DD5-DC5</f>
        <v>17100</v>
      </c>
      <c r="DE57">
        <f t="shared" ref="DE57" si="147">DE5-DD5</f>
        <v>14521</v>
      </c>
      <c r="DF57">
        <f t="shared" ref="DF57" si="148">DF5-DE5</f>
        <v>14189</v>
      </c>
      <c r="DG57">
        <f t="shared" ref="DG57" si="149">DG5-DF5</f>
        <v>10427</v>
      </c>
      <c r="DH57">
        <f t="shared" ref="DH57" si="150">DH5-DG5</f>
        <v>9570</v>
      </c>
      <c r="DI57">
        <f t="shared" ref="DI57" si="151">DI5-DH5</f>
        <v>12417</v>
      </c>
      <c r="DJ57">
        <f t="shared" ref="DJ57" si="152">DJ5-DI5</f>
        <v>11973</v>
      </c>
      <c r="DK57">
        <f t="shared" ref="DK57" si="153">DK5-DJ5</f>
        <v>10466</v>
      </c>
      <c r="DL57">
        <f t="shared" ref="DL57" si="154">DL5-DK5</f>
        <v>11038</v>
      </c>
      <c r="DM57">
        <f t="shared" ref="DM57" si="155">DM5-DL5</f>
        <v>10626</v>
      </c>
      <c r="DN57">
        <f t="shared" ref="DN57" si="156">DN5-DM5</f>
        <v>8673</v>
      </c>
      <c r="DO57">
        <f t="shared" ref="DO57" si="157">DO5-DN5</f>
        <v>7383</v>
      </c>
      <c r="DP57">
        <f t="shared" ref="DP57" si="158">DP5-DO5</f>
        <v>8139</v>
      </c>
      <c r="DQ57">
        <f t="shared" ref="DQ57" si="159">DQ5-DP5</f>
        <v>10272</v>
      </c>
      <c r="DR57">
        <f t="shared" ref="DR57" si="160">DR5-DQ5</f>
        <v>9599</v>
      </c>
      <c r="DS57">
        <f t="shared" ref="DS57" si="161">DS5-DR5</f>
        <v>8765</v>
      </c>
      <c r="DT57">
        <f t="shared" ref="DT57" si="162">DT5-DS5</f>
        <v>9815</v>
      </c>
      <c r="DU57">
        <f t="shared" ref="DU57" si="163">DU5-DT5</f>
        <v>7370</v>
      </c>
      <c r="DV57">
        <f t="shared" ref="DV57" si="164">DV5-DU5</f>
        <v>6358</v>
      </c>
      <c r="DW57">
        <f t="shared" ref="DW57" si="165">DW5-DV5</f>
        <v>5670</v>
      </c>
      <c r="DX57">
        <f t="shared" ref="DX57" si="166">DX5-DW5</f>
        <v>7022</v>
      </c>
      <c r="DY57">
        <f t="shared" ref="DY57" si="167">DY5-DX5</f>
        <v>7056</v>
      </c>
      <c r="DZ57">
        <f t="shared" ref="DZ57" si="168">DZ5-DY5</f>
        <v>12245</v>
      </c>
      <c r="EA57">
        <f t="shared" ref="EA57" si="169">EA5-DZ5</f>
        <v>8286</v>
      </c>
      <c r="EB57">
        <f t="shared" ref="EB57" si="170">EB5-EA5</f>
        <v>8202</v>
      </c>
      <c r="EC57">
        <f t="shared" ref="EC57" si="171">EC5-EB5</f>
        <v>5588</v>
      </c>
      <c r="ED57">
        <f t="shared" ref="ED57" si="172">ED5-EC5</f>
        <v>5159</v>
      </c>
      <c r="EE57">
        <f t="shared" ref="EE57" si="173">EE5-ED5</f>
        <v>4974</v>
      </c>
      <c r="EF57">
        <f t="shared" ref="EF57" si="174">EF5-EE5</f>
        <v>7916</v>
      </c>
      <c r="EG57">
        <f t="shared" ref="EG57" si="175">EG5-EF5</f>
        <v>7186</v>
      </c>
      <c r="EH57">
        <f t="shared" ref="EH57" si="176">EH5-EG5</f>
        <v>7433</v>
      </c>
      <c r="EI57">
        <f t="shared" ref="EI57" si="177">EI5-EH5</f>
        <v>7018</v>
      </c>
      <c r="EJ57">
        <f t="shared" ref="EJ57" si="178">EJ5-EI5</f>
        <v>6098</v>
      </c>
      <c r="EK57">
        <f t="shared" ref="EK57" si="179">EK5-EJ5</f>
        <v>5678</v>
      </c>
      <c r="EL57">
        <f t="shared" ref="EL57" si="180">EL5-EK5</f>
        <v>6539</v>
      </c>
      <c r="EM57">
        <f t="shared" ref="EM57" si="181">EM5-EL5</f>
        <v>6182</v>
      </c>
      <c r="EN57">
        <f t="shared" ref="EN57" si="182">EN5-EM5</f>
        <v>7196</v>
      </c>
      <c r="EO57">
        <f t="shared" ref="EO57" si="183">EO5-EN5</f>
        <v>7756</v>
      </c>
      <c r="EP57">
        <f t="shared" ref="EP57" si="184">EP5-EO5</f>
        <v>7147</v>
      </c>
      <c r="EQ57">
        <f t="shared" ref="EQ57" si="185">EQ5-EP5</f>
        <v>6385</v>
      </c>
      <c r="ER57">
        <f t="shared" ref="ER57" si="186">ER5-EQ5</f>
        <v>6169</v>
      </c>
      <c r="ES57">
        <f t="shared" ref="ES57" si="187">ES5-ER5</f>
        <v>6975</v>
      </c>
      <c r="ET57">
        <f t="shared" ref="ET57" si="188">ET5-ES5</f>
        <v>7531</v>
      </c>
      <c r="EU57">
        <f t="shared" ref="EU57" si="189">EU5-ET5</f>
        <v>8434</v>
      </c>
      <c r="EV57">
        <f t="shared" ref="EV57" si="190">EV5-EU5</f>
        <v>7871</v>
      </c>
      <c r="EW57">
        <f t="shared" ref="EW57" si="191">EW5-EV5</f>
        <v>5931</v>
      </c>
      <c r="EX57">
        <f t="shared" ref="EX57" si="192">EX5-EW5</f>
        <v>4983</v>
      </c>
      <c r="EY57">
        <f t="shared" ref="EY57" si="193">EY5-EX5</f>
        <v>5062</v>
      </c>
      <c r="EZ57">
        <f t="shared" ref="EZ57" si="194">EZ5-EY5</f>
        <v>7646</v>
      </c>
      <c r="FA57">
        <f t="shared" ref="FA57" si="195">FA5-EZ5</f>
        <v>6936</v>
      </c>
      <c r="FB57">
        <f t="shared" ref="FB57" si="196">FB5-FA5</f>
        <v>6653</v>
      </c>
      <c r="FC57">
        <f t="shared" ref="FC57" si="197">FC5-FB5</f>
        <v>8063</v>
      </c>
      <c r="FD57">
        <f t="shared" ref="FD57" si="198">FD5-FC5</f>
        <v>5079</v>
      </c>
      <c r="FE57">
        <f t="shared" ref="FE57" si="199">FE5-FD5</f>
        <v>3679</v>
      </c>
      <c r="FF57">
        <f t="shared" ref="FF57:GC57" si="200">FF5-FE5</f>
        <v>8465</v>
      </c>
      <c r="FG57">
        <f t="shared" si="200"/>
        <v>5195</v>
      </c>
      <c r="FH57">
        <f t="shared" si="200"/>
        <v>6139</v>
      </c>
      <c r="FI57">
        <f t="shared" si="200"/>
        <v>5695</v>
      </c>
      <c r="FJ57">
        <f t="shared" si="200"/>
        <v>6052</v>
      </c>
      <c r="FK57">
        <f t="shared" si="200"/>
        <v>4012</v>
      </c>
      <c r="FL57">
        <f t="shared" si="200"/>
        <v>3875</v>
      </c>
      <c r="FM57">
        <f t="shared" si="200"/>
        <v>7551</v>
      </c>
      <c r="FN57">
        <f t="shared" si="200"/>
        <v>4506</v>
      </c>
      <c r="FO57">
        <f t="shared" si="200"/>
        <v>4809</v>
      </c>
      <c r="FP57">
        <f t="shared" si="200"/>
        <v>6221</v>
      </c>
      <c r="FQ57">
        <f t="shared" si="200"/>
        <v>5943</v>
      </c>
      <c r="FR57">
        <f t="shared" si="200"/>
        <v>4263</v>
      </c>
      <c r="FS57">
        <f t="shared" si="200"/>
        <v>3920</v>
      </c>
      <c r="FT57">
        <f t="shared" si="200"/>
        <v>7726</v>
      </c>
      <c r="FU57">
        <f t="shared" si="200"/>
        <v>5058</v>
      </c>
      <c r="FV57">
        <f t="shared" si="200"/>
        <v>6298</v>
      </c>
      <c r="FW57">
        <f t="shared" si="200"/>
        <v>6866</v>
      </c>
      <c r="FX57">
        <f t="shared" si="200"/>
        <v>7123</v>
      </c>
      <c r="FY57">
        <f t="shared" si="200"/>
        <v>4330</v>
      </c>
      <c r="FZ57">
        <f t="shared" si="200"/>
        <v>3827</v>
      </c>
      <c r="GA57">
        <f t="shared" si="200"/>
        <v>11379</v>
      </c>
      <c r="GB57">
        <f t="shared" si="200"/>
        <v>5981</v>
      </c>
      <c r="GC57">
        <f t="shared" si="200"/>
        <v>7530</v>
      </c>
    </row>
    <row r="58" spans="1:185" x14ac:dyDescent="0.35">
      <c r="A58" t="s">
        <v>273</v>
      </c>
      <c r="B58" t="str">
        <f>"(220-226;252-254;261)"</f>
        <v>(220-226;252-254;261)</v>
      </c>
      <c r="D58">
        <f t="shared" ref="D58:AI58" si="201">D6-C6</f>
        <v>0</v>
      </c>
      <c r="E58">
        <f t="shared" si="201"/>
        <v>0</v>
      </c>
      <c r="F58">
        <f t="shared" si="201"/>
        <v>0</v>
      </c>
      <c r="G58">
        <f t="shared" si="201"/>
        <v>0</v>
      </c>
      <c r="H58">
        <f t="shared" si="201"/>
        <v>0</v>
      </c>
      <c r="I58">
        <f t="shared" si="201"/>
        <v>0</v>
      </c>
      <c r="J58">
        <f t="shared" si="201"/>
        <v>0</v>
      </c>
      <c r="K58">
        <f t="shared" si="201"/>
        <v>0</v>
      </c>
      <c r="L58">
        <f t="shared" si="201"/>
        <v>2</v>
      </c>
      <c r="M58">
        <f t="shared" si="201"/>
        <v>0</v>
      </c>
      <c r="N58">
        <f t="shared" si="201"/>
        <v>0</v>
      </c>
      <c r="O58">
        <f t="shared" si="201"/>
        <v>6</v>
      </c>
      <c r="P58">
        <f t="shared" si="201"/>
        <v>0</v>
      </c>
      <c r="Q58">
        <f t="shared" si="201"/>
        <v>1</v>
      </c>
      <c r="R58">
        <f t="shared" si="201"/>
        <v>0</v>
      </c>
      <c r="S58">
        <f t="shared" si="201"/>
        <v>0</v>
      </c>
      <c r="T58">
        <f t="shared" si="201"/>
        <v>4</v>
      </c>
      <c r="U58">
        <f t="shared" si="201"/>
        <v>1</v>
      </c>
      <c r="V58">
        <f t="shared" si="201"/>
        <v>0</v>
      </c>
      <c r="W58">
        <f t="shared" si="201"/>
        <v>1</v>
      </c>
      <c r="X58">
        <f t="shared" si="201"/>
        <v>1</v>
      </c>
      <c r="Y58">
        <f t="shared" si="201"/>
        <v>1</v>
      </c>
      <c r="Z58">
        <f t="shared" si="201"/>
        <v>1</v>
      </c>
      <c r="AA58">
        <f t="shared" si="201"/>
        <v>0</v>
      </c>
      <c r="AB58">
        <f t="shared" si="201"/>
        <v>0</v>
      </c>
      <c r="AC58">
        <f t="shared" si="201"/>
        <v>1</v>
      </c>
      <c r="AD58">
        <f t="shared" si="201"/>
        <v>0</v>
      </c>
      <c r="AE58">
        <f t="shared" si="201"/>
        <v>1</v>
      </c>
      <c r="AF58">
        <f t="shared" si="201"/>
        <v>2</v>
      </c>
      <c r="AG58">
        <f t="shared" si="201"/>
        <v>1</v>
      </c>
      <c r="AH58">
        <f t="shared" si="201"/>
        <v>0</v>
      </c>
      <c r="AI58">
        <f t="shared" si="201"/>
        <v>5</v>
      </c>
      <c r="AJ58">
        <f t="shared" ref="AJ58:BO58" si="202">AJ6-AI6</f>
        <v>2</v>
      </c>
      <c r="AK58">
        <f t="shared" si="202"/>
        <v>4</v>
      </c>
      <c r="AL58">
        <f t="shared" si="202"/>
        <v>3</v>
      </c>
      <c r="AM58">
        <f t="shared" si="202"/>
        <v>7</v>
      </c>
      <c r="AN58">
        <f t="shared" si="202"/>
        <v>12</v>
      </c>
      <c r="AO58">
        <f t="shared" si="202"/>
        <v>5</v>
      </c>
      <c r="AP58">
        <f t="shared" si="202"/>
        <v>33</v>
      </c>
      <c r="AQ58">
        <f t="shared" si="202"/>
        <v>40</v>
      </c>
      <c r="AR58">
        <f t="shared" si="202"/>
        <v>55</v>
      </c>
      <c r="AS58">
        <f t="shared" si="202"/>
        <v>57</v>
      </c>
      <c r="AT58">
        <f t="shared" si="202"/>
        <v>49</v>
      </c>
      <c r="AU58">
        <f t="shared" si="202"/>
        <v>79</v>
      </c>
      <c r="AV58">
        <f t="shared" si="202"/>
        <v>55</v>
      </c>
      <c r="AW58">
        <f t="shared" si="202"/>
        <v>54</v>
      </c>
      <c r="AX58">
        <f t="shared" si="202"/>
        <v>147</v>
      </c>
      <c r="AY58">
        <f t="shared" si="202"/>
        <v>259</v>
      </c>
      <c r="AZ58">
        <f t="shared" si="202"/>
        <v>412</v>
      </c>
      <c r="BA58">
        <f t="shared" si="202"/>
        <v>489</v>
      </c>
      <c r="BB58">
        <f t="shared" si="202"/>
        <v>480</v>
      </c>
      <c r="BC58">
        <f t="shared" si="202"/>
        <v>364</v>
      </c>
      <c r="BD58">
        <f t="shared" si="202"/>
        <v>443</v>
      </c>
      <c r="BE58">
        <f t="shared" si="202"/>
        <v>615</v>
      </c>
      <c r="BF58">
        <f t="shared" si="202"/>
        <v>770</v>
      </c>
      <c r="BG58">
        <f t="shared" si="202"/>
        <v>1005</v>
      </c>
      <c r="BH58">
        <f t="shared" si="202"/>
        <v>1066</v>
      </c>
      <c r="BI58">
        <f t="shared" si="202"/>
        <v>1258</v>
      </c>
      <c r="BJ58">
        <f t="shared" si="202"/>
        <v>1215</v>
      </c>
      <c r="BK58">
        <f t="shared" si="202"/>
        <v>1389</v>
      </c>
      <c r="BL58">
        <f t="shared" si="202"/>
        <v>2349</v>
      </c>
      <c r="BM58">
        <f t="shared" si="202"/>
        <v>2382</v>
      </c>
      <c r="BN58">
        <f t="shared" si="202"/>
        <v>2717</v>
      </c>
      <c r="BO58">
        <f t="shared" si="202"/>
        <v>3127</v>
      </c>
      <c r="BP58">
        <f t="shared" ref="BP58:CU58" si="203">BP6-BO6</f>
        <v>3249</v>
      </c>
      <c r="BQ58">
        <f t="shared" si="203"/>
        <v>2843</v>
      </c>
      <c r="BR58">
        <f t="shared" si="203"/>
        <v>2892</v>
      </c>
      <c r="BS58">
        <f t="shared" si="203"/>
        <v>4327</v>
      </c>
      <c r="BT58">
        <f t="shared" si="203"/>
        <v>4534</v>
      </c>
      <c r="BU58">
        <f t="shared" si="203"/>
        <v>4981</v>
      </c>
      <c r="BV58">
        <f t="shared" si="203"/>
        <v>4928</v>
      </c>
      <c r="BW58">
        <f t="shared" si="203"/>
        <v>4981</v>
      </c>
      <c r="BX58">
        <f t="shared" si="203"/>
        <v>4072</v>
      </c>
      <c r="BY58">
        <f t="shared" si="203"/>
        <v>3650</v>
      </c>
      <c r="BZ58">
        <f t="shared" si="203"/>
        <v>5316</v>
      </c>
      <c r="CA58">
        <f t="shared" si="203"/>
        <v>5486</v>
      </c>
      <c r="CB58">
        <f t="shared" si="203"/>
        <v>5160</v>
      </c>
      <c r="CC58">
        <f t="shared" si="203"/>
        <v>4906</v>
      </c>
      <c r="CD58">
        <f t="shared" si="203"/>
        <v>4367</v>
      </c>
      <c r="CE58">
        <f t="shared" si="203"/>
        <v>3613</v>
      </c>
      <c r="CF58">
        <f t="shared" si="203"/>
        <v>3539</v>
      </c>
      <c r="CG58">
        <f t="shared" si="203"/>
        <v>4205</v>
      </c>
      <c r="CH58">
        <f t="shared" si="203"/>
        <v>4342</v>
      </c>
      <c r="CI58">
        <f t="shared" si="203"/>
        <v>5100</v>
      </c>
      <c r="CJ58">
        <f t="shared" si="203"/>
        <v>5343</v>
      </c>
      <c r="CK58">
        <f t="shared" si="203"/>
        <v>4990</v>
      </c>
      <c r="CL58">
        <f t="shared" si="203"/>
        <v>4736</v>
      </c>
      <c r="CM58">
        <f t="shared" si="203"/>
        <v>3860</v>
      </c>
      <c r="CN58">
        <f t="shared" si="203"/>
        <v>4866</v>
      </c>
      <c r="CO58">
        <f t="shared" si="203"/>
        <v>4775</v>
      </c>
      <c r="CP58">
        <f t="shared" si="203"/>
        <v>5505</v>
      </c>
      <c r="CQ58">
        <f t="shared" si="203"/>
        <v>5167</v>
      </c>
      <c r="CR58">
        <f t="shared" si="203"/>
        <v>4980</v>
      </c>
      <c r="CS58">
        <f t="shared" si="203"/>
        <v>3764</v>
      </c>
      <c r="CT58">
        <f t="shared" si="203"/>
        <v>3473</v>
      </c>
      <c r="CU58">
        <f t="shared" si="203"/>
        <v>4704</v>
      </c>
      <c r="CV58">
        <f t="shared" ref="CV58:DE58" si="204">CV6-CU6</f>
        <v>4727</v>
      </c>
      <c r="CW58">
        <f t="shared" si="204"/>
        <v>5450</v>
      </c>
      <c r="CX58">
        <f t="shared" si="204"/>
        <v>4964</v>
      </c>
      <c r="CY58">
        <f t="shared" si="204"/>
        <v>4730</v>
      </c>
      <c r="CZ58">
        <f t="shared" si="204"/>
        <v>3230</v>
      </c>
      <c r="DA58">
        <f t="shared" si="204"/>
        <v>2977</v>
      </c>
      <c r="DB58">
        <f t="shared" si="204"/>
        <v>3383</v>
      </c>
      <c r="DC58">
        <f t="shared" si="204"/>
        <v>3689</v>
      </c>
      <c r="DD58">
        <f t="shared" si="204"/>
        <v>3836</v>
      </c>
      <c r="DE58">
        <f t="shared" si="204"/>
        <v>3771</v>
      </c>
      <c r="DF58">
        <f t="shared" ref="DF58:GC58" si="205">DF6-DE6</f>
        <v>3052</v>
      </c>
      <c r="DG58">
        <f t="shared" si="205"/>
        <v>2150</v>
      </c>
      <c r="DH58">
        <f t="shared" si="205"/>
        <v>2322</v>
      </c>
      <c r="DI58">
        <f t="shared" si="205"/>
        <v>3589</v>
      </c>
      <c r="DJ58">
        <f t="shared" si="205"/>
        <v>3395</v>
      </c>
      <c r="DK58">
        <f t="shared" si="205"/>
        <v>3300</v>
      </c>
      <c r="DL58">
        <f t="shared" si="205"/>
        <v>2618</v>
      </c>
      <c r="DM58">
        <f t="shared" si="205"/>
        <v>2521</v>
      </c>
      <c r="DN58">
        <f t="shared" si="205"/>
        <v>2072</v>
      </c>
      <c r="DO58">
        <f t="shared" si="205"/>
        <v>1826</v>
      </c>
      <c r="DP58">
        <f t="shared" si="205"/>
        <v>2577</v>
      </c>
      <c r="DQ58">
        <f t="shared" si="205"/>
        <v>3058</v>
      </c>
      <c r="DR58">
        <f t="shared" si="205"/>
        <v>2712</v>
      </c>
      <c r="DS58">
        <f t="shared" si="205"/>
        <v>2554</v>
      </c>
      <c r="DT58">
        <f t="shared" si="205"/>
        <v>2041</v>
      </c>
      <c r="DU58">
        <f t="shared" si="205"/>
        <v>1508</v>
      </c>
      <c r="DV58">
        <f t="shared" si="205"/>
        <v>1355</v>
      </c>
      <c r="DW58">
        <f t="shared" si="205"/>
        <v>1613</v>
      </c>
      <c r="DX58">
        <f t="shared" si="205"/>
        <v>1659</v>
      </c>
      <c r="DY58">
        <f t="shared" si="205"/>
        <v>1809</v>
      </c>
      <c r="DZ58">
        <f t="shared" si="205"/>
        <v>1736</v>
      </c>
      <c r="EA58">
        <f t="shared" si="205"/>
        <v>1508</v>
      </c>
      <c r="EB58">
        <f t="shared" si="205"/>
        <v>1107</v>
      </c>
      <c r="EC58">
        <f t="shared" si="205"/>
        <v>1070</v>
      </c>
      <c r="ED58">
        <f t="shared" si="205"/>
        <v>1444</v>
      </c>
      <c r="EE58">
        <f t="shared" si="205"/>
        <v>1470</v>
      </c>
      <c r="EF58">
        <f t="shared" si="205"/>
        <v>1349</v>
      </c>
      <c r="EG58">
        <f t="shared" si="205"/>
        <v>1238</v>
      </c>
      <c r="EH58">
        <f t="shared" si="205"/>
        <v>1110</v>
      </c>
      <c r="EI58">
        <f t="shared" si="205"/>
        <v>794</v>
      </c>
      <c r="EJ58">
        <f t="shared" si="205"/>
        <v>718</v>
      </c>
      <c r="EK58">
        <f t="shared" si="205"/>
        <v>1094</v>
      </c>
      <c r="EL58">
        <f t="shared" si="205"/>
        <v>1159</v>
      </c>
      <c r="EM58">
        <f t="shared" si="205"/>
        <v>1186</v>
      </c>
      <c r="EN58">
        <f t="shared" si="205"/>
        <v>1007</v>
      </c>
      <c r="EO58">
        <f t="shared" si="205"/>
        <v>1054</v>
      </c>
      <c r="EP58">
        <f t="shared" si="205"/>
        <v>888</v>
      </c>
      <c r="EQ58">
        <f t="shared" si="205"/>
        <v>807</v>
      </c>
      <c r="ER58">
        <f t="shared" si="205"/>
        <v>1031</v>
      </c>
      <c r="ES58">
        <f t="shared" si="205"/>
        <v>1083</v>
      </c>
      <c r="ET58">
        <f t="shared" si="205"/>
        <v>999</v>
      </c>
      <c r="EU58">
        <f t="shared" si="205"/>
        <v>1020</v>
      </c>
      <c r="EV58">
        <f t="shared" si="205"/>
        <v>984</v>
      </c>
      <c r="EW58">
        <f t="shared" si="205"/>
        <v>666</v>
      </c>
      <c r="EX58">
        <f t="shared" si="205"/>
        <v>624</v>
      </c>
      <c r="EY58">
        <f t="shared" si="205"/>
        <v>892</v>
      </c>
      <c r="EZ58">
        <f t="shared" si="205"/>
        <v>882</v>
      </c>
      <c r="FA58">
        <f t="shared" si="205"/>
        <v>777</v>
      </c>
      <c r="FB58">
        <f t="shared" si="205"/>
        <v>697</v>
      </c>
      <c r="FC58">
        <f t="shared" si="205"/>
        <v>639</v>
      </c>
      <c r="FD58">
        <f t="shared" si="205"/>
        <v>634</v>
      </c>
      <c r="FE58">
        <f t="shared" si="205"/>
        <v>407</v>
      </c>
      <c r="FF58">
        <f t="shared" si="205"/>
        <v>620</v>
      </c>
      <c r="FG58">
        <f t="shared" si="205"/>
        <v>404</v>
      </c>
      <c r="FH58">
        <f t="shared" si="205"/>
        <v>63</v>
      </c>
      <c r="FI58">
        <f t="shared" si="205"/>
        <v>6</v>
      </c>
      <c r="FJ58">
        <f t="shared" si="205"/>
        <v>502</v>
      </c>
      <c r="FK58">
        <f t="shared" si="205"/>
        <v>625</v>
      </c>
      <c r="FL58">
        <f t="shared" si="205"/>
        <v>519</v>
      </c>
      <c r="FM58">
        <f t="shared" si="205"/>
        <v>359</v>
      </c>
      <c r="FN58">
        <f t="shared" si="205"/>
        <v>584</v>
      </c>
      <c r="FO58">
        <f t="shared" si="205"/>
        <v>637</v>
      </c>
      <c r="FP58">
        <f t="shared" si="205"/>
        <v>643</v>
      </c>
      <c r="FQ58">
        <f t="shared" si="205"/>
        <v>525</v>
      </c>
      <c r="FR58">
        <f t="shared" si="205"/>
        <v>826</v>
      </c>
      <c r="FS58">
        <f t="shared" si="205"/>
        <v>650</v>
      </c>
      <c r="FT58">
        <f t="shared" si="205"/>
        <v>537</v>
      </c>
      <c r="FU58">
        <f t="shared" si="205"/>
        <v>1240</v>
      </c>
      <c r="FV58">
        <f t="shared" si="205"/>
        <v>538</v>
      </c>
      <c r="FW58">
        <f t="shared" si="205"/>
        <v>647</v>
      </c>
      <c r="FX58">
        <f t="shared" si="205"/>
        <v>689</v>
      </c>
      <c r="FY58">
        <f t="shared" si="205"/>
        <v>829</v>
      </c>
      <c r="FZ58">
        <f t="shared" si="205"/>
        <v>726</v>
      </c>
      <c r="GA58">
        <f t="shared" si="205"/>
        <v>586</v>
      </c>
      <c r="GB58">
        <f t="shared" si="205"/>
        <v>445</v>
      </c>
      <c r="GC58">
        <f t="shared" si="205"/>
        <v>563</v>
      </c>
    </row>
    <row r="59" spans="1:185" x14ac:dyDescent="0.35">
      <c r="A59" t="s">
        <v>52</v>
      </c>
      <c r="B59" t="str">
        <f>"(140)"</f>
        <v>(140)</v>
      </c>
      <c r="D59">
        <f t="shared" ref="D59:AI59" si="206">D7-C7</f>
        <v>0</v>
      </c>
      <c r="E59">
        <f t="shared" si="206"/>
        <v>0</v>
      </c>
      <c r="F59">
        <f t="shared" si="206"/>
        <v>0</v>
      </c>
      <c r="G59">
        <f t="shared" si="206"/>
        <v>0</v>
      </c>
      <c r="H59">
        <f t="shared" si="206"/>
        <v>0</v>
      </c>
      <c r="I59">
        <f t="shared" si="206"/>
        <v>0</v>
      </c>
      <c r="J59">
        <f t="shared" si="206"/>
        <v>0</v>
      </c>
      <c r="K59">
        <f t="shared" si="206"/>
        <v>0</v>
      </c>
      <c r="L59">
        <f t="shared" si="206"/>
        <v>2</v>
      </c>
      <c r="M59">
        <f t="shared" si="206"/>
        <v>0</v>
      </c>
      <c r="N59">
        <f t="shared" si="206"/>
        <v>0</v>
      </c>
      <c r="O59">
        <f t="shared" si="206"/>
        <v>0</v>
      </c>
      <c r="P59">
        <f t="shared" si="206"/>
        <v>0</v>
      </c>
      <c r="Q59">
        <f t="shared" si="206"/>
        <v>0</v>
      </c>
      <c r="R59">
        <f t="shared" si="206"/>
        <v>0</v>
      </c>
      <c r="S59">
        <f t="shared" si="206"/>
        <v>1</v>
      </c>
      <c r="T59">
        <f t="shared" si="206"/>
        <v>0</v>
      </c>
      <c r="U59">
        <f t="shared" si="206"/>
        <v>0</v>
      </c>
      <c r="V59">
        <f t="shared" si="206"/>
        <v>0</v>
      </c>
      <c r="W59">
        <f t="shared" si="206"/>
        <v>0</v>
      </c>
      <c r="X59">
        <f t="shared" si="206"/>
        <v>0</v>
      </c>
      <c r="Y59">
        <f t="shared" si="206"/>
        <v>0</v>
      </c>
      <c r="Z59">
        <f t="shared" si="206"/>
        <v>0</v>
      </c>
      <c r="AA59">
        <f t="shared" si="206"/>
        <v>0</v>
      </c>
      <c r="AB59">
        <f t="shared" si="206"/>
        <v>0</v>
      </c>
      <c r="AC59">
        <f t="shared" si="206"/>
        <v>0</v>
      </c>
      <c r="AD59">
        <f t="shared" si="206"/>
        <v>0</v>
      </c>
      <c r="AE59">
        <f t="shared" si="206"/>
        <v>0</v>
      </c>
      <c r="AF59">
        <f t="shared" si="206"/>
        <v>0</v>
      </c>
      <c r="AG59">
        <f t="shared" si="206"/>
        <v>17</v>
      </c>
      <c r="AH59">
        <f t="shared" si="206"/>
        <v>42</v>
      </c>
      <c r="AI59">
        <f t="shared" si="206"/>
        <v>93</v>
      </c>
      <c r="AJ59">
        <f t="shared" ref="AJ59:BO59" si="207">AJ7-AI7</f>
        <v>74</v>
      </c>
      <c r="AK59">
        <f t="shared" si="207"/>
        <v>93</v>
      </c>
      <c r="AL59">
        <f t="shared" si="207"/>
        <v>131</v>
      </c>
      <c r="AM59">
        <f t="shared" si="207"/>
        <v>202</v>
      </c>
      <c r="AN59">
        <f t="shared" si="207"/>
        <v>233</v>
      </c>
      <c r="AO59">
        <f t="shared" si="207"/>
        <v>240</v>
      </c>
      <c r="AP59">
        <f t="shared" si="207"/>
        <v>566</v>
      </c>
      <c r="AQ59">
        <f t="shared" si="207"/>
        <v>342</v>
      </c>
      <c r="AR59">
        <f t="shared" si="207"/>
        <v>466</v>
      </c>
      <c r="AS59">
        <f t="shared" si="207"/>
        <v>587</v>
      </c>
      <c r="AT59">
        <f t="shared" si="207"/>
        <v>769</v>
      </c>
      <c r="AU59">
        <f t="shared" si="207"/>
        <v>778</v>
      </c>
      <c r="AV59">
        <f t="shared" si="207"/>
        <v>1247</v>
      </c>
      <c r="AW59">
        <f t="shared" si="207"/>
        <v>1492</v>
      </c>
      <c r="AX59">
        <f t="shared" si="207"/>
        <v>1797</v>
      </c>
      <c r="AY59">
        <f t="shared" si="207"/>
        <v>977</v>
      </c>
      <c r="AZ59">
        <f t="shared" si="207"/>
        <v>2313</v>
      </c>
      <c r="BA59">
        <f t="shared" si="207"/>
        <v>2651</v>
      </c>
      <c r="BB59">
        <f t="shared" si="207"/>
        <v>2547</v>
      </c>
      <c r="BC59">
        <f t="shared" si="207"/>
        <v>3497</v>
      </c>
      <c r="BD59">
        <f t="shared" si="207"/>
        <v>3590</v>
      </c>
      <c r="BE59">
        <f t="shared" si="207"/>
        <v>3233</v>
      </c>
      <c r="BF59">
        <f t="shared" si="207"/>
        <v>3526</v>
      </c>
      <c r="BG59">
        <f t="shared" si="207"/>
        <v>4207</v>
      </c>
      <c r="BH59">
        <f t="shared" si="207"/>
        <v>5322</v>
      </c>
      <c r="BI59">
        <f t="shared" si="207"/>
        <v>5986</v>
      </c>
      <c r="BJ59">
        <f t="shared" si="207"/>
        <v>6557</v>
      </c>
      <c r="BK59">
        <f t="shared" si="207"/>
        <v>5560</v>
      </c>
      <c r="BL59">
        <f t="shared" si="207"/>
        <v>4789</v>
      </c>
      <c r="BM59">
        <f t="shared" si="207"/>
        <v>5249</v>
      </c>
      <c r="BN59">
        <f t="shared" si="207"/>
        <v>5210</v>
      </c>
      <c r="BO59">
        <f t="shared" si="207"/>
        <v>6203</v>
      </c>
      <c r="BP59">
        <f t="shared" ref="BP59:CU59" si="208">BP7-BO7</f>
        <v>5909</v>
      </c>
      <c r="BQ59">
        <f t="shared" si="208"/>
        <v>5974</v>
      </c>
      <c r="BR59">
        <f t="shared" si="208"/>
        <v>5217</v>
      </c>
      <c r="BS59">
        <f t="shared" si="208"/>
        <v>4050</v>
      </c>
      <c r="BT59">
        <f t="shared" si="208"/>
        <v>4053</v>
      </c>
      <c r="BU59">
        <f t="shared" si="208"/>
        <v>4782</v>
      </c>
      <c r="BV59">
        <f t="shared" si="208"/>
        <v>4668</v>
      </c>
      <c r="BW59">
        <f t="shared" si="208"/>
        <v>4585</v>
      </c>
      <c r="BX59">
        <f t="shared" si="208"/>
        <v>4805</v>
      </c>
      <c r="BY59">
        <f t="shared" si="208"/>
        <v>4316</v>
      </c>
      <c r="BZ59">
        <f t="shared" si="208"/>
        <v>3599</v>
      </c>
      <c r="CA59">
        <f t="shared" si="208"/>
        <v>3039</v>
      </c>
      <c r="CB59">
        <f t="shared" si="208"/>
        <v>3836</v>
      </c>
      <c r="CC59">
        <f t="shared" si="208"/>
        <v>4204</v>
      </c>
      <c r="CD59">
        <f t="shared" si="208"/>
        <v>3951</v>
      </c>
      <c r="CE59">
        <f t="shared" si="208"/>
        <v>4694</v>
      </c>
      <c r="CF59">
        <f t="shared" si="208"/>
        <v>4092</v>
      </c>
      <c r="CG59">
        <f t="shared" si="208"/>
        <v>3153</v>
      </c>
      <c r="CH59">
        <f t="shared" si="208"/>
        <v>2972</v>
      </c>
      <c r="CI59">
        <f t="shared" si="208"/>
        <v>2667</v>
      </c>
      <c r="CJ59">
        <f t="shared" si="208"/>
        <v>3786</v>
      </c>
      <c r="CK59">
        <f t="shared" si="208"/>
        <v>3493</v>
      </c>
      <c r="CL59">
        <f t="shared" si="208"/>
        <v>3491</v>
      </c>
      <c r="CM59">
        <f t="shared" si="208"/>
        <v>3047</v>
      </c>
      <c r="CN59">
        <f t="shared" si="208"/>
        <v>2256</v>
      </c>
      <c r="CO59">
        <f t="shared" si="208"/>
        <v>2729</v>
      </c>
      <c r="CP59">
        <f t="shared" si="208"/>
        <v>3370</v>
      </c>
      <c r="CQ59">
        <f t="shared" si="208"/>
        <v>2646</v>
      </c>
      <c r="CR59">
        <f t="shared" si="208"/>
        <v>3021</v>
      </c>
      <c r="CS59">
        <f t="shared" si="208"/>
        <v>2357</v>
      </c>
      <c r="CT59">
        <f t="shared" si="208"/>
        <v>2324</v>
      </c>
      <c r="CU59">
        <f t="shared" si="208"/>
        <v>1739</v>
      </c>
      <c r="CV59">
        <f t="shared" ref="CV59:DE59" si="209">CV7-CU7</f>
        <v>2091</v>
      </c>
      <c r="CW59">
        <f t="shared" si="209"/>
        <v>2086</v>
      </c>
      <c r="CX59">
        <f t="shared" si="209"/>
        <v>1872</v>
      </c>
      <c r="CY59">
        <f t="shared" si="209"/>
        <v>1965</v>
      </c>
      <c r="CZ59">
        <f t="shared" si="209"/>
        <v>1900</v>
      </c>
      <c r="DA59">
        <f t="shared" si="209"/>
        <v>1389</v>
      </c>
      <c r="DB59">
        <f t="shared" si="209"/>
        <v>1221</v>
      </c>
      <c r="DC59">
        <f t="shared" si="209"/>
        <v>1075</v>
      </c>
      <c r="DD59">
        <f t="shared" si="209"/>
        <v>1444</v>
      </c>
      <c r="DE59">
        <f t="shared" si="209"/>
        <v>1401</v>
      </c>
      <c r="DF59">
        <f t="shared" ref="DF59:GC59" si="210">DF7-DE7</f>
        <v>1327</v>
      </c>
      <c r="DG59">
        <f t="shared" si="210"/>
        <v>1083</v>
      </c>
      <c r="DH59">
        <f t="shared" si="210"/>
        <v>802</v>
      </c>
      <c r="DI59">
        <f t="shared" si="210"/>
        <v>744</v>
      </c>
      <c r="DJ59">
        <f t="shared" si="210"/>
        <v>1402</v>
      </c>
      <c r="DK59">
        <f t="shared" si="210"/>
        <v>888</v>
      </c>
      <c r="DL59">
        <f t="shared" si="210"/>
        <v>992</v>
      </c>
      <c r="DM59">
        <f t="shared" si="210"/>
        <v>789</v>
      </c>
      <c r="DN59">
        <f t="shared" si="210"/>
        <v>875</v>
      </c>
      <c r="DO59">
        <f t="shared" si="210"/>
        <v>675</v>
      </c>
      <c r="DP59">
        <f t="shared" si="210"/>
        <v>451</v>
      </c>
      <c r="DQ59">
        <f t="shared" si="210"/>
        <v>813</v>
      </c>
      <c r="DR59">
        <f t="shared" si="210"/>
        <v>665</v>
      </c>
      <c r="DS59">
        <f t="shared" si="210"/>
        <v>642</v>
      </c>
      <c r="DT59">
        <f t="shared" si="210"/>
        <v>652</v>
      </c>
      <c r="DU59">
        <f t="shared" si="210"/>
        <v>669</v>
      </c>
      <c r="DV59">
        <f t="shared" si="210"/>
        <v>531</v>
      </c>
      <c r="DW59">
        <f t="shared" si="210"/>
        <v>300</v>
      </c>
      <c r="DX59">
        <f t="shared" si="210"/>
        <v>397</v>
      </c>
      <c r="DY59">
        <f t="shared" si="210"/>
        <v>584</v>
      </c>
      <c r="DZ59">
        <f t="shared" si="210"/>
        <v>593</v>
      </c>
      <c r="EA59">
        <f t="shared" si="210"/>
        <v>516</v>
      </c>
      <c r="EB59">
        <f t="shared" si="210"/>
        <v>416</v>
      </c>
      <c r="EC59">
        <f t="shared" si="210"/>
        <v>333</v>
      </c>
      <c r="ED59">
        <f t="shared" si="210"/>
        <v>200</v>
      </c>
      <c r="EE59">
        <f t="shared" si="210"/>
        <v>318</v>
      </c>
      <c r="EF59">
        <f t="shared" si="210"/>
        <v>321</v>
      </c>
      <c r="EG59">
        <f t="shared" si="210"/>
        <v>177</v>
      </c>
      <c r="EH59">
        <f t="shared" si="210"/>
        <v>518</v>
      </c>
      <c r="EI59">
        <f t="shared" si="210"/>
        <v>270</v>
      </c>
      <c r="EJ59">
        <f t="shared" si="210"/>
        <v>197</v>
      </c>
      <c r="EK59">
        <f t="shared" si="210"/>
        <v>280</v>
      </c>
      <c r="EL59">
        <f t="shared" si="210"/>
        <v>283</v>
      </c>
      <c r="EM59">
        <f t="shared" si="210"/>
        <v>202</v>
      </c>
      <c r="EN59">
        <f t="shared" si="210"/>
        <v>379</v>
      </c>
      <c r="EO59">
        <f t="shared" si="210"/>
        <v>163</v>
      </c>
      <c r="EP59">
        <f t="shared" si="210"/>
        <v>346</v>
      </c>
      <c r="EQ59">
        <f t="shared" si="210"/>
        <v>338</v>
      </c>
      <c r="ER59">
        <f t="shared" si="210"/>
        <v>301</v>
      </c>
      <c r="ES59">
        <f t="shared" si="210"/>
        <v>210</v>
      </c>
      <c r="ET59">
        <f t="shared" si="210"/>
        <v>328</v>
      </c>
      <c r="EU59">
        <f t="shared" si="210"/>
        <v>331</v>
      </c>
      <c r="EV59">
        <f t="shared" si="210"/>
        <v>-148</v>
      </c>
      <c r="EW59">
        <f t="shared" si="210"/>
        <v>264</v>
      </c>
      <c r="EX59">
        <f t="shared" si="210"/>
        <v>224</v>
      </c>
      <c r="EY59">
        <f t="shared" si="210"/>
        <v>221</v>
      </c>
      <c r="EZ59">
        <f t="shared" si="210"/>
        <v>113</v>
      </c>
      <c r="FA59">
        <f t="shared" si="210"/>
        <v>577</v>
      </c>
      <c r="FB59">
        <f t="shared" si="210"/>
        <v>296</v>
      </c>
      <c r="FC59">
        <f t="shared" si="210"/>
        <v>255</v>
      </c>
      <c r="FD59">
        <f t="shared" si="210"/>
        <v>175</v>
      </c>
      <c r="FE59">
        <f t="shared" si="210"/>
        <v>174</v>
      </c>
      <c r="FF59">
        <f t="shared" si="210"/>
        <v>126</v>
      </c>
      <c r="FG59">
        <f t="shared" si="210"/>
        <v>142</v>
      </c>
      <c r="FH59">
        <f t="shared" si="210"/>
        <v>182</v>
      </c>
      <c r="FI59">
        <f t="shared" si="210"/>
        <v>201</v>
      </c>
      <c r="FJ59">
        <f t="shared" si="210"/>
        <v>223</v>
      </c>
      <c r="FK59">
        <f t="shared" si="210"/>
        <v>235</v>
      </c>
      <c r="FL59">
        <f t="shared" si="210"/>
        <v>192</v>
      </c>
      <c r="FM59">
        <f t="shared" si="210"/>
        <v>208</v>
      </c>
      <c r="FN59">
        <f t="shared" si="210"/>
        <v>137</v>
      </c>
      <c r="FO59">
        <f t="shared" si="210"/>
        <v>193</v>
      </c>
      <c r="FP59">
        <f t="shared" si="210"/>
        <v>214</v>
      </c>
      <c r="FQ59">
        <f t="shared" si="210"/>
        <v>276</v>
      </c>
      <c r="FR59">
        <f t="shared" si="210"/>
        <v>188</v>
      </c>
      <c r="FS59">
        <f t="shared" si="210"/>
        <v>234</v>
      </c>
      <c r="FT59">
        <f t="shared" si="210"/>
        <v>169</v>
      </c>
      <c r="FU59">
        <f t="shared" si="210"/>
        <v>114</v>
      </c>
      <c r="FV59">
        <f t="shared" si="210"/>
        <v>162</v>
      </c>
      <c r="FW59">
        <f t="shared" si="210"/>
        <v>230</v>
      </c>
      <c r="FX59">
        <f t="shared" si="210"/>
        <v>231</v>
      </c>
      <c r="FY59">
        <f t="shared" si="210"/>
        <v>249</v>
      </c>
      <c r="FZ59">
        <f t="shared" si="210"/>
        <v>218</v>
      </c>
      <c r="GA59">
        <f t="shared" si="210"/>
        <v>190</v>
      </c>
      <c r="GB59">
        <f t="shared" si="210"/>
        <v>128</v>
      </c>
      <c r="GC59">
        <f t="shared" si="210"/>
        <v>280</v>
      </c>
    </row>
    <row r="60" spans="1:185" x14ac:dyDescent="0.35">
      <c r="A60" t="s">
        <v>274</v>
      </c>
      <c r="B60" t="str">
        <f>"(203)"</f>
        <v>(203)</v>
      </c>
      <c r="D60">
        <f t="shared" ref="D60:AI60" si="211">D8-C8</f>
        <v>0</v>
      </c>
      <c r="E60">
        <f t="shared" si="211"/>
        <v>0</v>
      </c>
      <c r="F60">
        <f t="shared" si="211"/>
        <v>0</v>
      </c>
      <c r="G60">
        <f t="shared" si="211"/>
        <v>0</v>
      </c>
      <c r="H60">
        <f t="shared" si="211"/>
        <v>0</v>
      </c>
      <c r="I60">
        <f t="shared" si="211"/>
        <v>0</v>
      </c>
      <c r="J60">
        <f t="shared" si="211"/>
        <v>0</v>
      </c>
      <c r="K60">
        <f t="shared" si="211"/>
        <v>0</v>
      </c>
      <c r="L60">
        <f t="shared" si="211"/>
        <v>0</v>
      </c>
      <c r="M60">
        <f t="shared" si="211"/>
        <v>0</v>
      </c>
      <c r="N60">
        <f t="shared" si="211"/>
        <v>0</v>
      </c>
      <c r="O60">
        <f t="shared" si="211"/>
        <v>0</v>
      </c>
      <c r="P60">
        <f t="shared" si="211"/>
        <v>0</v>
      </c>
      <c r="Q60">
        <f t="shared" si="211"/>
        <v>0</v>
      </c>
      <c r="R60">
        <f t="shared" si="211"/>
        <v>0</v>
      </c>
      <c r="S60">
        <f t="shared" si="211"/>
        <v>0</v>
      </c>
      <c r="T60">
        <f t="shared" si="211"/>
        <v>0</v>
      </c>
      <c r="U60">
        <f t="shared" si="211"/>
        <v>0</v>
      </c>
      <c r="V60">
        <f t="shared" si="211"/>
        <v>0</v>
      </c>
      <c r="W60">
        <f t="shared" si="211"/>
        <v>0</v>
      </c>
      <c r="X60">
        <f t="shared" si="211"/>
        <v>0</v>
      </c>
      <c r="Y60">
        <f t="shared" si="211"/>
        <v>0</v>
      </c>
      <c r="Z60">
        <f t="shared" si="211"/>
        <v>0</v>
      </c>
      <c r="AA60">
        <f t="shared" si="211"/>
        <v>0</v>
      </c>
      <c r="AB60">
        <f t="shared" si="211"/>
        <v>0</v>
      </c>
      <c r="AC60">
        <f t="shared" si="211"/>
        <v>0</v>
      </c>
      <c r="AD60">
        <f t="shared" si="211"/>
        <v>0</v>
      </c>
      <c r="AE60">
        <f t="shared" si="211"/>
        <v>0</v>
      </c>
      <c r="AF60">
        <f t="shared" si="211"/>
        <v>0</v>
      </c>
      <c r="AG60">
        <f t="shared" si="211"/>
        <v>0</v>
      </c>
      <c r="AH60">
        <f t="shared" si="211"/>
        <v>0</v>
      </c>
      <c r="AI60">
        <f t="shared" si="211"/>
        <v>0</v>
      </c>
      <c r="AJ60">
        <f t="shared" ref="AJ60:BO60" si="212">AJ8-AI8</f>
        <v>0</v>
      </c>
      <c r="AK60">
        <f t="shared" si="212"/>
        <v>0</v>
      </c>
      <c r="AL60">
        <f t="shared" si="212"/>
        <v>0</v>
      </c>
      <c r="AM60">
        <f t="shared" si="212"/>
        <v>0</v>
      </c>
      <c r="AN60">
        <f t="shared" si="212"/>
        <v>0</v>
      </c>
      <c r="AO60">
        <f t="shared" si="212"/>
        <v>0</v>
      </c>
      <c r="AP60">
        <f t="shared" si="212"/>
        <v>0</v>
      </c>
      <c r="AQ60">
        <f t="shared" si="212"/>
        <v>0</v>
      </c>
      <c r="AR60">
        <f t="shared" si="212"/>
        <v>0</v>
      </c>
      <c r="AS60">
        <f t="shared" si="212"/>
        <v>0</v>
      </c>
      <c r="AT60">
        <f t="shared" si="212"/>
        <v>1</v>
      </c>
      <c r="AU60">
        <f t="shared" si="212"/>
        <v>0</v>
      </c>
      <c r="AV60">
        <f t="shared" si="212"/>
        <v>0</v>
      </c>
      <c r="AW60">
        <f t="shared" si="212"/>
        <v>2</v>
      </c>
      <c r="AX60">
        <f t="shared" si="212"/>
        <v>0</v>
      </c>
      <c r="AY60">
        <f t="shared" si="212"/>
        <v>4</v>
      </c>
      <c r="AZ60">
        <f t="shared" si="212"/>
        <v>6</v>
      </c>
      <c r="BA60">
        <f t="shared" si="212"/>
        <v>4</v>
      </c>
      <c r="BB60">
        <f t="shared" si="212"/>
        <v>7</v>
      </c>
      <c r="BC60">
        <f t="shared" si="212"/>
        <v>14</v>
      </c>
      <c r="BD60">
        <f t="shared" si="212"/>
        <v>13</v>
      </c>
      <c r="BE60">
        <f t="shared" si="212"/>
        <v>11</v>
      </c>
      <c r="BF60">
        <f t="shared" si="212"/>
        <v>0</v>
      </c>
      <c r="BG60">
        <f t="shared" si="212"/>
        <v>54</v>
      </c>
      <c r="BH60">
        <f t="shared" si="212"/>
        <v>34</v>
      </c>
      <c r="BI60">
        <f t="shared" si="212"/>
        <v>52</v>
      </c>
      <c r="BJ60">
        <f t="shared" si="212"/>
        <v>38</v>
      </c>
      <c r="BK60">
        <f t="shared" si="212"/>
        <v>34</v>
      </c>
      <c r="BL60">
        <f t="shared" si="212"/>
        <v>128</v>
      </c>
      <c r="BM60">
        <f t="shared" si="212"/>
        <v>152</v>
      </c>
      <c r="BN60">
        <f t="shared" si="212"/>
        <v>155</v>
      </c>
      <c r="BO60">
        <f t="shared" si="212"/>
        <v>218</v>
      </c>
      <c r="BP60">
        <f t="shared" ref="BP60:GC60" si="213">BP8-BO8</f>
        <v>243</v>
      </c>
      <c r="BQ60">
        <f t="shared" si="213"/>
        <v>17</v>
      </c>
      <c r="BR60">
        <f t="shared" si="213"/>
        <v>93</v>
      </c>
      <c r="BS60">
        <f t="shared" si="213"/>
        <v>46</v>
      </c>
      <c r="BT60">
        <f t="shared" si="213"/>
        <v>27</v>
      </c>
      <c r="BU60">
        <f t="shared" si="213"/>
        <v>27</v>
      </c>
      <c r="BV60">
        <f t="shared" si="213"/>
        <v>82</v>
      </c>
      <c r="BW60">
        <f t="shared" si="213"/>
        <v>43</v>
      </c>
      <c r="BX60">
        <f t="shared" si="213"/>
        <v>80</v>
      </c>
      <c r="BY60">
        <f t="shared" si="213"/>
        <v>70</v>
      </c>
      <c r="BZ60">
        <f t="shared" si="213"/>
        <v>31</v>
      </c>
      <c r="CA60">
        <f t="shared" si="213"/>
        <v>63</v>
      </c>
      <c r="CB60">
        <f t="shared" si="213"/>
        <v>96</v>
      </c>
      <c r="CC60">
        <f t="shared" si="213"/>
        <v>89</v>
      </c>
      <c r="CD60">
        <f t="shared" si="213"/>
        <v>69</v>
      </c>
      <c r="CE60">
        <f t="shared" si="213"/>
        <v>25</v>
      </c>
      <c r="CF60">
        <f t="shared" si="213"/>
        <v>145</v>
      </c>
      <c r="CG60">
        <f t="shared" si="213"/>
        <v>99</v>
      </c>
      <c r="CH60">
        <f t="shared" si="213"/>
        <v>143</v>
      </c>
      <c r="CI60">
        <f t="shared" si="213"/>
        <v>91</v>
      </c>
      <c r="CJ60">
        <f t="shared" si="213"/>
        <v>99</v>
      </c>
      <c r="CK60">
        <f t="shared" si="213"/>
        <v>178</v>
      </c>
      <c r="CL60">
        <f t="shared" si="213"/>
        <v>251</v>
      </c>
      <c r="CM60">
        <f t="shared" si="213"/>
        <v>124</v>
      </c>
      <c r="CN60">
        <f t="shared" si="213"/>
        <v>142</v>
      </c>
      <c r="CO60">
        <f t="shared" si="213"/>
        <v>165</v>
      </c>
      <c r="CP60">
        <f t="shared" si="213"/>
        <v>170</v>
      </c>
      <c r="CQ60">
        <f t="shared" si="213"/>
        <v>318</v>
      </c>
      <c r="CR60">
        <f t="shared" si="213"/>
        <v>267</v>
      </c>
      <c r="CS60">
        <f t="shared" si="213"/>
        <v>141</v>
      </c>
      <c r="CT60">
        <f t="shared" si="213"/>
        <v>185</v>
      </c>
      <c r="CU60">
        <f t="shared" si="213"/>
        <v>247</v>
      </c>
      <c r="CV60">
        <f t="shared" si="213"/>
        <v>203</v>
      </c>
      <c r="CW60">
        <f t="shared" si="213"/>
        <v>354</v>
      </c>
      <c r="CX60">
        <f t="shared" si="213"/>
        <v>297</v>
      </c>
      <c r="CY60">
        <f t="shared" si="213"/>
        <v>304</v>
      </c>
      <c r="CZ60">
        <f t="shared" si="213"/>
        <v>385</v>
      </c>
      <c r="DA60">
        <f t="shared" si="213"/>
        <v>447</v>
      </c>
      <c r="DB60">
        <f t="shared" si="213"/>
        <v>437</v>
      </c>
      <c r="DC60">
        <f t="shared" si="213"/>
        <v>352</v>
      </c>
      <c r="DD60">
        <f t="shared" si="213"/>
        <v>236</v>
      </c>
      <c r="DE60">
        <f t="shared" si="213"/>
        <v>424</v>
      </c>
      <c r="DF60">
        <f t="shared" si="213"/>
        <v>663</v>
      </c>
      <c r="DG60">
        <f t="shared" si="213"/>
        <v>525</v>
      </c>
      <c r="DH60">
        <f t="shared" si="213"/>
        <v>595</v>
      </c>
      <c r="DI60">
        <f t="shared" si="213"/>
        <v>637</v>
      </c>
      <c r="DJ60">
        <f t="shared" si="213"/>
        <v>698</v>
      </c>
      <c r="DK60">
        <f t="shared" si="213"/>
        <v>724</v>
      </c>
      <c r="DL60">
        <f t="shared" si="213"/>
        <v>665</v>
      </c>
      <c r="DM60">
        <f t="shared" si="213"/>
        <v>785</v>
      </c>
      <c r="DN60">
        <f t="shared" si="213"/>
        <v>831</v>
      </c>
      <c r="DO60">
        <f t="shared" si="213"/>
        <v>1160</v>
      </c>
      <c r="DP60">
        <f t="shared" si="213"/>
        <v>918</v>
      </c>
      <c r="DQ60">
        <f t="shared" si="213"/>
        <v>767</v>
      </c>
      <c r="DR60">
        <f t="shared" si="213"/>
        <v>803</v>
      </c>
      <c r="DS60">
        <f t="shared" si="213"/>
        <v>1134</v>
      </c>
      <c r="DT60">
        <f t="shared" si="213"/>
        <v>988</v>
      </c>
      <c r="DU60">
        <f t="shared" si="213"/>
        <v>1218</v>
      </c>
      <c r="DV60">
        <f t="shared" si="213"/>
        <v>1240</v>
      </c>
      <c r="DW60">
        <f t="shared" si="213"/>
        <v>1032</v>
      </c>
      <c r="DX60">
        <f t="shared" si="213"/>
        <v>649</v>
      </c>
      <c r="DY60">
        <f t="shared" si="213"/>
        <v>1673</v>
      </c>
      <c r="DZ60">
        <f t="shared" si="213"/>
        <v>1466</v>
      </c>
      <c r="EA60">
        <f t="shared" si="213"/>
        <v>1837</v>
      </c>
      <c r="EB60">
        <f t="shared" si="213"/>
        <v>1727</v>
      </c>
      <c r="EC60">
        <f t="shared" si="213"/>
        <v>1716</v>
      </c>
      <c r="ED60">
        <f t="shared" si="213"/>
        <v>1674</v>
      </c>
      <c r="EE60">
        <f t="shared" si="213"/>
        <v>1455</v>
      </c>
      <c r="EF60">
        <f t="shared" si="213"/>
        <v>1713</v>
      </c>
      <c r="EG60">
        <f t="shared" si="213"/>
        <v>3267</v>
      </c>
      <c r="EH60">
        <f t="shared" si="213"/>
        <v>2642</v>
      </c>
      <c r="EI60">
        <f t="shared" si="213"/>
        <v>2539</v>
      </c>
      <c r="EJ60">
        <f t="shared" si="213"/>
        <v>2312</v>
      </c>
      <c r="EK60">
        <f t="shared" si="213"/>
        <v>2594</v>
      </c>
      <c r="EL60">
        <f t="shared" si="213"/>
        <v>2112</v>
      </c>
      <c r="EM60">
        <f t="shared" si="213"/>
        <v>2430</v>
      </c>
      <c r="EN60">
        <f t="shared" si="213"/>
        <v>3147</v>
      </c>
      <c r="EO60">
        <f t="shared" si="213"/>
        <v>3359</v>
      </c>
      <c r="EP60">
        <f t="shared" si="213"/>
        <v>3809</v>
      </c>
      <c r="EQ60">
        <f t="shared" si="213"/>
        <v>4302</v>
      </c>
      <c r="ER60">
        <f t="shared" si="213"/>
        <v>3495</v>
      </c>
      <c r="ES60">
        <f t="shared" si="213"/>
        <v>2801</v>
      </c>
      <c r="ET60">
        <f t="shared" si="213"/>
        <v>4078</v>
      </c>
      <c r="EU60">
        <f t="shared" si="213"/>
        <v>3478</v>
      </c>
      <c r="EV60">
        <f t="shared" si="213"/>
        <v>3825</v>
      </c>
      <c r="EW60">
        <f t="shared" si="213"/>
        <v>4966</v>
      </c>
      <c r="EX60">
        <f t="shared" si="213"/>
        <v>4621</v>
      </c>
      <c r="EY60">
        <f t="shared" si="213"/>
        <v>4288</v>
      </c>
      <c r="EZ60">
        <f t="shared" si="213"/>
        <v>4518</v>
      </c>
      <c r="FA60">
        <f t="shared" si="213"/>
        <v>5688</v>
      </c>
      <c r="FB60">
        <f t="shared" si="213"/>
        <v>6579</v>
      </c>
      <c r="FC60">
        <f t="shared" si="213"/>
        <v>6215</v>
      </c>
      <c r="FD60">
        <f t="shared" si="213"/>
        <v>7210</v>
      </c>
      <c r="FE60">
        <f t="shared" si="213"/>
        <v>6334</v>
      </c>
      <c r="FF60">
        <f t="shared" si="213"/>
        <v>6130</v>
      </c>
      <c r="FG60">
        <f t="shared" si="213"/>
        <v>6945</v>
      </c>
      <c r="FH60">
        <f t="shared" si="213"/>
        <v>8124</v>
      </c>
      <c r="FI60">
        <f t="shared" si="213"/>
        <v>8728</v>
      </c>
      <c r="FJ60">
        <f t="shared" si="213"/>
        <v>9063</v>
      </c>
      <c r="FK60">
        <f t="shared" si="213"/>
        <v>10853</v>
      </c>
      <c r="FL60">
        <f t="shared" si="213"/>
        <v>8773</v>
      </c>
      <c r="FM60">
        <f t="shared" si="213"/>
        <v>8971</v>
      </c>
      <c r="FN60">
        <f t="shared" si="213"/>
        <v>10134</v>
      </c>
      <c r="FO60">
        <f t="shared" si="213"/>
        <v>8810</v>
      </c>
      <c r="FP60">
        <f t="shared" si="213"/>
        <v>13674</v>
      </c>
      <c r="FQ60">
        <f t="shared" si="213"/>
        <v>12348</v>
      </c>
      <c r="FR60">
        <f t="shared" si="213"/>
        <v>13497</v>
      </c>
      <c r="FS60">
        <f t="shared" si="213"/>
        <v>12058</v>
      </c>
      <c r="FT60">
        <f t="shared" si="213"/>
        <v>11554</v>
      </c>
      <c r="FU60">
        <f t="shared" si="213"/>
        <v>10496</v>
      </c>
      <c r="FV60">
        <f t="shared" si="213"/>
        <v>12757</v>
      </c>
      <c r="FW60">
        <f t="shared" si="213"/>
        <v>13172</v>
      </c>
      <c r="FX60">
        <f t="shared" si="213"/>
        <v>13373</v>
      </c>
      <c r="FY60">
        <f t="shared" si="213"/>
        <v>13285</v>
      </c>
      <c r="FZ60">
        <f t="shared" si="213"/>
        <v>13449</v>
      </c>
      <c r="GA60">
        <f t="shared" si="213"/>
        <v>9300</v>
      </c>
      <c r="GB60">
        <f t="shared" si="213"/>
        <v>8170</v>
      </c>
      <c r="GC60">
        <f t="shared" si="213"/>
        <v>13150</v>
      </c>
    </row>
    <row r="61" spans="1:185" x14ac:dyDescent="0.35">
      <c r="A61" t="s">
        <v>54</v>
      </c>
      <c r="B61" t="str">
        <f>"(204)"</f>
        <v>(204)</v>
      </c>
      <c r="D61">
        <f t="shared" ref="D61:AI61" si="214">D9-C9</f>
        <v>0</v>
      </c>
      <c r="E61">
        <f t="shared" si="214"/>
        <v>0</v>
      </c>
      <c r="F61">
        <f t="shared" si="214"/>
        <v>0</v>
      </c>
      <c r="G61">
        <f t="shared" si="214"/>
        <v>0</v>
      </c>
      <c r="H61">
        <f t="shared" si="214"/>
        <v>0</v>
      </c>
      <c r="I61">
        <f t="shared" si="214"/>
        <v>0</v>
      </c>
      <c r="J61">
        <f t="shared" si="214"/>
        <v>0</v>
      </c>
      <c r="K61">
        <f t="shared" si="214"/>
        <v>0</v>
      </c>
      <c r="L61">
        <f t="shared" si="214"/>
        <v>0</v>
      </c>
      <c r="M61">
        <f t="shared" si="214"/>
        <v>1</v>
      </c>
      <c r="N61">
        <f t="shared" si="214"/>
        <v>0</v>
      </c>
      <c r="O61">
        <f t="shared" si="214"/>
        <v>0</v>
      </c>
      <c r="P61">
        <f t="shared" si="214"/>
        <v>0</v>
      </c>
      <c r="Q61">
        <f t="shared" si="214"/>
        <v>0</v>
      </c>
      <c r="R61">
        <f t="shared" si="214"/>
        <v>0</v>
      </c>
      <c r="S61">
        <f t="shared" si="214"/>
        <v>0</v>
      </c>
      <c r="T61">
        <f t="shared" si="214"/>
        <v>0</v>
      </c>
      <c r="U61">
        <f t="shared" si="214"/>
        <v>1</v>
      </c>
      <c r="V61">
        <f t="shared" si="214"/>
        <v>0</v>
      </c>
      <c r="W61">
        <f t="shared" si="214"/>
        <v>0</v>
      </c>
      <c r="X61">
        <f t="shared" si="214"/>
        <v>0</v>
      </c>
      <c r="Y61">
        <f t="shared" si="214"/>
        <v>0</v>
      </c>
      <c r="Z61">
        <f t="shared" si="214"/>
        <v>0</v>
      </c>
      <c r="AA61">
        <f t="shared" si="214"/>
        <v>0</v>
      </c>
      <c r="AB61">
        <f t="shared" si="214"/>
        <v>0</v>
      </c>
      <c r="AC61">
        <f t="shared" si="214"/>
        <v>0</v>
      </c>
      <c r="AD61">
        <f t="shared" si="214"/>
        <v>0</v>
      </c>
      <c r="AE61">
        <f t="shared" si="214"/>
        <v>0</v>
      </c>
      <c r="AF61">
        <f t="shared" si="214"/>
        <v>0</v>
      </c>
      <c r="AG61">
        <f t="shared" si="214"/>
        <v>0</v>
      </c>
      <c r="AH61">
        <f t="shared" si="214"/>
        <v>0</v>
      </c>
      <c r="AI61">
        <f t="shared" si="214"/>
        <v>0</v>
      </c>
      <c r="AJ61">
        <f t="shared" ref="AJ61:BO61" si="215">AJ9-AI9</f>
        <v>0</v>
      </c>
      <c r="AK61">
        <f t="shared" si="215"/>
        <v>4</v>
      </c>
      <c r="AL61">
        <f t="shared" si="215"/>
        <v>7</v>
      </c>
      <c r="AM61">
        <f t="shared" si="215"/>
        <v>2</v>
      </c>
      <c r="AN61">
        <f t="shared" si="215"/>
        <v>17</v>
      </c>
      <c r="AO61">
        <f t="shared" si="215"/>
        <v>13</v>
      </c>
      <c r="AP61">
        <f t="shared" si="215"/>
        <v>39</v>
      </c>
      <c r="AQ61">
        <f t="shared" si="215"/>
        <v>36</v>
      </c>
      <c r="AR61">
        <f t="shared" si="215"/>
        <v>45</v>
      </c>
      <c r="AS61">
        <f t="shared" si="215"/>
        <v>57</v>
      </c>
      <c r="AT61">
        <f t="shared" si="215"/>
        <v>37</v>
      </c>
      <c r="AU61">
        <f t="shared" si="215"/>
        <v>141</v>
      </c>
      <c r="AV61">
        <f t="shared" si="215"/>
        <v>100</v>
      </c>
      <c r="AW61">
        <f t="shared" si="215"/>
        <v>173</v>
      </c>
      <c r="AX61">
        <f t="shared" si="215"/>
        <v>400</v>
      </c>
      <c r="AY61">
        <f t="shared" si="215"/>
        <v>622</v>
      </c>
      <c r="AZ61">
        <f t="shared" si="215"/>
        <v>582</v>
      </c>
      <c r="BA61">
        <f t="shared" si="215"/>
        <v>0</v>
      </c>
      <c r="BB61">
        <f t="shared" si="215"/>
        <v>2955</v>
      </c>
      <c r="BC61">
        <f t="shared" si="215"/>
        <v>1159</v>
      </c>
      <c r="BD61">
        <f t="shared" si="215"/>
        <v>1407</v>
      </c>
      <c r="BE61">
        <f t="shared" si="215"/>
        <v>2144</v>
      </c>
      <c r="BF61">
        <f t="shared" si="215"/>
        <v>1806</v>
      </c>
      <c r="BG61">
        <f t="shared" si="215"/>
        <v>2162</v>
      </c>
      <c r="BH61">
        <f t="shared" si="215"/>
        <v>4053</v>
      </c>
      <c r="BI61">
        <f t="shared" si="215"/>
        <v>2447</v>
      </c>
      <c r="BJ61">
        <f t="shared" si="215"/>
        <v>4964</v>
      </c>
      <c r="BK61">
        <f t="shared" si="215"/>
        <v>3394</v>
      </c>
      <c r="BL61">
        <f t="shared" si="215"/>
        <v>6368</v>
      </c>
      <c r="BM61">
        <f t="shared" si="215"/>
        <v>4749</v>
      </c>
      <c r="BN61">
        <f t="shared" si="215"/>
        <v>9630</v>
      </c>
      <c r="BO61">
        <f t="shared" si="215"/>
        <v>8271</v>
      </c>
      <c r="BP61">
        <f t="shared" ref="BP61:DE61" si="216">BP9-BO9</f>
        <v>7933</v>
      </c>
      <c r="BQ61">
        <f t="shared" si="216"/>
        <v>7516</v>
      </c>
      <c r="BR61">
        <f t="shared" si="216"/>
        <v>6875</v>
      </c>
      <c r="BS61">
        <f t="shared" si="216"/>
        <v>7846</v>
      </c>
      <c r="BT61">
        <f t="shared" si="216"/>
        <v>7967</v>
      </c>
      <c r="BU61">
        <f t="shared" si="216"/>
        <v>8195</v>
      </c>
      <c r="BV61">
        <f t="shared" si="216"/>
        <v>7947</v>
      </c>
      <c r="BW61">
        <f t="shared" si="216"/>
        <v>7134</v>
      </c>
      <c r="BX61">
        <f t="shared" si="216"/>
        <v>6969</v>
      </c>
      <c r="BY61">
        <f t="shared" si="216"/>
        <v>5478</v>
      </c>
      <c r="BZ61">
        <f t="shared" si="216"/>
        <v>5029</v>
      </c>
      <c r="CA61">
        <f t="shared" si="216"/>
        <v>5267</v>
      </c>
      <c r="CB61">
        <f t="shared" si="216"/>
        <v>6278</v>
      </c>
      <c r="CC61">
        <f t="shared" si="216"/>
        <v>5002</v>
      </c>
      <c r="CD61">
        <f t="shared" si="216"/>
        <v>5051</v>
      </c>
      <c r="CE61">
        <f t="shared" si="216"/>
        <v>4754</v>
      </c>
      <c r="CF61">
        <f t="shared" si="216"/>
        <v>3804</v>
      </c>
      <c r="CG61">
        <f t="shared" si="216"/>
        <v>3268</v>
      </c>
      <c r="CH61">
        <f t="shared" si="216"/>
        <v>2442</v>
      </c>
      <c r="CI61">
        <f t="shared" si="216"/>
        <v>5103</v>
      </c>
      <c r="CJ61">
        <f t="shared" si="216"/>
        <v>7304</v>
      </c>
      <c r="CK61">
        <f t="shared" si="216"/>
        <v>5891</v>
      </c>
      <c r="CL61">
        <f t="shared" si="216"/>
        <v>887</v>
      </c>
      <c r="CM61">
        <f t="shared" si="216"/>
        <v>6948</v>
      </c>
      <c r="CN61">
        <f t="shared" si="216"/>
        <v>1536</v>
      </c>
      <c r="CO61">
        <f t="shared" si="216"/>
        <v>3968</v>
      </c>
      <c r="CP61">
        <f t="shared" si="216"/>
        <v>4211</v>
      </c>
      <c r="CQ61">
        <f t="shared" si="216"/>
        <v>4635</v>
      </c>
      <c r="CR61">
        <f t="shared" si="216"/>
        <v>-10034</v>
      </c>
      <c r="CS61">
        <f t="shared" si="216"/>
        <v>2915</v>
      </c>
      <c r="CT61">
        <f t="shared" si="216"/>
        <v>1729</v>
      </c>
      <c r="CU61">
        <f t="shared" si="216"/>
        <v>1831</v>
      </c>
      <c r="CV61">
        <f t="shared" si="216"/>
        <v>1308</v>
      </c>
      <c r="CW61">
        <f t="shared" si="216"/>
        <v>2144</v>
      </c>
      <c r="CX61">
        <f t="shared" si="216"/>
        <v>518</v>
      </c>
      <c r="CY61">
        <f t="shared" si="216"/>
        <v>1781</v>
      </c>
      <c r="CZ61">
        <f t="shared" si="216"/>
        <v>1366</v>
      </c>
      <c r="DA61">
        <f t="shared" si="216"/>
        <v>884</v>
      </c>
      <c r="DB61">
        <f t="shared" si="216"/>
        <v>545</v>
      </c>
      <c r="DC61">
        <f t="shared" si="216"/>
        <v>1318</v>
      </c>
      <c r="DD61">
        <f t="shared" si="216"/>
        <v>996</v>
      </c>
      <c r="DE61">
        <f t="shared" si="216"/>
        <v>1122</v>
      </c>
      <c r="DF61">
        <f t="shared" ref="DF61:GC61" si="217">DF9-DE9</f>
        <v>1410</v>
      </c>
      <c r="DG61">
        <f t="shared" si="217"/>
        <v>721</v>
      </c>
      <c r="DH61">
        <f t="shared" si="217"/>
        <v>772</v>
      </c>
      <c r="DI61">
        <f t="shared" si="217"/>
        <v>3086</v>
      </c>
      <c r="DJ61">
        <f t="shared" si="217"/>
        <v>594</v>
      </c>
      <c r="DK61">
        <f t="shared" si="217"/>
        <v>661</v>
      </c>
      <c r="DL61">
        <f t="shared" si="217"/>
        <v>849</v>
      </c>
      <c r="DM61">
        <f t="shared" si="217"/>
        <v>643</v>
      </c>
      <c r="DN61">
        <f t="shared" si="217"/>
        <v>515</v>
      </c>
      <c r="DO61">
        <f t="shared" si="217"/>
        <v>0</v>
      </c>
      <c r="DP61">
        <f t="shared" si="217"/>
        <v>908</v>
      </c>
      <c r="DQ61">
        <f t="shared" si="217"/>
        <v>431</v>
      </c>
      <c r="DR61">
        <f t="shared" si="217"/>
        <v>518</v>
      </c>
      <c r="DS61">
        <f t="shared" si="217"/>
        <v>482</v>
      </c>
      <c r="DT61">
        <f t="shared" si="217"/>
        <v>1787</v>
      </c>
      <c r="DU61">
        <f t="shared" si="217"/>
        <v>466</v>
      </c>
      <c r="DV61">
        <f t="shared" si="217"/>
        <v>482</v>
      </c>
      <c r="DW61">
        <f t="shared" si="217"/>
        <v>-372</v>
      </c>
      <c r="DX61">
        <f t="shared" si="217"/>
        <v>859</v>
      </c>
      <c r="DY61">
        <f t="shared" si="217"/>
        <v>0</v>
      </c>
      <c r="DZ61">
        <f t="shared" si="217"/>
        <v>1647</v>
      </c>
      <c r="EA61">
        <f t="shared" si="217"/>
        <v>658</v>
      </c>
      <c r="EB61">
        <f t="shared" si="217"/>
        <v>664</v>
      </c>
      <c r="EC61">
        <f t="shared" si="217"/>
        <v>251</v>
      </c>
      <c r="ED61">
        <f t="shared" si="217"/>
        <v>159</v>
      </c>
      <c r="EE61">
        <f t="shared" si="217"/>
        <v>294</v>
      </c>
      <c r="EF61">
        <f t="shared" si="217"/>
        <v>394</v>
      </c>
      <c r="EG61">
        <f t="shared" si="217"/>
        <v>334</v>
      </c>
      <c r="EH61">
        <f t="shared" si="217"/>
        <v>318</v>
      </c>
      <c r="EI61">
        <f t="shared" si="217"/>
        <v>332</v>
      </c>
      <c r="EJ61">
        <f t="shared" si="217"/>
        <v>240</v>
      </c>
      <c r="EK61">
        <f t="shared" si="217"/>
        <v>167</v>
      </c>
      <c r="EL61">
        <f t="shared" si="217"/>
        <v>249</v>
      </c>
      <c r="EM61">
        <f t="shared" si="217"/>
        <v>314</v>
      </c>
      <c r="EN61">
        <f t="shared" si="217"/>
        <v>427</v>
      </c>
      <c r="EO61">
        <f t="shared" si="217"/>
        <v>502</v>
      </c>
      <c r="EP61">
        <f t="shared" si="217"/>
        <v>396</v>
      </c>
      <c r="EQ61">
        <f t="shared" si="217"/>
        <v>323</v>
      </c>
      <c r="ER61">
        <f t="shared" si="217"/>
        <v>181</v>
      </c>
      <c r="ES61">
        <f t="shared" si="217"/>
        <v>219</v>
      </c>
      <c r="ET61">
        <f t="shared" si="217"/>
        <v>355</v>
      </c>
      <c r="EU61">
        <f t="shared" si="217"/>
        <v>585</v>
      </c>
      <c r="EV61">
        <f t="shared" si="217"/>
        <v>307</v>
      </c>
      <c r="EW61">
        <f t="shared" si="217"/>
        <v>363</v>
      </c>
      <c r="EX61">
        <f t="shared" si="217"/>
        <v>334</v>
      </c>
      <c r="EY61">
        <f t="shared" si="217"/>
        <v>232</v>
      </c>
      <c r="EZ61">
        <f t="shared" si="217"/>
        <v>248</v>
      </c>
      <c r="FA61">
        <f t="shared" si="217"/>
        <v>334</v>
      </c>
      <c r="FB61">
        <f t="shared" si="217"/>
        <v>400</v>
      </c>
      <c r="FC61">
        <f t="shared" si="217"/>
        <v>419</v>
      </c>
      <c r="FD61">
        <f t="shared" si="217"/>
        <v>564</v>
      </c>
      <c r="FE61">
        <f t="shared" si="217"/>
        <v>301</v>
      </c>
      <c r="FF61">
        <f t="shared" si="217"/>
        <v>200</v>
      </c>
      <c r="FG61">
        <f t="shared" si="217"/>
        <v>301</v>
      </c>
      <c r="FH61">
        <f t="shared" si="217"/>
        <v>388</v>
      </c>
      <c r="FI61">
        <f t="shared" si="217"/>
        <v>444</v>
      </c>
      <c r="FJ61">
        <f t="shared" si="217"/>
        <v>442</v>
      </c>
      <c r="FK61">
        <f t="shared" si="217"/>
        <v>0</v>
      </c>
      <c r="FL61">
        <f t="shared" si="217"/>
        <v>0</v>
      </c>
      <c r="FM61">
        <f t="shared" si="217"/>
        <v>1244</v>
      </c>
      <c r="FN61">
        <f t="shared" si="217"/>
        <v>341</v>
      </c>
      <c r="FO61">
        <f t="shared" si="217"/>
        <v>383</v>
      </c>
      <c r="FP61">
        <f t="shared" si="217"/>
        <v>543</v>
      </c>
      <c r="FQ61">
        <f t="shared" si="217"/>
        <v>852</v>
      </c>
      <c r="FR61">
        <f t="shared" si="217"/>
        <v>0</v>
      </c>
      <c r="FS61">
        <f t="shared" si="217"/>
        <v>0</v>
      </c>
      <c r="FT61">
        <f t="shared" si="217"/>
        <v>2045</v>
      </c>
      <c r="FU61">
        <f t="shared" si="217"/>
        <v>666</v>
      </c>
      <c r="FV61">
        <f t="shared" si="217"/>
        <v>875</v>
      </c>
      <c r="FW61">
        <f t="shared" si="217"/>
        <v>1361</v>
      </c>
      <c r="FX61">
        <f t="shared" si="217"/>
        <v>1400</v>
      </c>
      <c r="FY61">
        <f t="shared" si="217"/>
        <v>0</v>
      </c>
      <c r="FZ61">
        <f t="shared" si="217"/>
        <v>0</v>
      </c>
      <c r="GA61">
        <f t="shared" si="217"/>
        <v>4581</v>
      </c>
      <c r="GB61">
        <f t="shared" si="217"/>
        <v>1358</v>
      </c>
      <c r="GC61">
        <f t="shared" si="217"/>
        <v>1357</v>
      </c>
    </row>
    <row r="62" spans="1:185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18">E10-D10</f>
        <v>0</v>
      </c>
      <c r="F62">
        <f t="shared" si="218"/>
        <v>0</v>
      </c>
      <c r="G62">
        <f t="shared" si="218"/>
        <v>0</v>
      </c>
      <c r="H62">
        <f t="shared" si="218"/>
        <v>0</v>
      </c>
      <c r="I62">
        <f t="shared" si="218"/>
        <v>0</v>
      </c>
      <c r="J62">
        <f t="shared" si="218"/>
        <v>0</v>
      </c>
      <c r="K62">
        <f t="shared" si="218"/>
        <v>0</v>
      </c>
      <c r="L62">
        <f t="shared" si="218"/>
        <v>2</v>
      </c>
      <c r="M62">
        <f t="shared" si="218"/>
        <v>0</v>
      </c>
      <c r="N62">
        <f t="shared" si="218"/>
        <v>0</v>
      </c>
      <c r="O62">
        <f t="shared" si="218"/>
        <v>0</v>
      </c>
      <c r="P62">
        <f t="shared" si="218"/>
        <v>0</v>
      </c>
      <c r="Q62">
        <f t="shared" si="218"/>
        <v>0</v>
      </c>
      <c r="R62">
        <f t="shared" si="218"/>
        <v>0</v>
      </c>
      <c r="S62">
        <f t="shared" si="218"/>
        <v>0</v>
      </c>
      <c r="T62">
        <f t="shared" si="218"/>
        <v>0</v>
      </c>
      <c r="U62">
        <f t="shared" si="218"/>
        <v>0</v>
      </c>
      <c r="V62">
        <f t="shared" si="218"/>
        <v>0</v>
      </c>
      <c r="W62">
        <f t="shared" si="218"/>
        <v>0</v>
      </c>
      <c r="X62">
        <f t="shared" si="218"/>
        <v>0</v>
      </c>
      <c r="Y62">
        <f t="shared" si="218"/>
        <v>0</v>
      </c>
      <c r="Z62">
        <f t="shared" si="218"/>
        <v>0</v>
      </c>
      <c r="AA62">
        <f t="shared" si="218"/>
        <v>0</v>
      </c>
      <c r="AB62">
        <f t="shared" si="218"/>
        <v>0</v>
      </c>
      <c r="AC62">
        <f t="shared" si="218"/>
        <v>0</v>
      </c>
      <c r="AD62">
        <f t="shared" si="218"/>
        <v>0</v>
      </c>
      <c r="AE62">
        <f t="shared" si="218"/>
        <v>0</v>
      </c>
      <c r="AF62">
        <f t="shared" si="218"/>
        <v>0</v>
      </c>
      <c r="AG62">
        <f t="shared" si="218"/>
        <v>0</v>
      </c>
      <c r="AH62">
        <f t="shared" si="218"/>
        <v>0</v>
      </c>
      <c r="AI62">
        <f t="shared" si="218"/>
        <v>0</v>
      </c>
      <c r="AJ62">
        <f t="shared" si="218"/>
        <v>0</v>
      </c>
      <c r="AK62">
        <f t="shared" si="218"/>
        <v>0</v>
      </c>
      <c r="AL62">
        <f t="shared" si="218"/>
        <v>0</v>
      </c>
      <c r="AM62">
        <f t="shared" si="218"/>
        <v>0</v>
      </c>
      <c r="AN62">
        <f t="shared" si="218"/>
        <v>0</v>
      </c>
      <c r="AO62">
        <f t="shared" si="218"/>
        <v>0</v>
      </c>
      <c r="AP62">
        <f t="shared" si="218"/>
        <v>0</v>
      </c>
      <c r="AQ62">
        <f t="shared" si="218"/>
        <v>1</v>
      </c>
      <c r="AR62">
        <f t="shared" si="218"/>
        <v>0</v>
      </c>
      <c r="AS62">
        <f t="shared" si="218"/>
        <v>0</v>
      </c>
      <c r="AT62">
        <f t="shared" si="218"/>
        <v>1</v>
      </c>
      <c r="AU62">
        <f t="shared" si="218"/>
        <v>9</v>
      </c>
      <c r="AV62">
        <f t="shared" si="218"/>
        <v>0</v>
      </c>
      <c r="AW62">
        <f t="shared" si="218"/>
        <v>4</v>
      </c>
      <c r="AX62">
        <f t="shared" si="218"/>
        <v>0</v>
      </c>
      <c r="AY62">
        <f t="shared" si="218"/>
        <v>3</v>
      </c>
      <c r="AZ62">
        <f t="shared" si="218"/>
        <v>0</v>
      </c>
      <c r="BA62">
        <f t="shared" si="218"/>
        <v>8</v>
      </c>
      <c r="BB62">
        <f t="shared" si="218"/>
        <v>17</v>
      </c>
      <c r="BC62">
        <f t="shared" si="218"/>
        <v>14</v>
      </c>
      <c r="BD62">
        <f t="shared" si="218"/>
        <v>4</v>
      </c>
      <c r="BE62">
        <f t="shared" si="218"/>
        <v>27</v>
      </c>
      <c r="BF62">
        <f t="shared" si="218"/>
        <v>24</v>
      </c>
      <c r="BG62">
        <f t="shared" si="218"/>
        <v>33</v>
      </c>
      <c r="BH62">
        <f t="shared" si="218"/>
        <v>52</v>
      </c>
      <c r="BI62">
        <f t="shared" si="218"/>
        <v>54</v>
      </c>
      <c r="BJ62">
        <f t="shared" si="218"/>
        <v>53</v>
      </c>
      <c r="BK62">
        <f t="shared" si="218"/>
        <v>61</v>
      </c>
      <c r="BL62">
        <f t="shared" si="218"/>
        <v>71</v>
      </c>
      <c r="BM62">
        <f t="shared" si="218"/>
        <v>57</v>
      </c>
      <c r="BN62">
        <f t="shared" si="218"/>
        <v>163</v>
      </c>
      <c r="BO62">
        <f t="shared" si="218"/>
        <v>182</v>
      </c>
      <c r="BP62">
        <f t="shared" si="218"/>
        <v>196</v>
      </c>
      <c r="BQ62">
        <f t="shared" ref="BQ62:GC62" si="219">BQ10-BP10</f>
        <v>228</v>
      </c>
      <c r="BR62">
        <f t="shared" si="219"/>
        <v>270</v>
      </c>
      <c r="BS62">
        <f t="shared" si="219"/>
        <v>302</v>
      </c>
      <c r="BT62">
        <f t="shared" si="219"/>
        <v>501</v>
      </c>
      <c r="BU62">
        <f t="shared" si="219"/>
        <v>440</v>
      </c>
      <c r="BV62">
        <f t="shared" si="219"/>
        <v>771</v>
      </c>
      <c r="BW62">
        <f t="shared" si="219"/>
        <v>601</v>
      </c>
      <c r="BX62">
        <f t="shared" si="219"/>
        <v>582</v>
      </c>
      <c r="BY62">
        <f t="shared" si="219"/>
        <v>658</v>
      </c>
      <c r="BZ62">
        <f t="shared" si="219"/>
        <v>954</v>
      </c>
      <c r="CA62">
        <f t="shared" si="219"/>
        <v>1154</v>
      </c>
      <c r="CB62">
        <f t="shared" si="219"/>
        <v>1175</v>
      </c>
      <c r="CC62">
        <f t="shared" si="219"/>
        <v>1459</v>
      </c>
      <c r="CD62">
        <f t="shared" si="219"/>
        <v>1786</v>
      </c>
      <c r="CE62">
        <f t="shared" si="219"/>
        <v>1667</v>
      </c>
      <c r="CF62">
        <f t="shared" si="219"/>
        <v>2186</v>
      </c>
      <c r="CG62">
        <f t="shared" si="219"/>
        <v>2558</v>
      </c>
      <c r="CH62">
        <f t="shared" si="219"/>
        <v>2774</v>
      </c>
      <c r="CI62">
        <f t="shared" si="219"/>
        <v>3388</v>
      </c>
      <c r="CJ62">
        <f t="shared" si="219"/>
        <v>3448</v>
      </c>
      <c r="CK62">
        <f t="shared" si="219"/>
        <v>4070</v>
      </c>
      <c r="CL62">
        <f t="shared" si="219"/>
        <v>4785</v>
      </c>
      <c r="CM62">
        <f t="shared" si="219"/>
        <v>6060</v>
      </c>
      <c r="CN62">
        <f t="shared" si="219"/>
        <v>4268</v>
      </c>
      <c r="CO62">
        <f t="shared" si="219"/>
        <v>5642</v>
      </c>
      <c r="CP62">
        <f t="shared" si="219"/>
        <v>5236</v>
      </c>
      <c r="CQ62">
        <f t="shared" si="219"/>
        <v>4774</v>
      </c>
      <c r="CR62">
        <f t="shared" si="219"/>
        <v>5849</v>
      </c>
      <c r="CS62">
        <f t="shared" si="219"/>
        <v>5966</v>
      </c>
      <c r="CT62">
        <f t="shared" si="219"/>
        <v>6361</v>
      </c>
      <c r="CU62">
        <f t="shared" si="219"/>
        <v>6198</v>
      </c>
      <c r="CV62">
        <f t="shared" si="219"/>
        <v>6411</v>
      </c>
      <c r="CW62">
        <f t="shared" si="219"/>
        <v>5841</v>
      </c>
      <c r="CX62">
        <f t="shared" si="219"/>
        <v>7099</v>
      </c>
      <c r="CY62">
        <f t="shared" si="219"/>
        <v>7933</v>
      </c>
      <c r="CZ62">
        <f t="shared" si="219"/>
        <v>9623</v>
      </c>
      <c r="DA62">
        <f t="shared" si="219"/>
        <v>10633</v>
      </c>
      <c r="DB62">
        <f t="shared" si="219"/>
        <v>10581</v>
      </c>
      <c r="DC62">
        <f t="shared" si="219"/>
        <v>10102</v>
      </c>
      <c r="DD62">
        <f t="shared" si="219"/>
        <v>10559</v>
      </c>
      <c r="DE62">
        <f t="shared" si="219"/>
        <v>11231</v>
      </c>
      <c r="DF62">
        <f t="shared" si="219"/>
        <v>10699</v>
      </c>
      <c r="DG62">
        <f t="shared" si="219"/>
        <v>10817</v>
      </c>
      <c r="DH62">
        <f t="shared" si="219"/>
        <v>11012</v>
      </c>
      <c r="DI62">
        <f t="shared" si="219"/>
        <v>11656</v>
      </c>
      <c r="DJ62">
        <f t="shared" si="219"/>
        <v>10899</v>
      </c>
      <c r="DK62">
        <f t="shared" si="219"/>
        <v>10028</v>
      </c>
      <c r="DL62">
        <f t="shared" si="219"/>
        <v>9974</v>
      </c>
      <c r="DM62">
        <f t="shared" si="219"/>
        <v>10598</v>
      </c>
      <c r="DN62">
        <f t="shared" si="219"/>
        <v>9200</v>
      </c>
      <c r="DO62">
        <f t="shared" si="219"/>
        <v>9709</v>
      </c>
      <c r="DP62">
        <f t="shared" si="219"/>
        <v>8926</v>
      </c>
      <c r="DQ62">
        <f t="shared" si="219"/>
        <v>9263</v>
      </c>
      <c r="DR62">
        <f t="shared" si="219"/>
        <v>8764</v>
      </c>
      <c r="DS62">
        <f t="shared" si="219"/>
        <v>8849</v>
      </c>
      <c r="DT62">
        <f t="shared" si="219"/>
        <v>8894</v>
      </c>
      <c r="DU62">
        <f t="shared" si="219"/>
        <v>9434</v>
      </c>
      <c r="DV62">
        <f t="shared" si="219"/>
        <v>8599</v>
      </c>
      <c r="DW62">
        <f t="shared" si="219"/>
        <v>8946</v>
      </c>
      <c r="DX62">
        <f t="shared" si="219"/>
        <v>8915</v>
      </c>
      <c r="DY62">
        <f t="shared" si="219"/>
        <v>8338</v>
      </c>
      <c r="DZ62">
        <f t="shared" si="219"/>
        <v>8371</v>
      </c>
      <c r="EA62">
        <f t="shared" si="219"/>
        <v>8572</v>
      </c>
      <c r="EB62">
        <f t="shared" si="219"/>
        <v>8952</v>
      </c>
      <c r="EC62">
        <f t="shared" si="219"/>
        <v>9268</v>
      </c>
      <c r="ED62">
        <f t="shared" si="219"/>
        <v>8485</v>
      </c>
      <c r="EE62">
        <f t="shared" si="219"/>
        <v>8858</v>
      </c>
      <c r="EF62">
        <f t="shared" si="219"/>
        <v>8529</v>
      </c>
      <c r="EG62">
        <f t="shared" si="219"/>
        <v>8823</v>
      </c>
      <c r="EH62">
        <f t="shared" si="219"/>
        <v>8718</v>
      </c>
      <c r="EI62">
        <f t="shared" si="219"/>
        <v>8846</v>
      </c>
      <c r="EJ62">
        <f t="shared" si="219"/>
        <v>8971</v>
      </c>
      <c r="EK62">
        <f t="shared" si="219"/>
        <v>8970</v>
      </c>
      <c r="EL62">
        <f t="shared" si="219"/>
        <v>8587</v>
      </c>
      <c r="EM62">
        <f t="shared" si="219"/>
        <v>8393</v>
      </c>
      <c r="EN62">
        <f t="shared" si="219"/>
        <v>8777</v>
      </c>
      <c r="EO62">
        <f t="shared" si="219"/>
        <v>8961</v>
      </c>
      <c r="EP62">
        <f t="shared" si="219"/>
        <v>8697</v>
      </c>
      <c r="EQ62">
        <f t="shared" si="219"/>
        <v>8809</v>
      </c>
      <c r="ER62">
        <f t="shared" si="219"/>
        <v>8217</v>
      </c>
      <c r="ES62">
        <f t="shared" si="219"/>
        <v>8241</v>
      </c>
      <c r="ET62">
        <f t="shared" si="219"/>
        <v>7824</v>
      </c>
      <c r="EU62">
        <f t="shared" si="219"/>
        <v>7772</v>
      </c>
      <c r="EV62">
        <f t="shared" si="219"/>
        <v>7971</v>
      </c>
      <c r="EW62">
        <f t="shared" si="219"/>
        <v>7870</v>
      </c>
      <c r="EX62">
        <f t="shared" si="219"/>
        <v>7717</v>
      </c>
      <c r="EY62">
        <f t="shared" si="219"/>
        <v>7586</v>
      </c>
      <c r="EZ62">
        <f t="shared" si="219"/>
        <v>7413</v>
      </c>
      <c r="FA62">
        <f t="shared" si="219"/>
        <v>7165</v>
      </c>
      <c r="FB62">
        <f t="shared" si="219"/>
        <v>7105</v>
      </c>
      <c r="FC62">
        <f t="shared" si="219"/>
        <v>6788</v>
      </c>
      <c r="FD62">
        <f t="shared" si="219"/>
        <v>6843</v>
      </c>
      <c r="FE62">
        <f t="shared" si="219"/>
        <v>6784</v>
      </c>
      <c r="FF62">
        <f t="shared" si="219"/>
        <v>6683</v>
      </c>
      <c r="FG62">
        <f t="shared" si="219"/>
        <v>6683</v>
      </c>
      <c r="FH62">
        <f t="shared" si="219"/>
        <v>6550</v>
      </c>
      <c r="FI62">
        <f t="shared" si="219"/>
        <v>6752</v>
      </c>
      <c r="FJ62">
        <f t="shared" si="219"/>
        <v>6710</v>
      </c>
      <c r="FK62">
        <f t="shared" si="219"/>
        <v>6623</v>
      </c>
      <c r="FL62">
        <f t="shared" si="219"/>
        <v>6719</v>
      </c>
      <c r="FM62">
        <f t="shared" si="219"/>
        <v>6569</v>
      </c>
      <c r="FN62">
        <f t="shared" si="219"/>
        <v>6363</v>
      </c>
      <c r="FO62">
        <f t="shared" si="219"/>
        <v>6534</v>
      </c>
      <c r="FP62">
        <f t="shared" si="219"/>
        <v>6491</v>
      </c>
      <c r="FQ62">
        <f t="shared" si="219"/>
        <v>6623</v>
      </c>
      <c r="FR62">
        <f t="shared" si="219"/>
        <v>6586</v>
      </c>
      <c r="FS62">
        <f t="shared" si="219"/>
        <v>6587</v>
      </c>
      <c r="FT62">
        <f t="shared" si="219"/>
        <v>6511</v>
      </c>
      <c r="FU62">
        <f t="shared" si="219"/>
        <v>6240</v>
      </c>
      <c r="FV62">
        <f t="shared" si="219"/>
        <v>6410</v>
      </c>
      <c r="FW62">
        <f t="shared" si="219"/>
        <v>6415</v>
      </c>
      <c r="FX62">
        <f t="shared" si="219"/>
        <v>6389</v>
      </c>
      <c r="FY62">
        <f t="shared" si="219"/>
        <v>6214</v>
      </c>
      <c r="FZ62">
        <f t="shared" si="219"/>
        <v>6096</v>
      </c>
      <c r="GA62">
        <f t="shared" si="219"/>
        <v>5901</v>
      </c>
      <c r="GB62">
        <f t="shared" si="219"/>
        <v>5828</v>
      </c>
      <c r="GC62">
        <f t="shared" si="219"/>
        <v>5850</v>
      </c>
    </row>
    <row r="63" spans="1:185" x14ac:dyDescent="0.35">
      <c r="A63" t="s">
        <v>134</v>
      </c>
      <c r="B63" t="str">
        <f>"(228)"</f>
        <v>(228)</v>
      </c>
      <c r="D63">
        <f t="shared" ref="D63" si="220">D11-C11</f>
        <v>0</v>
      </c>
      <c r="E63">
        <f t="shared" ref="E63:GC63" si="221">E11-D11</f>
        <v>1</v>
      </c>
      <c r="F63">
        <f t="shared" si="221"/>
        <v>0</v>
      </c>
      <c r="G63">
        <f t="shared" si="221"/>
        <v>3</v>
      </c>
      <c r="H63">
        <f t="shared" si="221"/>
        <v>0</v>
      </c>
      <c r="I63">
        <f t="shared" si="221"/>
        <v>0</v>
      </c>
      <c r="J63">
        <f t="shared" si="221"/>
        <v>0</v>
      </c>
      <c r="K63">
        <f t="shared" si="221"/>
        <v>0</v>
      </c>
      <c r="L63">
        <f t="shared" si="221"/>
        <v>2</v>
      </c>
      <c r="M63">
        <f t="shared" si="221"/>
        <v>1</v>
      </c>
      <c r="N63">
        <f t="shared" si="221"/>
        <v>0</v>
      </c>
      <c r="O63">
        <f t="shared" si="221"/>
        <v>3</v>
      </c>
      <c r="P63">
        <f t="shared" si="221"/>
        <v>0</v>
      </c>
      <c r="Q63">
        <f t="shared" si="221"/>
        <v>0</v>
      </c>
      <c r="R63">
        <f t="shared" si="221"/>
        <v>0</v>
      </c>
      <c r="S63">
        <f t="shared" si="221"/>
        <v>0</v>
      </c>
      <c r="T63">
        <f t="shared" si="221"/>
        <v>0</v>
      </c>
      <c r="U63">
        <f t="shared" si="221"/>
        <v>0</v>
      </c>
      <c r="V63">
        <f t="shared" si="221"/>
        <v>0</v>
      </c>
      <c r="W63">
        <f t="shared" si="221"/>
        <v>1</v>
      </c>
      <c r="X63">
        <f t="shared" si="221"/>
        <v>0</v>
      </c>
      <c r="Y63">
        <f t="shared" si="221"/>
        <v>1</v>
      </c>
      <c r="Z63">
        <f t="shared" si="221"/>
        <v>0</v>
      </c>
      <c r="AA63">
        <f t="shared" si="221"/>
        <v>0</v>
      </c>
      <c r="AB63">
        <f t="shared" si="221"/>
        <v>0</v>
      </c>
      <c r="AC63">
        <f t="shared" si="221"/>
        <v>0</v>
      </c>
      <c r="AD63">
        <f t="shared" si="221"/>
        <v>0</v>
      </c>
      <c r="AE63">
        <f t="shared" si="221"/>
        <v>0</v>
      </c>
      <c r="AF63">
        <f t="shared" si="221"/>
        <v>0</v>
      </c>
      <c r="AG63">
        <f t="shared" si="221"/>
        <v>2</v>
      </c>
      <c r="AH63">
        <f t="shared" si="221"/>
        <v>0</v>
      </c>
      <c r="AI63">
        <f t="shared" si="221"/>
        <v>0</v>
      </c>
      <c r="AJ63">
        <f t="shared" si="221"/>
        <v>0</v>
      </c>
      <c r="AK63">
        <f t="shared" si="221"/>
        <v>0</v>
      </c>
      <c r="AL63">
        <f t="shared" si="221"/>
        <v>0</v>
      </c>
      <c r="AM63">
        <f t="shared" si="221"/>
        <v>1</v>
      </c>
      <c r="AN63">
        <f t="shared" si="221"/>
        <v>0</v>
      </c>
      <c r="AO63">
        <f t="shared" si="221"/>
        <v>8</v>
      </c>
      <c r="AP63">
        <f t="shared" si="221"/>
        <v>6</v>
      </c>
      <c r="AQ63">
        <f t="shared" si="221"/>
        <v>23</v>
      </c>
      <c r="AR63">
        <f t="shared" si="221"/>
        <v>20</v>
      </c>
      <c r="AS63">
        <f t="shared" si="221"/>
        <v>31</v>
      </c>
      <c r="AT63">
        <f t="shared" si="221"/>
        <v>70</v>
      </c>
      <c r="AU63">
        <f t="shared" si="221"/>
        <v>48</v>
      </c>
      <c r="AV63">
        <f t="shared" si="221"/>
        <v>115</v>
      </c>
      <c r="AW63">
        <f t="shared" si="221"/>
        <v>114</v>
      </c>
      <c r="AX63">
        <f t="shared" si="221"/>
        <v>68</v>
      </c>
      <c r="AY63">
        <f t="shared" si="221"/>
        <v>192</v>
      </c>
      <c r="AZ63">
        <f t="shared" si="221"/>
        <v>398</v>
      </c>
      <c r="BA63">
        <f t="shared" si="221"/>
        <v>452</v>
      </c>
      <c r="BB63">
        <f t="shared" si="221"/>
        <v>596</v>
      </c>
      <c r="BC63">
        <f t="shared" si="221"/>
        <v>713</v>
      </c>
      <c r="BD63">
        <f t="shared" si="221"/>
        <v>98</v>
      </c>
      <c r="BE63">
        <f t="shared" si="221"/>
        <v>1392</v>
      </c>
      <c r="BF63">
        <f t="shared" si="221"/>
        <v>1781</v>
      </c>
      <c r="BG63">
        <f t="shared" si="221"/>
        <v>2776</v>
      </c>
      <c r="BH63">
        <f t="shared" si="221"/>
        <v>5240</v>
      </c>
      <c r="BI63">
        <f t="shared" si="221"/>
        <v>5322</v>
      </c>
      <c r="BJ63">
        <f t="shared" si="221"/>
        <v>6346</v>
      </c>
      <c r="BK63">
        <f t="shared" si="221"/>
        <v>7936</v>
      </c>
      <c r="BL63">
        <f t="shared" si="221"/>
        <v>10089</v>
      </c>
      <c r="BM63">
        <f t="shared" si="221"/>
        <v>10262</v>
      </c>
      <c r="BN63">
        <f t="shared" si="221"/>
        <v>11943</v>
      </c>
      <c r="BO63">
        <f t="shared" si="221"/>
        <v>18036</v>
      </c>
      <c r="BP63">
        <f t="shared" si="221"/>
        <v>18185</v>
      </c>
      <c r="BQ63">
        <f t="shared" si="221"/>
        <v>19793</v>
      </c>
      <c r="BR63">
        <f t="shared" si="221"/>
        <v>19136</v>
      </c>
      <c r="BS63">
        <f t="shared" si="221"/>
        <v>21502</v>
      </c>
      <c r="BT63">
        <f t="shared" si="221"/>
        <v>26017</v>
      </c>
      <c r="BU63">
        <f t="shared" si="221"/>
        <v>25481</v>
      </c>
      <c r="BV63">
        <f t="shared" si="221"/>
        <v>30405</v>
      </c>
      <c r="BW63">
        <f t="shared" si="221"/>
        <v>31937</v>
      </c>
      <c r="BX63">
        <f t="shared" si="221"/>
        <v>33152</v>
      </c>
      <c r="BY63">
        <f t="shared" si="221"/>
        <v>27874</v>
      </c>
      <c r="BZ63">
        <f t="shared" si="221"/>
        <v>29642</v>
      </c>
      <c r="CA63">
        <f t="shared" si="221"/>
        <v>30777</v>
      </c>
      <c r="CB63">
        <f t="shared" si="221"/>
        <v>31694</v>
      </c>
      <c r="CC63">
        <f t="shared" si="221"/>
        <v>34756</v>
      </c>
      <c r="CD63">
        <f t="shared" si="221"/>
        <v>33501</v>
      </c>
      <c r="CE63">
        <f t="shared" si="221"/>
        <v>30026</v>
      </c>
      <c r="CF63">
        <f t="shared" si="221"/>
        <v>28553</v>
      </c>
      <c r="CG63">
        <f t="shared" si="221"/>
        <v>25291</v>
      </c>
      <c r="CH63">
        <f t="shared" si="221"/>
        <v>27065</v>
      </c>
      <c r="CI63">
        <f t="shared" si="221"/>
        <v>29096</v>
      </c>
      <c r="CJ63">
        <f t="shared" si="221"/>
        <v>31298</v>
      </c>
      <c r="CK63">
        <f t="shared" si="221"/>
        <v>32724</v>
      </c>
      <c r="CL63">
        <f t="shared" si="221"/>
        <v>28341</v>
      </c>
      <c r="CM63">
        <f t="shared" si="221"/>
        <v>26038</v>
      </c>
      <c r="CN63">
        <f t="shared" si="221"/>
        <v>27341</v>
      </c>
      <c r="CO63">
        <f t="shared" si="221"/>
        <v>25602</v>
      </c>
      <c r="CP63">
        <f t="shared" si="221"/>
        <v>28104</v>
      </c>
      <c r="CQ63">
        <f t="shared" si="221"/>
        <v>34195</v>
      </c>
      <c r="CR63">
        <f t="shared" si="221"/>
        <v>36291</v>
      </c>
      <c r="CS63">
        <f t="shared" si="221"/>
        <v>32921</v>
      </c>
      <c r="CT63">
        <f t="shared" si="221"/>
        <v>27689</v>
      </c>
      <c r="CU63">
        <f t="shared" si="221"/>
        <v>22465</v>
      </c>
      <c r="CV63">
        <f t="shared" si="221"/>
        <v>24535</v>
      </c>
      <c r="CW63">
        <f t="shared" si="221"/>
        <v>27520</v>
      </c>
      <c r="CX63">
        <f t="shared" si="221"/>
        <v>29629</v>
      </c>
      <c r="CY63">
        <f t="shared" si="221"/>
        <v>34162</v>
      </c>
      <c r="CZ63">
        <f t="shared" si="221"/>
        <v>29195</v>
      </c>
      <c r="DA63">
        <f t="shared" si="221"/>
        <v>25587</v>
      </c>
      <c r="DB63">
        <f t="shared" si="221"/>
        <v>22475</v>
      </c>
      <c r="DC63">
        <f t="shared" si="221"/>
        <v>24185</v>
      </c>
      <c r="DD63">
        <f t="shared" si="221"/>
        <v>25256</v>
      </c>
      <c r="DE63">
        <f t="shared" si="221"/>
        <v>27882</v>
      </c>
      <c r="DF63">
        <f t="shared" si="221"/>
        <v>27178</v>
      </c>
      <c r="DG63">
        <f t="shared" si="221"/>
        <v>25733</v>
      </c>
      <c r="DH63">
        <f t="shared" si="221"/>
        <v>19764</v>
      </c>
      <c r="DI63">
        <f t="shared" si="221"/>
        <v>18878</v>
      </c>
      <c r="DJ63">
        <f t="shared" si="221"/>
        <v>22190</v>
      </c>
      <c r="DK63">
        <f t="shared" si="221"/>
        <v>20958</v>
      </c>
      <c r="DL63">
        <f t="shared" si="221"/>
        <v>27617</v>
      </c>
      <c r="DM63">
        <f t="shared" si="221"/>
        <v>25300</v>
      </c>
      <c r="DN63">
        <f t="shared" si="221"/>
        <v>25101</v>
      </c>
      <c r="DO63">
        <f t="shared" si="221"/>
        <v>19004</v>
      </c>
      <c r="DP63">
        <f t="shared" si="221"/>
        <v>21769</v>
      </c>
      <c r="DQ63">
        <f t="shared" si="221"/>
        <v>20449</v>
      </c>
      <c r="DR63">
        <f t="shared" si="221"/>
        <v>23807</v>
      </c>
      <c r="DS63">
        <f t="shared" si="221"/>
        <v>25355</v>
      </c>
      <c r="DT63">
        <f t="shared" si="221"/>
        <v>24141</v>
      </c>
      <c r="DU63">
        <f t="shared" si="221"/>
        <v>21823</v>
      </c>
      <c r="DV63">
        <f t="shared" si="221"/>
        <v>20813</v>
      </c>
      <c r="DW63">
        <f t="shared" si="221"/>
        <v>18991</v>
      </c>
      <c r="DX63">
        <f t="shared" si="221"/>
        <v>18883</v>
      </c>
      <c r="DY63">
        <f t="shared" si="221"/>
        <v>18282</v>
      </c>
      <c r="DZ63">
        <f t="shared" si="221"/>
        <v>22815</v>
      </c>
      <c r="EA63">
        <f t="shared" si="221"/>
        <v>24504</v>
      </c>
      <c r="EB63">
        <f t="shared" si="221"/>
        <v>24450</v>
      </c>
      <c r="EC63">
        <f t="shared" si="221"/>
        <v>19910</v>
      </c>
      <c r="ED63">
        <f t="shared" si="221"/>
        <v>17355</v>
      </c>
      <c r="EE63">
        <f t="shared" si="221"/>
        <v>20895</v>
      </c>
      <c r="EF63">
        <f t="shared" si="221"/>
        <v>19958</v>
      </c>
      <c r="EG63">
        <f t="shared" si="221"/>
        <v>21351</v>
      </c>
      <c r="EH63">
        <f t="shared" si="221"/>
        <v>25224</v>
      </c>
      <c r="EI63">
        <f t="shared" si="221"/>
        <v>22732</v>
      </c>
      <c r="EJ63">
        <f t="shared" si="221"/>
        <v>17731</v>
      </c>
      <c r="EK63">
        <f t="shared" si="221"/>
        <v>17415</v>
      </c>
      <c r="EL63">
        <f t="shared" si="221"/>
        <v>18127</v>
      </c>
      <c r="EM63">
        <f t="shared" si="221"/>
        <v>20794</v>
      </c>
      <c r="EN63">
        <f t="shared" si="221"/>
        <v>22950</v>
      </c>
      <c r="EO63">
        <f t="shared" si="221"/>
        <v>25330</v>
      </c>
      <c r="EP63">
        <f t="shared" si="221"/>
        <v>25556</v>
      </c>
      <c r="EQ63">
        <f t="shared" si="221"/>
        <v>19824</v>
      </c>
      <c r="ER63">
        <f t="shared" si="221"/>
        <v>19660</v>
      </c>
      <c r="ES63">
        <f t="shared" si="221"/>
        <v>23705</v>
      </c>
      <c r="ET63">
        <f t="shared" si="221"/>
        <v>25559</v>
      </c>
      <c r="EU63">
        <f t="shared" si="221"/>
        <v>27809</v>
      </c>
      <c r="EV63">
        <f t="shared" si="221"/>
        <v>31480</v>
      </c>
      <c r="EW63">
        <f t="shared" si="221"/>
        <v>32749</v>
      </c>
      <c r="EX63">
        <f t="shared" si="221"/>
        <v>26439</v>
      </c>
      <c r="EY63">
        <f t="shared" si="221"/>
        <v>30536</v>
      </c>
      <c r="EZ63">
        <f t="shared" si="221"/>
        <v>35188</v>
      </c>
      <c r="FA63">
        <f t="shared" si="221"/>
        <v>34935</v>
      </c>
      <c r="FB63">
        <f t="shared" si="221"/>
        <v>39873</v>
      </c>
      <c r="FC63">
        <f t="shared" si="221"/>
        <v>45255</v>
      </c>
      <c r="FD63">
        <f t="shared" si="221"/>
        <v>42705</v>
      </c>
      <c r="FE63">
        <f t="shared" si="221"/>
        <v>39605</v>
      </c>
      <c r="FF63">
        <f t="shared" si="221"/>
        <v>40804</v>
      </c>
      <c r="FG63">
        <f t="shared" si="221"/>
        <v>45746</v>
      </c>
      <c r="FH63">
        <f t="shared" si="221"/>
        <v>51174</v>
      </c>
      <c r="FI63">
        <f t="shared" si="221"/>
        <v>54461</v>
      </c>
      <c r="FJ63">
        <f t="shared" si="221"/>
        <v>53312</v>
      </c>
      <c r="FK63">
        <f t="shared" si="221"/>
        <v>45880</v>
      </c>
      <c r="FL63">
        <f t="shared" si="221"/>
        <v>49883</v>
      </c>
      <c r="FM63">
        <f t="shared" si="221"/>
        <v>44953</v>
      </c>
      <c r="FN63">
        <f t="shared" si="221"/>
        <v>60021</v>
      </c>
      <c r="FO63">
        <f t="shared" si="221"/>
        <v>58601</v>
      </c>
      <c r="FP63">
        <f t="shared" si="221"/>
        <v>63247</v>
      </c>
      <c r="FQ63">
        <f t="shared" si="221"/>
        <v>67791</v>
      </c>
      <c r="FR63">
        <f t="shared" si="221"/>
        <v>60188</v>
      </c>
      <c r="FS63">
        <f t="shared" si="221"/>
        <v>59017</v>
      </c>
      <c r="FT63">
        <f t="shared" si="221"/>
        <v>59215</v>
      </c>
      <c r="FU63">
        <f t="shared" si="221"/>
        <v>67417</v>
      </c>
      <c r="FV63">
        <f t="shared" si="221"/>
        <v>67328</v>
      </c>
      <c r="FW63">
        <f t="shared" si="221"/>
        <v>77255</v>
      </c>
      <c r="FX63">
        <f t="shared" si="221"/>
        <v>71558</v>
      </c>
      <c r="FY63">
        <f t="shared" si="221"/>
        <v>63698</v>
      </c>
      <c r="FZ63">
        <f t="shared" si="221"/>
        <v>61847</v>
      </c>
      <c r="GA63">
        <f t="shared" si="221"/>
        <v>61417</v>
      </c>
      <c r="GB63">
        <f t="shared" si="221"/>
        <v>64534</v>
      </c>
      <c r="GC63">
        <f t="shared" si="221"/>
        <v>71695</v>
      </c>
    </row>
    <row r="64" spans="1:185" x14ac:dyDescent="0.35">
      <c r="A64" t="s">
        <v>70</v>
      </c>
      <c r="B64" t="str">
        <f>"(31)"</f>
        <v>(31)</v>
      </c>
      <c r="D64">
        <f t="shared" ref="D64" si="222">D12-C12</f>
        <v>0</v>
      </c>
      <c r="E64">
        <f t="shared" ref="E64" si="223">E12-D12</f>
        <v>0</v>
      </c>
      <c r="F64">
        <f t="shared" ref="F64" si="224">F12-E12</f>
        <v>0</v>
      </c>
      <c r="G64">
        <f t="shared" ref="G64" si="225">G12-F12</f>
        <v>0</v>
      </c>
      <c r="H64">
        <f t="shared" ref="H64" si="226">H12-G12</f>
        <v>0</v>
      </c>
      <c r="I64">
        <f t="shared" ref="I64" si="227">I12-H12</f>
        <v>0</v>
      </c>
      <c r="J64">
        <f t="shared" ref="J64" si="228">J12-I12</f>
        <v>0</v>
      </c>
      <c r="K64">
        <f t="shared" ref="K64" si="229">K12-J12</f>
        <v>0</v>
      </c>
      <c r="L64">
        <f t="shared" ref="L64" si="230">L12-K12</f>
        <v>0</v>
      </c>
      <c r="M64">
        <f t="shared" ref="M64" si="231">M12-L12</f>
        <v>0</v>
      </c>
      <c r="N64">
        <f t="shared" ref="N64" si="232">N12-M12</f>
        <v>0</v>
      </c>
      <c r="O64">
        <f t="shared" ref="O64" si="233">O12-N12</f>
        <v>0</v>
      </c>
      <c r="P64">
        <f t="shared" ref="P64" si="234">P12-O12</f>
        <v>0</v>
      </c>
      <c r="Q64">
        <f t="shared" ref="Q64" si="235">Q12-P12</f>
        <v>0</v>
      </c>
      <c r="R64">
        <f t="shared" ref="R64" si="236">R12-Q12</f>
        <v>0</v>
      </c>
      <c r="S64">
        <f t="shared" ref="S64" si="237">S12-R12</f>
        <v>0</v>
      </c>
      <c r="T64">
        <f t="shared" ref="T64" si="238">T12-S12</f>
        <v>0</v>
      </c>
      <c r="U64">
        <f t="shared" ref="U64" si="239">U12-T12</f>
        <v>0</v>
      </c>
      <c r="V64">
        <f t="shared" ref="V64" si="240">V12-U12</f>
        <v>0</v>
      </c>
      <c r="W64">
        <f t="shared" ref="W64" si="241">W12-V12</f>
        <v>0</v>
      </c>
      <c r="X64">
        <f t="shared" ref="X64" si="242">X12-W12</f>
        <v>0</v>
      </c>
      <c r="Y64">
        <f t="shared" ref="Y64" si="243">Y12-X12</f>
        <v>0</v>
      </c>
      <c r="Z64">
        <f t="shared" ref="Z64" si="244">Z12-Y12</f>
        <v>0</v>
      </c>
      <c r="AA64">
        <f t="shared" ref="AA64" si="245">AA12-Z12</f>
        <v>0</v>
      </c>
      <c r="AB64">
        <f t="shared" ref="AB64" si="246">AB12-AA12</f>
        <v>0</v>
      </c>
      <c r="AC64">
        <f t="shared" ref="AC64" si="247">AC12-AB12</f>
        <v>0</v>
      </c>
      <c r="AD64">
        <f t="shared" ref="AD64" si="248">AD12-AC12</f>
        <v>0</v>
      </c>
      <c r="AE64">
        <f t="shared" ref="AE64" si="249">AE12-AD12</f>
        <v>0</v>
      </c>
      <c r="AF64">
        <f t="shared" ref="AF64" si="250">AF12-AE12</f>
        <v>0</v>
      </c>
      <c r="AG64">
        <f t="shared" ref="AG64" si="251">AG12-AF12</f>
        <v>0</v>
      </c>
      <c r="AH64">
        <f t="shared" ref="AH64" si="252">AH12-AG12</f>
        <v>0</v>
      </c>
      <c r="AI64">
        <f t="shared" ref="AI64" si="253">AI12-AH12</f>
        <v>0</v>
      </c>
      <c r="AJ64">
        <f t="shared" ref="AJ64" si="254">AJ12-AI12</f>
        <v>0</v>
      </c>
      <c r="AK64">
        <f t="shared" ref="AK64" si="255">AK12-AJ12</f>
        <v>0</v>
      </c>
      <c r="AL64">
        <f t="shared" ref="AL64" si="256">AL12-AK12</f>
        <v>1</v>
      </c>
      <c r="AM64">
        <f t="shared" ref="AM64" si="257">AM12-AL12</f>
        <v>0</v>
      </c>
      <c r="AN64">
        <f t="shared" ref="AN64" si="258">AN12-AM12</f>
        <v>0</v>
      </c>
      <c r="AO64">
        <f t="shared" ref="AO64" si="259">AO12-AN12</f>
        <v>1</v>
      </c>
      <c r="AP64">
        <f t="shared" ref="AP64" si="260">AP12-AO12</f>
        <v>0</v>
      </c>
      <c r="AQ64">
        <f t="shared" ref="AQ64" si="261">AQ12-AP12</f>
        <v>0</v>
      </c>
      <c r="AR64">
        <f t="shared" ref="AR64" si="262">AR12-AQ12</f>
        <v>0</v>
      </c>
      <c r="AS64">
        <f t="shared" ref="AS64" si="263">AS12-AR12</f>
        <v>2</v>
      </c>
      <c r="AT64">
        <f t="shared" ref="AT64" si="264">AT12-AS12</f>
        <v>0</v>
      </c>
      <c r="AU64">
        <f t="shared" ref="AU64" si="265">AU12-AT12</f>
        <v>9</v>
      </c>
      <c r="AV64">
        <f t="shared" ref="AV64" si="266">AV12-AU12</f>
        <v>0</v>
      </c>
      <c r="AW64">
        <f t="shared" ref="AW64" si="267">AW12-AV12</f>
        <v>7</v>
      </c>
      <c r="AX64">
        <f t="shared" ref="AX64" si="268">AX12-AW12</f>
        <v>5</v>
      </c>
      <c r="AY64">
        <f t="shared" ref="AY64" si="269">AY12-AX12</f>
        <v>6</v>
      </c>
      <c r="AZ64">
        <f t="shared" ref="AZ64" si="270">AZ12-AY12</f>
        <v>7</v>
      </c>
      <c r="BA64">
        <f t="shared" ref="BA64" si="271">BA12-AZ12</f>
        <v>14</v>
      </c>
      <c r="BB64">
        <f t="shared" ref="BB64" si="272">BB12-BA12</f>
        <v>99</v>
      </c>
      <c r="BC64">
        <f t="shared" ref="BC64" si="273">BC12-BB12</f>
        <v>0</v>
      </c>
      <c r="BD64">
        <f t="shared" ref="BD64" si="274">BD12-BC12</f>
        <v>11</v>
      </c>
      <c r="BE64">
        <f t="shared" ref="BE64" si="275">BE12-BD12</f>
        <v>38</v>
      </c>
      <c r="BF64">
        <f t="shared" ref="BF64" si="276">BF12-BE12</f>
        <v>121</v>
      </c>
      <c r="BG64">
        <f t="shared" ref="BG64" si="277">BG12-BF12</f>
        <v>51</v>
      </c>
      <c r="BH64">
        <f t="shared" ref="BH64" si="278">BH12-BG12</f>
        <v>249</v>
      </c>
      <c r="BI64">
        <f t="shared" ref="BI64" si="279">BI12-BH12</f>
        <v>172</v>
      </c>
      <c r="BJ64">
        <f t="shared" ref="BJ64" si="280">BJ12-BI12</f>
        <v>228</v>
      </c>
      <c r="BK64">
        <f t="shared" ref="BK64" si="281">BK12-BJ12</f>
        <v>525</v>
      </c>
      <c r="BL64">
        <f t="shared" ref="BL64" si="282">BL12-BK12</f>
        <v>378</v>
      </c>
      <c r="BM64">
        <f t="shared" ref="BM64" si="283">BM12-BL12</f>
        <v>323</v>
      </c>
      <c r="BN64">
        <f t="shared" ref="BN64" si="284">BN12-BM12</f>
        <v>307</v>
      </c>
      <c r="BO64">
        <f t="shared" ref="BO64" si="285">BO12-BN12</f>
        <v>431</v>
      </c>
      <c r="BP64">
        <f t="shared" ref="BP64" si="286">BP12-BO12</f>
        <v>432</v>
      </c>
      <c r="BQ64">
        <f t="shared" ref="BQ64" si="287">BQ12-BP12</f>
        <v>487</v>
      </c>
      <c r="BR64">
        <f t="shared" ref="BR64" si="288">BR12-BQ12</f>
        <v>352</v>
      </c>
      <c r="BS64">
        <f t="shared" ref="BS64" si="289">BS12-BR12</f>
        <v>323</v>
      </c>
      <c r="BT64">
        <f t="shared" ref="BT64" si="290">BT12-BS12</f>
        <v>1138</v>
      </c>
      <c r="BU64">
        <f t="shared" ref="BU64" si="291">BU12-BT12</f>
        <v>1119</v>
      </c>
      <c r="BV64">
        <f t="shared" ref="BV64" si="292">BV12-BU12</f>
        <v>1208</v>
      </c>
      <c r="BW64">
        <f t="shared" ref="BW64" si="293">BW12-BV12</f>
        <v>1012</v>
      </c>
      <c r="BX64">
        <f t="shared" ref="BX64" si="294">BX12-BW12</f>
        <v>1304</v>
      </c>
      <c r="BY64">
        <f t="shared" ref="BY64" si="295">BY12-BX12</f>
        <v>770</v>
      </c>
      <c r="BZ64">
        <f t="shared" ref="BZ64" si="296">BZ12-BY12</f>
        <v>1031</v>
      </c>
      <c r="CA64">
        <f t="shared" ref="CA64" si="297">CA12-BZ12</f>
        <v>1873</v>
      </c>
      <c r="CB64">
        <f t="shared" ref="CB64" si="298">CB12-CA12</f>
        <v>2136</v>
      </c>
      <c r="CC64">
        <f t="shared" ref="CC64" si="299">CC12-CB12</f>
        <v>1922</v>
      </c>
      <c r="CD64">
        <f t="shared" ref="CD64" si="300">CD12-CC12</f>
        <v>1546</v>
      </c>
      <c r="CE64">
        <f t="shared" ref="CE64" si="301">CE12-CD12</f>
        <v>1089</v>
      </c>
      <c r="CF64">
        <f t="shared" ref="CF64" si="302">CF12-CE12</f>
        <v>1465</v>
      </c>
      <c r="CG64">
        <f t="shared" ref="CG64" si="303">CG12-CF12</f>
        <v>1238</v>
      </c>
      <c r="CH64">
        <f t="shared" ref="CH64" si="304">CH12-CG12</f>
        <v>1832</v>
      </c>
      <c r="CI64">
        <f t="shared" ref="CI64" si="305">CI12-CH12</f>
        <v>3058</v>
      </c>
      <c r="CJ64">
        <f t="shared" ref="CJ64" si="306">CJ12-CI12</f>
        <v>2105</v>
      </c>
      <c r="CK64">
        <f t="shared" ref="CK64" si="307">CK12-CJ12</f>
        <v>3257</v>
      </c>
      <c r="CL64">
        <f t="shared" ref="CL64" si="308">CL12-CK12</f>
        <v>2976</v>
      </c>
      <c r="CM64">
        <f t="shared" ref="CM64" si="309">CM12-CL12</f>
        <v>1996</v>
      </c>
      <c r="CN64">
        <f t="shared" ref="CN64" si="310">CN12-CM12</f>
        <v>2089</v>
      </c>
      <c r="CO64">
        <f t="shared" ref="CO64" si="311">CO12-CN12</f>
        <v>2336</v>
      </c>
      <c r="CP64">
        <f t="shared" ref="CP64" si="312">CP12-CO12</f>
        <v>2678</v>
      </c>
      <c r="CQ64">
        <f t="shared" ref="CQ64" si="313">CQ12-CP12</f>
        <v>4279</v>
      </c>
      <c r="CR64">
        <f t="shared" ref="CR64" si="314">CR12-CQ12</f>
        <v>4007</v>
      </c>
      <c r="CS64">
        <f t="shared" ref="CS64" si="315">CS12-CR12</f>
        <v>5281</v>
      </c>
      <c r="CT64">
        <f t="shared" ref="CT64" si="316">CT12-CS12</f>
        <v>3776</v>
      </c>
      <c r="CU64">
        <f t="shared" ref="CU64" si="317">CU12-CT12</f>
        <v>4346</v>
      </c>
      <c r="CV64">
        <f t="shared" ref="CV64" si="318">CV12-CU12</f>
        <v>5789</v>
      </c>
      <c r="CW64">
        <f t="shared" ref="CW64" si="319">CW12-CV12</f>
        <v>6450</v>
      </c>
      <c r="CX64">
        <f t="shared" ref="CX64" si="320">CX12-CW12</f>
        <v>7502</v>
      </c>
      <c r="CY64">
        <f t="shared" ref="CY64" si="321">CY12-CX12</f>
        <v>5015</v>
      </c>
      <c r="CZ64">
        <f t="shared" ref="CZ64" si="322">CZ12-CY12</f>
        <v>4898</v>
      </c>
      <c r="DA64">
        <f t="shared" ref="DA64" si="323">DA12-CZ12</f>
        <v>4726</v>
      </c>
      <c r="DB64">
        <f t="shared" ref="DB64" si="324">DB12-DA12</f>
        <v>6794</v>
      </c>
      <c r="DC64">
        <f t="shared" ref="DC64" si="325">DC12-DB12</f>
        <v>6835</v>
      </c>
      <c r="DD64">
        <f t="shared" ref="DD64" si="326">DD12-DC12</f>
        <v>11156</v>
      </c>
      <c r="DE64">
        <f t="shared" ref="DE64" si="327">DE12-DD12</f>
        <v>9162</v>
      </c>
      <c r="DF64">
        <f t="shared" ref="DF64" si="328">DF12-DE12</f>
        <v>11121</v>
      </c>
      <c r="DG64">
        <f t="shared" ref="DG64" si="329">DG12-DF12</f>
        <v>9167</v>
      </c>
      <c r="DH64">
        <f t="shared" ref="DH64" si="330">DH12-DG12</f>
        <v>6638</v>
      </c>
      <c r="DI64">
        <f t="shared" ref="DI64" si="331">DI12-DH12</f>
        <v>6895</v>
      </c>
      <c r="DJ64">
        <f t="shared" ref="DJ64" si="332">DJ12-DI12</f>
        <v>8620</v>
      </c>
      <c r="DK64">
        <f t="shared" ref="DK64" si="333">DK12-DJ12</f>
        <v>11923</v>
      </c>
      <c r="DL64">
        <f t="shared" ref="DL64" si="334">DL12-DK12</f>
        <v>13028</v>
      </c>
      <c r="DM64">
        <f t="shared" ref="DM64" si="335">DM12-DL12</f>
        <v>17126</v>
      </c>
      <c r="DN64">
        <f t="shared" ref="DN64" si="336">DN12-DM12</f>
        <v>13220</v>
      </c>
      <c r="DO64">
        <f t="shared" ref="DO64" si="337">DO12-DN12</f>
        <v>7569</v>
      </c>
      <c r="DP64">
        <f t="shared" ref="DP64" si="338">DP12-DO12</f>
        <v>14288</v>
      </c>
      <c r="DQ64">
        <f t="shared" ref="DQ64" si="339">DQ12-DP12</f>
        <v>16517</v>
      </c>
      <c r="DR64">
        <f t="shared" ref="DR64" si="340">DR12-DQ12</f>
        <v>19694</v>
      </c>
      <c r="DS64">
        <f t="shared" ref="DS64:GC64" si="341">DS12-DR12</f>
        <v>18508</v>
      </c>
      <c r="DT64">
        <f t="shared" si="341"/>
        <v>20803</v>
      </c>
      <c r="DU64">
        <f t="shared" si="341"/>
        <v>16508</v>
      </c>
      <c r="DV64">
        <f t="shared" si="341"/>
        <v>15813</v>
      </c>
      <c r="DW64">
        <f t="shared" si="341"/>
        <v>11687</v>
      </c>
      <c r="DX64">
        <f t="shared" si="341"/>
        <v>16324</v>
      </c>
      <c r="DY64">
        <f t="shared" si="341"/>
        <v>20599</v>
      </c>
      <c r="DZ64">
        <f t="shared" si="341"/>
        <v>26417</v>
      </c>
      <c r="EA64">
        <f t="shared" si="341"/>
        <v>26928</v>
      </c>
      <c r="EB64">
        <f t="shared" si="341"/>
        <v>33274</v>
      </c>
      <c r="EC64">
        <f t="shared" si="341"/>
        <v>16409</v>
      </c>
      <c r="ED64">
        <f t="shared" si="341"/>
        <v>11598</v>
      </c>
      <c r="EE64">
        <f t="shared" si="341"/>
        <v>28936</v>
      </c>
      <c r="EF64">
        <f t="shared" si="341"/>
        <v>28633</v>
      </c>
      <c r="EG64">
        <f t="shared" si="341"/>
        <v>30925</v>
      </c>
      <c r="EH64">
        <f t="shared" si="341"/>
        <v>30830</v>
      </c>
      <c r="EI64">
        <f t="shared" si="341"/>
        <v>27075</v>
      </c>
      <c r="EJ64">
        <f t="shared" si="341"/>
        <v>18912</v>
      </c>
      <c r="EK64">
        <f t="shared" si="341"/>
        <v>15654</v>
      </c>
      <c r="EL64">
        <f t="shared" si="341"/>
        <v>32091</v>
      </c>
      <c r="EM64">
        <f t="shared" si="341"/>
        <v>32913</v>
      </c>
      <c r="EN64">
        <f t="shared" si="341"/>
        <v>30412</v>
      </c>
      <c r="EO64">
        <f t="shared" si="341"/>
        <v>25982</v>
      </c>
      <c r="EP64">
        <f t="shared" si="341"/>
        <v>21704</v>
      </c>
      <c r="EQ64">
        <f t="shared" si="341"/>
        <v>17110</v>
      </c>
      <c r="ER64">
        <f t="shared" si="341"/>
        <v>20647</v>
      </c>
      <c r="ES64">
        <f t="shared" si="341"/>
        <v>34918</v>
      </c>
      <c r="ET64">
        <f t="shared" si="341"/>
        <v>32188</v>
      </c>
      <c r="EU64">
        <f t="shared" si="341"/>
        <v>22765</v>
      </c>
      <c r="EV64">
        <f t="shared" si="341"/>
        <v>54771</v>
      </c>
      <c r="EW64">
        <f t="shared" si="341"/>
        <v>34666</v>
      </c>
      <c r="EX64">
        <f t="shared" si="341"/>
        <v>15762</v>
      </c>
      <c r="EY64">
        <f t="shared" si="341"/>
        <v>23129</v>
      </c>
      <c r="EZ64">
        <f t="shared" si="341"/>
        <v>39436</v>
      </c>
      <c r="FA64">
        <f t="shared" si="341"/>
        <v>42725</v>
      </c>
      <c r="FB64">
        <f t="shared" si="341"/>
        <v>39483</v>
      </c>
      <c r="FC64">
        <f t="shared" si="341"/>
        <v>46860</v>
      </c>
      <c r="FD64">
        <f t="shared" si="341"/>
        <v>38693</v>
      </c>
      <c r="FE64">
        <f t="shared" si="341"/>
        <v>30476</v>
      </c>
      <c r="FF64">
        <f t="shared" si="341"/>
        <v>24052</v>
      </c>
      <c r="FG64">
        <f t="shared" si="341"/>
        <v>33846</v>
      </c>
      <c r="FH64">
        <f t="shared" si="341"/>
        <v>46712</v>
      </c>
      <c r="FI64">
        <f t="shared" si="341"/>
        <v>48105</v>
      </c>
      <c r="FJ64">
        <f t="shared" si="341"/>
        <v>42223</v>
      </c>
      <c r="FK64">
        <f t="shared" si="341"/>
        <v>37923</v>
      </c>
      <c r="FL64">
        <f t="shared" si="341"/>
        <v>26051</v>
      </c>
      <c r="FM64">
        <f t="shared" si="341"/>
        <v>20229</v>
      </c>
      <c r="FN64">
        <f t="shared" si="341"/>
        <v>45305</v>
      </c>
      <c r="FO64">
        <f t="shared" si="341"/>
        <v>44571</v>
      </c>
      <c r="FP64">
        <f t="shared" si="341"/>
        <v>42619</v>
      </c>
      <c r="FQ64">
        <f t="shared" si="341"/>
        <v>45048</v>
      </c>
      <c r="FR64">
        <f t="shared" si="341"/>
        <v>39023</v>
      </c>
      <c r="FS64">
        <f t="shared" si="341"/>
        <v>24831</v>
      </c>
      <c r="FT64">
        <f t="shared" si="341"/>
        <v>20286</v>
      </c>
      <c r="FU64">
        <f t="shared" si="341"/>
        <v>41857</v>
      </c>
      <c r="FV64">
        <f t="shared" si="341"/>
        <v>39924</v>
      </c>
      <c r="FW64">
        <f t="shared" si="341"/>
        <v>45403</v>
      </c>
      <c r="FX64">
        <f t="shared" si="341"/>
        <v>34177</v>
      </c>
      <c r="FY64">
        <f t="shared" si="341"/>
        <v>28532</v>
      </c>
      <c r="FZ64">
        <f t="shared" si="341"/>
        <v>23529</v>
      </c>
      <c r="GA64">
        <f t="shared" si="341"/>
        <v>20257</v>
      </c>
      <c r="GB64">
        <f t="shared" si="341"/>
        <v>41008</v>
      </c>
      <c r="GC64">
        <f t="shared" si="341"/>
        <v>67860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C64"/>
  <sheetViews>
    <sheetView topLeftCell="N31" zoomScale="80" zoomScaleNormal="80" workbookViewId="0">
      <selection activeCell="A20" sqref="A20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</cols>
  <sheetData>
    <row r="2" spans="1:185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</row>
    <row r="3" spans="1:185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177830</v>
      </c>
      <c r="BU3">
        <f>'time_series_19-covid-Recovered'!BW1</f>
        <v>192922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353700</v>
      </c>
      <c r="CD3">
        <f>'time_series_19-covid-Recovered'!CF1</f>
        <v>375523</v>
      </c>
      <c r="CE3">
        <f>'time_series_19-covid-Recovered'!CG1</f>
        <v>401772</v>
      </c>
      <c r="CF3">
        <f>'time_series_19-covid-Recovered'!CH1</f>
        <v>421180</v>
      </c>
      <c r="CG3">
        <f>'time_series_19-covid-Recovered'!CI1</f>
        <v>448346</v>
      </c>
      <c r="CH3">
        <f>'time_series_19-covid-Recovered'!CJ1</f>
        <v>473439</v>
      </c>
      <c r="CI3">
        <f>'time_series_19-covid-Recovered'!CK1</f>
        <v>510106</v>
      </c>
      <c r="CJ3">
        <f>'time_series_19-covid-Recovered'!CL1</f>
        <v>540934</v>
      </c>
      <c r="CK3">
        <f>'time_series_19-covid-Recovered'!CM1</f>
        <v>567054</v>
      </c>
      <c r="CL3">
        <f>'time_series_19-covid-Recovered'!CN1</f>
        <v>590977</v>
      </c>
      <c r="CM3">
        <f>'time_series_19-covid-Recovered'!CO1</f>
        <v>622632</v>
      </c>
      <c r="CN3">
        <f>'time_series_19-covid-Recovered'!CP1</f>
        <v>644634</v>
      </c>
      <c r="CO3">
        <f>'time_series_19-covid-Recovered'!CQ1</f>
        <v>679461</v>
      </c>
      <c r="CP3">
        <f>'time_series_19-covid-Recovered'!CR1</f>
        <v>709891</v>
      </c>
      <c r="CQ3">
        <f>'time_series_19-covid-Recovered'!CS1</f>
        <v>738682</v>
      </c>
      <c r="CR3">
        <f>'time_series_19-covid-Recovered'!CT1</f>
        <v>788715</v>
      </c>
      <c r="CS3">
        <f>'time_series_19-covid-Recovered'!CU1</f>
        <v>816494</v>
      </c>
      <c r="CT3">
        <f>'time_series_19-covid-Recovered'!CV1</f>
        <v>845097</v>
      </c>
      <c r="CU3">
        <f>'time_series_19-covid-Recovered'!CW1</f>
        <v>872900</v>
      </c>
      <c r="CV3">
        <f>'time_series_19-covid-Recovered'!CX1</f>
        <v>906167</v>
      </c>
      <c r="CW3">
        <f>'time_series_19-covid-Recovered'!CY1</f>
        <v>948335</v>
      </c>
      <c r="CX3">
        <f>'time_series_19-covid-Recovered'!CZ1</f>
        <v>1013306</v>
      </c>
      <c r="CY3">
        <f>'time_series_19-covid-Recovered'!DA1</f>
        <v>1051537</v>
      </c>
      <c r="CZ3">
        <f>'time_series_19-covid-Recovered'!DB1</f>
        <v>1092454</v>
      </c>
      <c r="DA3">
        <f>'time_series_19-covid-Recovered'!DC1</f>
        <v>1124777</v>
      </c>
      <c r="DB3">
        <f>'time_series_19-covid-Recovered'!DD1</f>
        <v>1158841</v>
      </c>
      <c r="DC3">
        <f>'time_series_19-covid-Recovered'!DE1</f>
        <v>1195446</v>
      </c>
      <c r="DD3">
        <f>'time_series_19-covid-Recovered'!DF1</f>
        <v>1241365</v>
      </c>
      <c r="DE3">
        <f>'time_series_19-covid-Recovered'!DG1</f>
        <v>1280862</v>
      </c>
      <c r="DF3">
        <f>'time_series_19-covid-Recovered'!DH1</f>
        <v>1317384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1488556</v>
      </c>
      <c r="DK3">
        <f>'time_series_19-covid-Recovered'!DM1</f>
        <v>1544398</v>
      </c>
      <c r="DL3">
        <f>'time_series_19-covid-Recovered'!DN1</f>
        <v>1584133</v>
      </c>
      <c r="DM3">
        <f>'time_series_19-covid-Recovered'!DO1</f>
        <v>1632122</v>
      </c>
      <c r="DN3">
        <f>'time_series_19-covid-Recovered'!DP1</f>
        <v>1688713</v>
      </c>
      <c r="DO3">
        <f>'time_series_19-covid-Recovered'!DQ1</f>
        <v>1729599</v>
      </c>
      <c r="DP3">
        <f>'time_series_19-covid-Recovered'!DR1</f>
        <v>1782497</v>
      </c>
      <c r="DQ3">
        <f>'time_series_19-covid-Recovered'!DS1</f>
        <v>1834662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2490416</v>
      </c>
      <c r="EB3">
        <f>'time_series_19-covid-Recovered'!ED1</f>
        <v>2560888</v>
      </c>
      <c r="EC3">
        <f>'time_series_19-covid-Recovered'!EE1</f>
        <v>2637196</v>
      </c>
      <c r="ED3">
        <f>'time_series_19-covid-Recovered'!EF1</f>
        <v>2692091</v>
      </c>
      <c r="EE3">
        <f>'time_series_19-covid-Recovered'!EG1</f>
        <v>2796214</v>
      </c>
      <c r="EF3">
        <f>'time_series_19-covid-Recovered'!EH1</f>
        <v>2875356</v>
      </c>
      <c r="EG3">
        <f>'time_series_19-covid-Recovered'!EI1</f>
        <v>2945385</v>
      </c>
      <c r="EH3">
        <f>'time_series_19-covid-Recovered'!EJ1</f>
        <v>3014541</v>
      </c>
      <c r="EI3">
        <f>'time_series_19-covid-Recovered'!EK1</f>
        <v>3086743</v>
      </c>
      <c r="EJ3">
        <f>'time_series_19-covid-Recovered'!EL1</f>
        <v>3141836</v>
      </c>
      <c r="EK3">
        <f>'time_series_19-covid-Recovered'!EM1</f>
        <v>3293434</v>
      </c>
      <c r="EL3">
        <f>'time_series_19-covid-Recovered'!EN1</f>
        <v>3375694</v>
      </c>
      <c r="EM3">
        <f>'time_series_19-covid-Recovered'!EO1</f>
        <v>3454833</v>
      </c>
      <c r="EN3">
        <f>'time_series_19-covid-Recovered'!EP1</f>
        <v>3540722</v>
      </c>
      <c r="EO3">
        <f>'time_series_19-covid-Recovered'!EQ1</f>
        <v>3620438</v>
      </c>
      <c r="EP3">
        <f>'time_series_19-covid-Recovered'!ER1</f>
        <v>3706379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3955195</v>
      </c>
      <c r="ET3">
        <f>'time_series_19-covid-Recovered'!EV1</f>
        <v>4073977</v>
      </c>
      <c r="EU3">
        <f>'time_series_19-covid-Recovered'!EW1</f>
        <v>4155119</v>
      </c>
      <c r="EV3">
        <f>'time_series_19-covid-Recovered'!EX1</f>
        <v>4250129</v>
      </c>
      <c r="EW3">
        <f>'time_series_19-covid-Recovered'!EY1</f>
        <v>4365947</v>
      </c>
      <c r="EX3">
        <f>'time_series_19-covid-Recovered'!EZ1</f>
        <v>4434646</v>
      </c>
      <c r="EY3">
        <f>'time_series_19-covid-Recovered'!FA1</f>
        <v>4526337</v>
      </c>
      <c r="EZ3">
        <f>'time_series_19-covid-Recovered'!FB1</f>
        <v>4630390</v>
      </c>
      <c r="FA3">
        <f>'time_series_19-covid-Recovered'!FC1</f>
        <v>4746111</v>
      </c>
      <c r="FB3">
        <f>'time_series_19-covid-Recovered'!FD1</f>
        <v>4838904</v>
      </c>
      <c r="FC3">
        <f>'time_series_19-covid-Recovered'!FE1</f>
        <v>4945543</v>
      </c>
      <c r="FD3">
        <f>'time_series_19-covid-Recovered'!FF1</f>
        <v>5051847</v>
      </c>
      <c r="FE3">
        <f>'time_series_19-covid-Recovered'!FG1</f>
        <v>5140880</v>
      </c>
      <c r="FF3">
        <f>'time_series_19-covid-Recovered'!FH1</f>
        <v>5235793</v>
      </c>
      <c r="FG3">
        <f>'time_series_19-covid-Recovered'!FI1</f>
        <v>5353186</v>
      </c>
      <c r="FH3">
        <f>'time_series_19-covid-Recovered'!FJ1</f>
        <v>5469108</v>
      </c>
      <c r="FI3">
        <f>'time_series_19-covid-Recovered'!FK1</f>
        <v>5753981</v>
      </c>
      <c r="FJ3">
        <f>'time_series_19-covid-Recovered'!FL1</f>
        <v>5863818</v>
      </c>
      <c r="FK3">
        <f>'time_series_19-covid-Recovered'!FM1</f>
        <v>6059534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7005245</v>
      </c>
      <c r="FS3">
        <f>'time_series_19-covid-Recovered'!FU1</f>
        <v>7116893</v>
      </c>
      <c r="FT3">
        <f>'time_series_19-covid-Recovered'!FV1</f>
        <v>7257300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7711465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8467178</v>
      </c>
      <c r="GC3">
        <f>'time_series_19-covid-Recovered'!GE1</f>
        <v>8641297</v>
      </c>
    </row>
    <row r="4" spans="1:185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  <c r="FY4">
        <f>SUM('time_series_19-covid-Recovered'!GA77:GA78)+SUM('time_series_19-covid-Recovered'!GA98:GA99)+SUM('time_series_19-covid-Recovered'!GA112:GA113)+SUM('time_series_19-covid-Recovered'!GA120:GA121)+SUM('time_series_19-covid-Recovered'!GA163:GA164)+SUM('time_series_19-covid-Recovered'!GA172:GA173)+SUM('time_series_19-covid-Recovered'!GA200:GA201)+SUM('time_series_19-covid-Recovered'!GA232:GA233)+SUM('time_series_19-covid-Recovered'!GA249:GA250)+'time_series_19-covid-Recovered'!GA5+'time_series_19-covid-Recovered'!GA7+'time_series_19-covid-Recovered'!GA35+'time_series_19-covid-Recovered'!GA38+'time_series_19-covid-Recovered'!GA40+'time_series_19-covid-Recovered'!GA41+'time_series_19-covid-Recovered'!GA80+'time_series_19-covid-Recovered'!GA89+'time_series_19-covid-Recovered'!GA93+'time_series_19-covid-Recovered'!GA96+'time_series_19-covid-Recovered'!GA116+'time_series_19-covid-Recovered'!GA139+'time_series_19-covid-Recovered'!GA146+'time_series_19-covid-Recovered'!GA188+'time_series_19-covid-Recovered'!GA194+'time_series_19-covid-Recovered'!GA204+'time_series_19-covid-Recovered'!GA210+'time_series_19-covid-Recovered'!GA215+'time_series_19-covid-Recovered'!GA217+'time_series_19-covid-Recovered'!GA242+'time_series_19-covid-Recovered'!GA246+'time_series_19-covid-Recovered'!GA253+'time_series_19-covid-Recovered'!GA255</f>
        <v>338862</v>
      </c>
      <c r="FZ4">
        <f>SUM('time_series_19-covid-Recovered'!GB77:GB78)+SUM('time_series_19-covid-Recovered'!GB98:GB99)+SUM('time_series_19-covid-Recovered'!GB112:GB113)+SUM('time_series_19-covid-Recovered'!GB120:GB121)+SUM('time_series_19-covid-Recovered'!GB163:GB164)+SUM('time_series_19-covid-Recovered'!GB172:GB173)+SUM('time_series_19-covid-Recovered'!GB200:GB201)+SUM('time_series_19-covid-Recovered'!GB232:GB233)+SUM('time_series_19-covid-Recovered'!GB249:GB250)+'time_series_19-covid-Recovered'!GB5+'time_series_19-covid-Recovered'!GB7+'time_series_19-covid-Recovered'!GB35+'time_series_19-covid-Recovered'!GB38+'time_series_19-covid-Recovered'!GB40+'time_series_19-covid-Recovered'!GB41+'time_series_19-covid-Recovered'!GB80+'time_series_19-covid-Recovered'!GB89+'time_series_19-covid-Recovered'!GB93+'time_series_19-covid-Recovered'!GB96+'time_series_19-covid-Recovered'!GB116+'time_series_19-covid-Recovered'!GB139+'time_series_19-covid-Recovered'!GB146+'time_series_19-covid-Recovered'!GB188+'time_series_19-covid-Recovered'!GB194+'time_series_19-covid-Recovered'!GB204+'time_series_19-covid-Recovered'!GB210+'time_series_19-covid-Recovered'!GB215+'time_series_19-covid-Recovered'!GB217+'time_series_19-covid-Recovered'!GB242+'time_series_19-covid-Recovered'!GB246+'time_series_19-covid-Recovered'!GB253+'time_series_19-covid-Recovered'!GB255</f>
        <v>350635</v>
      </c>
      <c r="GA4">
        <f>SUM('time_series_19-covid-Recovered'!GC77:GC78)+SUM('time_series_19-covid-Recovered'!GC98:GC99)+SUM('time_series_19-covid-Recovered'!GC112:GC113)+SUM('time_series_19-covid-Recovered'!GC120:GC121)+SUM('time_series_19-covid-Recovered'!GC163:GC164)+SUM('time_series_19-covid-Recovered'!GC172:GC173)+SUM('time_series_19-covid-Recovered'!GC200:GC201)+SUM('time_series_19-covid-Recovered'!GC232:GC233)+SUM('time_series_19-covid-Recovered'!GC249:GC250)+'time_series_19-covid-Recovered'!GC5+'time_series_19-covid-Recovered'!GC7+'time_series_19-covid-Recovered'!GC35+'time_series_19-covid-Recovered'!GC38+'time_series_19-covid-Recovered'!GC40+'time_series_19-covid-Recovered'!GC41+'time_series_19-covid-Recovered'!GC80+'time_series_19-covid-Recovered'!GC89+'time_series_19-covid-Recovered'!GC93+'time_series_19-covid-Recovered'!GC96+'time_series_19-covid-Recovered'!GC116+'time_series_19-covid-Recovered'!GC139+'time_series_19-covid-Recovered'!GC146+'time_series_19-covid-Recovered'!GC188+'time_series_19-covid-Recovered'!GC194+'time_series_19-covid-Recovered'!GC204+'time_series_19-covid-Recovered'!GC210+'time_series_19-covid-Recovered'!GC215+'time_series_19-covid-Recovered'!GC217+'time_series_19-covid-Recovered'!GC242+'time_series_19-covid-Recovered'!GC246+'time_series_19-covid-Recovered'!GC253+'time_series_19-covid-Recovered'!GC255</f>
        <v>358760</v>
      </c>
      <c r="GB4">
        <f>SUM('time_series_19-covid-Recovered'!GD77:GD78)+SUM('time_series_19-covid-Recovered'!GD98:GD99)+SUM('time_series_19-covid-Recovered'!GD112:GD113)+SUM('time_series_19-covid-Recovered'!GD120:GD121)+SUM('time_series_19-covid-Recovered'!GD163:GD164)+SUM('time_series_19-covid-Recovered'!GD172:GD173)+SUM('time_series_19-covid-Recovered'!GD200:GD201)+SUM('time_series_19-covid-Recovered'!GD232:GD233)+SUM('time_series_19-covid-Recovered'!GD249:GD250)+'time_series_19-covid-Recovered'!GD5+'time_series_19-covid-Recovered'!GD7+'time_series_19-covid-Recovered'!GD35+'time_series_19-covid-Recovered'!GD38+'time_series_19-covid-Recovered'!GD40+'time_series_19-covid-Recovered'!GD41+'time_series_19-covid-Recovered'!GD80+'time_series_19-covid-Recovered'!GD89+'time_series_19-covid-Recovered'!GD93+'time_series_19-covid-Recovered'!GD96+'time_series_19-covid-Recovered'!GD116+'time_series_19-covid-Recovered'!GD139+'time_series_19-covid-Recovered'!GD146+'time_series_19-covid-Recovered'!GD188+'time_series_19-covid-Recovered'!GD194+'time_series_19-covid-Recovered'!GD204+'time_series_19-covid-Recovered'!GD210+'time_series_19-covid-Recovered'!GD215+'time_series_19-covid-Recovered'!GD217+'time_series_19-covid-Recovered'!GD242+'time_series_19-covid-Recovered'!GD246+'time_series_19-covid-Recovered'!GD253+'time_series_19-covid-Recovered'!GD255</f>
        <v>377925</v>
      </c>
      <c r="GC4">
        <f>SUM('time_series_19-covid-Recovered'!GE77:GE78)+SUM('time_series_19-covid-Recovered'!GE98:GE99)+SUM('time_series_19-covid-Recovered'!GE112:GE113)+SUM('time_series_19-covid-Recovered'!GE120:GE121)+SUM('time_series_19-covid-Recovered'!GE163:GE164)+SUM('time_series_19-covid-Recovered'!GE172:GE173)+SUM('time_series_19-covid-Recovered'!GE200:GE201)+SUM('time_series_19-covid-Recovered'!GE232:GE233)+SUM('time_series_19-covid-Recovered'!GE249:GE250)+'time_series_19-covid-Recovered'!GE5+'time_series_19-covid-Recovered'!GE7+'time_series_19-covid-Recovered'!GE35+'time_series_19-covid-Recovered'!GE38+'time_series_19-covid-Recovered'!GE40+'time_series_19-covid-Recovered'!GE41+'time_series_19-covid-Recovered'!GE80+'time_series_19-covid-Recovered'!GE89+'time_series_19-covid-Recovered'!GE93+'time_series_19-covid-Recovered'!GE96+'time_series_19-covid-Recovered'!GE116+'time_series_19-covid-Recovered'!GE139+'time_series_19-covid-Recovered'!GE146+'time_series_19-covid-Recovered'!GE188+'time_series_19-covid-Recovered'!GE194+'time_series_19-covid-Recovered'!GE204+'time_series_19-covid-Recovered'!GE210+'time_series_19-covid-Recovered'!GE215+'time_series_19-covid-Recovered'!GE217+'time_series_19-covid-Recovered'!GE242+'time_series_19-covid-Recovered'!GE246+'time_series_19-covid-Recovered'!GE253+'time_series_19-covid-Recovered'!GE255</f>
        <v>402617</v>
      </c>
    </row>
    <row r="5" spans="1:185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  <c r="FY5">
        <f>'time_series_19-covid-Recovered'!GA9+'time_series_19-covid-Recovered'!GA30+'time_series_19-covid-Recovered'!GA32+'time_series_19-covid-Recovered'!GA42+'time_series_19-covid-Recovered'!GA76+'time_series_19-covid-Recovered'!GA79+'time_series_19-covid-Recovered'!GA92+'time_series_19-covid-Recovered'!GA94+'time_series_19-covid-Recovered'!GA119+'time_series_19-covid-Recovered'!GA122+'time_series_19-covid-Recovered'!GA125+'time_series_19-covid-Recovered'!GA157+'time_series_19-covid-Recovered'!GA171+'time_series_19-covid-Recovered'!GA178+'time_series_19-covid-Recovered'!GA180+'time_series_19-covid-Recovered'!GA181+'time_series_19-covid-Recovered'!GA205+'time_series_19-covid-Recovered'!GA227+'time_series_19-covid-Recovered'!GA230</f>
        <v>2518155</v>
      </c>
      <c r="FZ5">
        <f>'time_series_19-covid-Recovered'!GB9+'time_series_19-covid-Recovered'!GB30+'time_series_19-covid-Recovered'!GB32+'time_series_19-covid-Recovered'!GB42+'time_series_19-covid-Recovered'!GB76+'time_series_19-covid-Recovered'!GB79+'time_series_19-covid-Recovered'!GB92+'time_series_19-covid-Recovered'!GB94+'time_series_19-covid-Recovered'!GB119+'time_series_19-covid-Recovered'!GB122+'time_series_19-covid-Recovered'!GB125+'time_series_19-covid-Recovered'!GB157+'time_series_19-covid-Recovered'!GB171+'time_series_19-covid-Recovered'!GB178+'time_series_19-covid-Recovered'!GB180+'time_series_19-covid-Recovered'!GB181+'time_series_19-covid-Recovered'!GB205+'time_series_19-covid-Recovered'!GB227+'time_series_19-covid-Recovered'!GB230</f>
        <v>2529317</v>
      </c>
      <c r="GA5">
        <f>'time_series_19-covid-Recovered'!GC9+'time_series_19-covid-Recovered'!GC30+'time_series_19-covid-Recovered'!GC32+'time_series_19-covid-Recovered'!GC42+'time_series_19-covid-Recovered'!GC76+'time_series_19-covid-Recovered'!GC79+'time_series_19-covid-Recovered'!GC92+'time_series_19-covid-Recovered'!GC94+'time_series_19-covid-Recovered'!GC119+'time_series_19-covid-Recovered'!GC122+'time_series_19-covid-Recovered'!GC125+'time_series_19-covid-Recovered'!GC157+'time_series_19-covid-Recovered'!GC171+'time_series_19-covid-Recovered'!GC178+'time_series_19-covid-Recovered'!GC180+'time_series_19-covid-Recovered'!GC181+'time_series_19-covid-Recovered'!GC205+'time_series_19-covid-Recovered'!GC227+'time_series_19-covid-Recovered'!GC230</f>
        <v>2610512</v>
      </c>
      <c r="GB5">
        <f>'time_series_19-covid-Recovered'!GD9+'time_series_19-covid-Recovered'!GD30+'time_series_19-covid-Recovered'!GD32+'time_series_19-covid-Recovered'!GD42+'time_series_19-covid-Recovered'!GD76+'time_series_19-covid-Recovered'!GD79+'time_series_19-covid-Recovered'!GD92+'time_series_19-covid-Recovered'!GD94+'time_series_19-covid-Recovered'!GD119+'time_series_19-covid-Recovered'!GD122+'time_series_19-covid-Recovered'!GD125+'time_series_19-covid-Recovered'!GD157+'time_series_19-covid-Recovered'!GD171+'time_series_19-covid-Recovered'!GD178+'time_series_19-covid-Recovered'!GD180+'time_series_19-covid-Recovered'!GD181+'time_series_19-covid-Recovered'!GD205+'time_series_19-covid-Recovered'!GD227+'time_series_19-covid-Recovered'!GD230</f>
        <v>2672403</v>
      </c>
      <c r="GC5">
        <f>'time_series_19-covid-Recovered'!GE9+'time_series_19-covid-Recovered'!GE30+'time_series_19-covid-Recovered'!GE32+'time_series_19-covid-Recovered'!GE42+'time_series_19-covid-Recovered'!GE76+'time_series_19-covid-Recovered'!GE79+'time_series_19-covid-Recovered'!GE92+'time_series_19-covid-Recovered'!GE94+'time_series_19-covid-Recovered'!GE119+'time_series_19-covid-Recovered'!GE122+'time_series_19-covid-Recovered'!GE125+'time_series_19-covid-Recovered'!GE157+'time_series_19-covid-Recovered'!GE171+'time_series_19-covid-Recovered'!GE178+'time_series_19-covid-Recovered'!GE180+'time_series_19-covid-Recovered'!GE181+'time_series_19-covid-Recovered'!GE205+'time_series_19-covid-Recovered'!GE227+'time_series_19-covid-Recovered'!GE230</f>
        <v>2724000</v>
      </c>
    </row>
    <row r="6" spans="1:185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  <c r="FY6">
        <f>'time_series_19-covid-Recovered'!GA4+'time_series_19-covid-Recovered'!GA19+'time_series_19-covid-Recovered'!GA34+'time_series_19-covid-Recovered'!GA81+'time_series_19-covid-Recovered'!GA88+'time_series_19-covid-Recovered'!GA97+'time_series_19-covid-Recovered'!GA101+'time_series_19-covid-Recovered'!GA111+'time_series_19-covid-Recovered'!GA115+'time_series_19-covid-Recovered'!GA118+'time_series_19-covid-Recovered'!GA126+'time_series_19-covid-Recovered'!GA132+'time_series_19-covid-Recovered'!GA134+'time_series_19-covid-Recovered'!GA143+'time_series_19-covid-Recovered'!GA154+'time_series_19-covid-Recovered'!GA169+'time_series_19-covid-Recovered'!GA175+'time_series_19-covid-Recovered'!GA186+'time_series_19-covid-Recovered'!GA192+'time_series_19-covid-Recovered'!GA202+'time_series_19-covid-Recovered'!GA216+'time_series_19-covid-Recovered'!GA226+SUM('time_series_19-covid-Recovered'!GA25:GA26)+SUM('time_series_19-covid-Recovered'!GA84:GA85)+SUM('time_series_19-covid-Recovered'!GA148:GA149)+SUM('time_series_19-covid-Recovered'!GA158:GA159)+SUM('time_series_19-covid-Recovered'!GA183:GA184)+SUM('time_series_19-covid-Recovered'!GA198:GA199)+SUM('time_series_19-covid-Recovered'!GA206:GA207)</f>
        <v>1116741</v>
      </c>
      <c r="FZ6">
        <f>'time_series_19-covid-Recovered'!GB4+'time_series_19-covid-Recovered'!GB19+'time_series_19-covid-Recovered'!GB34+'time_series_19-covid-Recovered'!GB81+'time_series_19-covid-Recovered'!GB88+'time_series_19-covid-Recovered'!GB97+'time_series_19-covid-Recovered'!GB101+'time_series_19-covid-Recovered'!GB111+'time_series_19-covid-Recovered'!GB115+'time_series_19-covid-Recovered'!GB118+'time_series_19-covid-Recovered'!GB126+'time_series_19-covid-Recovered'!GB132+'time_series_19-covid-Recovered'!GB134+'time_series_19-covid-Recovered'!GB143+'time_series_19-covid-Recovered'!GB154+'time_series_19-covid-Recovered'!GB169+'time_series_19-covid-Recovered'!GB175+'time_series_19-covid-Recovered'!GB186+'time_series_19-covid-Recovered'!GB192+'time_series_19-covid-Recovered'!GB202+'time_series_19-covid-Recovered'!GB216+'time_series_19-covid-Recovered'!GB226+SUM('time_series_19-covid-Recovered'!GB25:GB26)+SUM('time_series_19-covid-Recovered'!GB84:GB85)+SUM('time_series_19-covid-Recovered'!GB148:GB149)+SUM('time_series_19-covid-Recovered'!GB158:GB159)+SUM('time_series_19-covid-Recovered'!GB183:GB184)+SUM('time_series_19-covid-Recovered'!GB198:GB199)+SUM('time_series_19-covid-Recovered'!GB206:GB207)</f>
        <v>1120030</v>
      </c>
      <c r="GA6">
        <f>'time_series_19-covid-Recovered'!GC4+'time_series_19-covid-Recovered'!GC19+'time_series_19-covid-Recovered'!GC34+'time_series_19-covid-Recovered'!GC81+'time_series_19-covid-Recovered'!GC88+'time_series_19-covid-Recovered'!GC97+'time_series_19-covid-Recovered'!GC101+'time_series_19-covid-Recovered'!GC111+'time_series_19-covid-Recovered'!GC115+'time_series_19-covid-Recovered'!GC118+'time_series_19-covid-Recovered'!GC126+'time_series_19-covid-Recovered'!GC132+'time_series_19-covid-Recovered'!GC134+'time_series_19-covid-Recovered'!GC143+'time_series_19-covid-Recovered'!GC154+'time_series_19-covid-Recovered'!GC169+'time_series_19-covid-Recovered'!GC175+'time_series_19-covid-Recovered'!GC186+'time_series_19-covid-Recovered'!GC192+'time_series_19-covid-Recovered'!GC202+'time_series_19-covid-Recovered'!GC216+'time_series_19-covid-Recovered'!GC226+SUM('time_series_19-covid-Recovered'!GC25:GC26)+SUM('time_series_19-covid-Recovered'!GC84:GC85)+SUM('time_series_19-covid-Recovered'!GC148:GC149)+SUM('time_series_19-covid-Recovered'!GC158:GC159)+SUM('time_series_19-covid-Recovered'!GC183:GC184)+SUM('time_series_19-covid-Recovered'!GC198:GC199)+SUM('time_series_19-covid-Recovered'!GC206:GC207)</f>
        <v>1123114</v>
      </c>
      <c r="GB6">
        <f>'time_series_19-covid-Recovered'!GD4+'time_series_19-covid-Recovered'!GD19+'time_series_19-covid-Recovered'!GD34+'time_series_19-covid-Recovered'!GD81+'time_series_19-covid-Recovered'!GD88+'time_series_19-covid-Recovered'!GD97+'time_series_19-covid-Recovered'!GD101+'time_series_19-covid-Recovered'!GD111+'time_series_19-covid-Recovered'!GD115+'time_series_19-covid-Recovered'!GD118+'time_series_19-covid-Recovered'!GD126+'time_series_19-covid-Recovered'!GD132+'time_series_19-covid-Recovered'!GD134+'time_series_19-covid-Recovered'!GD143+'time_series_19-covid-Recovered'!GD154+'time_series_19-covid-Recovered'!GD169+'time_series_19-covid-Recovered'!GD175+'time_series_19-covid-Recovered'!GD186+'time_series_19-covid-Recovered'!GD192+'time_series_19-covid-Recovered'!GD202+'time_series_19-covid-Recovered'!GD216+'time_series_19-covid-Recovered'!GD226+SUM('time_series_19-covid-Recovered'!GD25:GD26)+SUM('time_series_19-covid-Recovered'!GD84:GD85)+SUM('time_series_19-covid-Recovered'!GD148:GD149)+SUM('time_series_19-covid-Recovered'!GD158:GD159)+SUM('time_series_19-covid-Recovered'!GD183:GD184)+SUM('time_series_19-covid-Recovered'!GD198:GD199)+SUM('time_series_19-covid-Recovered'!GD206:GD207)</f>
        <v>1127712</v>
      </c>
      <c r="GC6">
        <f>'time_series_19-covid-Recovered'!GE4+'time_series_19-covid-Recovered'!GE19+'time_series_19-covid-Recovered'!GE34+'time_series_19-covid-Recovered'!GE81+'time_series_19-covid-Recovered'!GE88+'time_series_19-covid-Recovered'!GE97+'time_series_19-covid-Recovered'!GE101+'time_series_19-covid-Recovered'!GE111+'time_series_19-covid-Recovered'!GE115+'time_series_19-covid-Recovered'!GE118+'time_series_19-covid-Recovered'!GE126+'time_series_19-covid-Recovered'!GE132+'time_series_19-covid-Recovered'!GE134+'time_series_19-covid-Recovered'!GE143+'time_series_19-covid-Recovered'!GE154+'time_series_19-covid-Recovered'!GE169+'time_series_19-covid-Recovered'!GE175+'time_series_19-covid-Recovered'!GE186+'time_series_19-covid-Recovered'!GE192+'time_series_19-covid-Recovered'!GE202+'time_series_19-covid-Recovered'!GE216+'time_series_19-covid-Recovered'!GE226+SUM('time_series_19-covid-Recovered'!GE25:GE26)+SUM('time_series_19-covid-Recovered'!GE84:GE85)+SUM('time_series_19-covid-Recovered'!GE148:GE149)+SUM('time_series_19-covid-Recovered'!GE158:GE159)+SUM('time_series_19-covid-Recovered'!GE183:GE184)+SUM('time_series_19-covid-Recovered'!GE198:GE199)+SUM('time_series_19-covid-Recovered'!GE206:GE207)</f>
        <v>1131945</v>
      </c>
    </row>
    <row r="7" spans="1:185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  <c r="FY7">
        <f>SUM('time_series_19-covid-Recovered'!GA220:GA226)+SUM('time_series_19-covid-Recovered'!GA238:GA240)+'time_series_19-covid-Recovered'!GA247</f>
        <v>1413</v>
      </c>
      <c r="FZ7">
        <f>SUM('time_series_19-covid-Recovered'!GB220:GB226)+SUM('time_series_19-covid-Recovered'!GB238:GB240)+'time_series_19-covid-Recovered'!GB247</f>
        <v>1413</v>
      </c>
      <c r="GA7">
        <f>SUM('time_series_19-covid-Recovered'!GC220:GC226)+SUM('time_series_19-covid-Recovered'!GC238:GC240)+'time_series_19-covid-Recovered'!GC247</f>
        <v>1413</v>
      </c>
      <c r="GB7">
        <f>SUM('time_series_19-covid-Recovered'!GD220:GD226)+SUM('time_series_19-covid-Recovered'!GD238:GD240)+'time_series_19-covid-Recovered'!GD247</f>
        <v>1414</v>
      </c>
      <c r="GC7">
        <f>SUM('time_series_19-covid-Recovered'!GE220:GE226)+SUM('time_series_19-covid-Recovered'!GE238:GE240)+'time_series_19-covid-Recovered'!GE247</f>
        <v>1416</v>
      </c>
    </row>
    <row r="8" spans="1:185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  <c r="FY8">
        <f>'time_series_19-covid-Recovered'!GA134</f>
        <v>196806</v>
      </c>
      <c r="FZ8">
        <f>'time_series_19-covid-Recovered'!GB134</f>
        <v>196949</v>
      </c>
      <c r="GA8">
        <f>'time_series_19-covid-Recovered'!GC134</f>
        <v>197162</v>
      </c>
      <c r="GB8">
        <f>'time_series_19-covid-Recovered'!GD134</f>
        <v>197431</v>
      </c>
      <c r="GC8">
        <f>'time_series_19-covid-Recovered'!GE134</f>
        <v>197628</v>
      </c>
    </row>
    <row r="9" spans="1:185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  <c r="FY9">
        <f>'time_series_19-covid-Recovered'!GA201</f>
        <v>182230</v>
      </c>
      <c r="FZ9">
        <f>'time_series_19-covid-Recovered'!GB201</f>
        <v>191059</v>
      </c>
      <c r="GA9">
        <f>'time_series_19-covid-Recovered'!GC201</f>
        <v>194865</v>
      </c>
      <c r="GB9">
        <f>'time_series_19-covid-Recovered'!GD201</f>
        <v>208144</v>
      </c>
      <c r="GC9">
        <f>'time_series_19-covid-Recovered'!GE201</f>
        <v>229175</v>
      </c>
    </row>
    <row r="10" spans="1:185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  <c r="FY10">
        <f>'time_series_19-covid-Recovered'!GA202</f>
        <v>150376</v>
      </c>
      <c r="FZ10">
        <f>'time_series_19-covid-Recovered'!GB202</f>
        <v>150376</v>
      </c>
      <c r="GA10">
        <f>'time_series_19-covid-Recovered'!GC202</f>
        <v>150376</v>
      </c>
      <c r="GB10">
        <f>'time_series_19-covid-Recovered'!GD202</f>
        <v>150376</v>
      </c>
      <c r="GC10">
        <f>'time_series_19-covid-Recovered'!GE202</f>
        <v>150376</v>
      </c>
    </row>
    <row r="11" spans="1:185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  <c r="FY11">
        <f>'time_series_19-covid-Recovered'!GA187</f>
        <v>545909</v>
      </c>
      <c r="FZ11">
        <f>'time_series_19-covid-Recovered'!GB187</f>
        <v>549387</v>
      </c>
      <c r="GA11">
        <f>'time_series_19-covid-Recovered'!GC187</f>
        <v>552644</v>
      </c>
      <c r="GB11">
        <f>'time_series_19-covid-Recovered'!GD187</f>
        <v>561397</v>
      </c>
      <c r="GC11">
        <f>'time_series_19-covid-Recovered'!GE187</f>
        <v>571049</v>
      </c>
    </row>
    <row r="12" spans="1:185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  <c r="FY12">
        <f>'time_series_19-covid-Recovered'!GA228</f>
        <v>1122720</v>
      </c>
      <c r="FZ12">
        <f>'time_series_19-covid-Recovered'!GB228</f>
        <v>1131121</v>
      </c>
      <c r="GA12">
        <f>'time_series_19-covid-Recovered'!GC228</f>
        <v>1160087</v>
      </c>
      <c r="GB12">
        <f>'time_series_19-covid-Recovered'!GD228</f>
        <v>1182018</v>
      </c>
      <c r="GC12">
        <f>'time_series_19-covid-Recovered'!GE228</f>
        <v>1210849</v>
      </c>
    </row>
    <row r="13" spans="1:185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  <c r="FH13">
        <f>'time_series_19-covid-Recovered'!FJ32</f>
        <v>817642</v>
      </c>
      <c r="FI13">
        <f>'time_series_19-covid-Recovered'!FK32</f>
        <v>957692</v>
      </c>
      <c r="FJ13">
        <f>'time_series_19-covid-Recovered'!FL32</f>
        <v>984615</v>
      </c>
      <c r="FK13">
        <f>'time_series_19-covid-Recovered'!FM32</f>
        <v>990731</v>
      </c>
      <c r="FL13">
        <f>'time_series_19-covid-Recovered'!FN32</f>
        <v>1029045</v>
      </c>
      <c r="FM13">
        <f>'time_series_19-covid-Recovered'!FO32</f>
        <v>1062542</v>
      </c>
      <c r="FN13">
        <f>'time_series_19-covid-Recovered'!FP32</f>
        <v>1107012</v>
      </c>
      <c r="FO13">
        <f>'time_series_19-covid-Recovered'!FQ32</f>
        <v>1139844</v>
      </c>
      <c r="FP13">
        <f>'time_series_19-covid-Recovered'!FR32</f>
        <v>1171447</v>
      </c>
      <c r="FQ13">
        <f>'time_series_19-covid-Recovered'!FS32</f>
        <v>1217361</v>
      </c>
      <c r="FR13">
        <f>'time_series_19-covid-Recovered'!FT32</f>
        <v>1244088</v>
      </c>
      <c r="FS13">
        <f>'time_series_19-covid-Recovered'!FU32</f>
        <v>1264843</v>
      </c>
      <c r="FT13">
        <f>'time_series_19-covid-Recovered'!FV32</f>
        <v>1291251</v>
      </c>
      <c r="FU13">
        <f>'time_series_19-covid-Recovered'!FW32</f>
        <v>1323425</v>
      </c>
      <c r="FV13">
        <f>'time_series_19-covid-Recovered'!FX32</f>
        <v>1350098</v>
      </c>
      <c r="FW13">
        <f>'time_series_19-covid-Recovered'!FY32</f>
        <v>1397531</v>
      </c>
      <c r="FX13">
        <f>'time_series_19-covid-Recovered'!FZ32</f>
        <v>1428520</v>
      </c>
      <c r="FY13">
        <f>'time_series_19-covid-Recovered'!GA32</f>
        <v>1447408</v>
      </c>
      <c r="FZ13">
        <f>'time_series_19-covid-Recovered'!GB32</f>
        <v>1459072</v>
      </c>
      <c r="GA13">
        <f>'time_series_19-covid-Recovered'!GC32</f>
        <v>1514300</v>
      </c>
      <c r="GB13">
        <f>'time_series_19-covid-Recovered'!GD32</f>
        <v>1555339</v>
      </c>
      <c r="GC13">
        <f>'time_series_19-covid-Recovered'!GE32</f>
        <v>1591975</v>
      </c>
    </row>
    <row r="53" spans="1:185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:FH53" si="46">FG2</f>
        <v>6/30/20</v>
      </c>
      <c r="FH53" s="1">
        <f t="shared" si="46"/>
        <v>43837</v>
      </c>
      <c r="FI53" s="1">
        <f t="shared" ref="FI53:FJ53" si="47">FI2</f>
        <v>43868</v>
      </c>
      <c r="FJ53" s="1">
        <f t="shared" si="47"/>
        <v>43897</v>
      </c>
      <c r="FK53" s="1">
        <f t="shared" ref="FK53:FL53" si="48">FK2</f>
        <v>43928</v>
      </c>
      <c r="FL53" s="1">
        <f t="shared" si="48"/>
        <v>43958</v>
      </c>
      <c r="FM53" s="1">
        <f t="shared" ref="FM53:FN53" si="49">FM2</f>
        <v>43989</v>
      </c>
      <c r="FN53" s="1">
        <f t="shared" si="49"/>
        <v>44019</v>
      </c>
      <c r="FO53" s="1">
        <f t="shared" ref="FO53:FP53" si="50">FO2</f>
        <v>44050</v>
      </c>
      <c r="FP53" s="1">
        <f t="shared" si="50"/>
        <v>44081</v>
      </c>
      <c r="FQ53" s="1">
        <f t="shared" ref="FQ53:FR53" si="51">FQ2</f>
        <v>44111</v>
      </c>
      <c r="FR53" s="1">
        <f t="shared" si="51"/>
        <v>44142</v>
      </c>
      <c r="FS53" s="1">
        <f t="shared" ref="FS53:FT53" si="52">FS2</f>
        <v>44172</v>
      </c>
      <c r="FT53" s="1" t="str">
        <f t="shared" si="52"/>
        <v>7/13/20</v>
      </c>
      <c r="FU53" s="1" t="str">
        <f t="shared" ref="FU53:FW53" si="53">FU2</f>
        <v>7/14/20</v>
      </c>
      <c r="FV53" s="1" t="str">
        <f t="shared" si="53"/>
        <v>7/15/20</v>
      </c>
      <c r="FW53" s="1" t="str">
        <f t="shared" si="53"/>
        <v>7/16/20</v>
      </c>
      <c r="FX53" s="1" t="str">
        <f t="shared" ref="FX53:FY53" si="54">FX2</f>
        <v>7/17/20</v>
      </c>
      <c r="FY53" s="1" t="str">
        <f t="shared" si="54"/>
        <v>7/18/20</v>
      </c>
      <c r="FZ53" s="1" t="str">
        <f t="shared" ref="FZ53:GB53" si="55">FZ2</f>
        <v>7/19/20</v>
      </c>
      <c r="GA53" s="1" t="str">
        <f t="shared" si="55"/>
        <v>7/20/20</v>
      </c>
      <c r="GB53" s="1" t="str">
        <f t="shared" si="55"/>
        <v>7/21/20</v>
      </c>
      <c r="GC53" s="1" t="str">
        <f t="shared" ref="GC53" si="56">GC2</f>
        <v>7/22/20</v>
      </c>
    </row>
    <row r="54" spans="1:185" x14ac:dyDescent="0.35">
      <c r="A54" t="s">
        <v>252</v>
      </c>
      <c r="D54">
        <f>D3-C3</f>
        <v>2</v>
      </c>
      <c r="E54">
        <f t="shared" ref="E54:BO54" si="57">E3-D3</f>
        <v>6</v>
      </c>
      <c r="F54">
        <f t="shared" si="57"/>
        <v>3</v>
      </c>
      <c r="G54">
        <f t="shared" si="57"/>
        <v>13</v>
      </c>
      <c r="H54">
        <f t="shared" si="57"/>
        <v>9</v>
      </c>
      <c r="I54">
        <f t="shared" si="57"/>
        <v>46</v>
      </c>
      <c r="J54">
        <f t="shared" si="57"/>
        <v>19</v>
      </c>
      <c r="K54">
        <f t="shared" si="57"/>
        <v>17</v>
      </c>
      <c r="L54">
        <f t="shared" si="57"/>
        <v>79</v>
      </c>
      <c r="M54">
        <f t="shared" si="57"/>
        <v>62</v>
      </c>
      <c r="N54">
        <f t="shared" si="57"/>
        <v>188</v>
      </c>
      <c r="O54">
        <f t="shared" si="57"/>
        <v>151</v>
      </c>
      <c r="P54">
        <f t="shared" si="57"/>
        <v>229</v>
      </c>
      <c r="Q54">
        <f t="shared" si="57"/>
        <v>272</v>
      </c>
      <c r="R54">
        <f t="shared" si="57"/>
        <v>363</v>
      </c>
      <c r="S54">
        <f t="shared" si="57"/>
        <v>524</v>
      </c>
      <c r="T54">
        <f t="shared" si="57"/>
        <v>605</v>
      </c>
      <c r="U54">
        <f t="shared" si="57"/>
        <v>628</v>
      </c>
      <c r="V54">
        <f t="shared" si="57"/>
        <v>702</v>
      </c>
      <c r="W54">
        <f t="shared" si="57"/>
        <v>737</v>
      </c>
      <c r="X54">
        <f t="shared" si="57"/>
        <v>467</v>
      </c>
      <c r="Y54">
        <f t="shared" si="57"/>
        <v>1145</v>
      </c>
      <c r="Z54">
        <f t="shared" si="57"/>
        <v>1763</v>
      </c>
      <c r="AA54">
        <f t="shared" si="57"/>
        <v>1337</v>
      </c>
      <c r="AB54">
        <f t="shared" si="57"/>
        <v>1470</v>
      </c>
      <c r="AC54">
        <f t="shared" si="57"/>
        <v>1718</v>
      </c>
      <c r="AD54">
        <f t="shared" si="57"/>
        <v>1769</v>
      </c>
      <c r="AE54">
        <f t="shared" si="57"/>
        <v>1769</v>
      </c>
      <c r="AF54">
        <f t="shared" si="57"/>
        <v>2056</v>
      </c>
      <c r="AG54">
        <f t="shared" si="57"/>
        <v>713</v>
      </c>
      <c r="AH54">
        <f t="shared" si="57"/>
        <v>3996</v>
      </c>
      <c r="AI54">
        <f t="shared" si="57"/>
        <v>508</v>
      </c>
      <c r="AJ54">
        <f t="shared" si="57"/>
        <v>1833</v>
      </c>
      <c r="AK54">
        <f t="shared" si="57"/>
        <v>2678</v>
      </c>
      <c r="AL54">
        <f t="shared" si="57"/>
        <v>2479</v>
      </c>
      <c r="AM54">
        <f t="shared" si="57"/>
        <v>2893</v>
      </c>
      <c r="AN54">
        <f t="shared" si="57"/>
        <v>3434</v>
      </c>
      <c r="AO54">
        <f t="shared" si="57"/>
        <v>3071</v>
      </c>
      <c r="AP54">
        <f t="shared" si="57"/>
        <v>2934</v>
      </c>
      <c r="AQ54">
        <f t="shared" si="57"/>
        <v>2886</v>
      </c>
      <c r="AR54">
        <f t="shared" si="57"/>
        <v>2626</v>
      </c>
      <c r="AS54">
        <f t="shared" si="57"/>
        <v>2942</v>
      </c>
      <c r="AT54">
        <f t="shared" si="57"/>
        <v>2626</v>
      </c>
      <c r="AU54">
        <f t="shared" si="57"/>
        <v>2069</v>
      </c>
      <c r="AV54">
        <f t="shared" si="57"/>
        <v>2494</v>
      </c>
      <c r="AW54">
        <f t="shared" si="57"/>
        <v>2335</v>
      </c>
      <c r="AX54">
        <f t="shared" si="57"/>
        <v>1799</v>
      </c>
      <c r="AY54">
        <f t="shared" si="57"/>
        <v>1911</v>
      </c>
      <c r="AZ54">
        <f t="shared" si="57"/>
        <v>2598</v>
      </c>
      <c r="BA54">
        <f t="shared" si="57"/>
        <v>1322</v>
      </c>
      <c r="BB54">
        <f t="shared" si="57"/>
        <v>1927</v>
      </c>
      <c r="BC54">
        <f t="shared" si="57"/>
        <v>2371</v>
      </c>
      <c r="BD54">
        <f t="shared" si="57"/>
        <v>3410</v>
      </c>
      <c r="BE54">
        <f t="shared" si="57"/>
        <v>2054</v>
      </c>
      <c r="BF54">
        <f t="shared" si="57"/>
        <v>2752</v>
      </c>
      <c r="BG54">
        <f t="shared" si="57"/>
        <v>2483</v>
      </c>
      <c r="BH54">
        <f t="shared" si="57"/>
        <v>1637</v>
      </c>
      <c r="BI54">
        <f t="shared" si="57"/>
        <v>2445</v>
      </c>
      <c r="BJ54">
        <f t="shared" si="57"/>
        <v>4267</v>
      </c>
      <c r="BK54">
        <f t="shared" si="57"/>
        <v>6215</v>
      </c>
      <c r="BL54">
        <f t="shared" si="57"/>
        <v>466</v>
      </c>
      <c r="BM54">
        <f t="shared" si="57"/>
        <v>9641</v>
      </c>
      <c r="BN54">
        <f t="shared" si="57"/>
        <v>5783</v>
      </c>
      <c r="BO54">
        <f t="shared" si="57"/>
        <v>8370</v>
      </c>
      <c r="BP54">
        <f t="shared" ref="BP54:DE54" si="58">BP3-BO3</f>
        <v>8776</v>
      </c>
      <c r="BQ54">
        <f t="shared" si="58"/>
        <v>8503</v>
      </c>
      <c r="BR54">
        <f t="shared" si="58"/>
        <v>9467</v>
      </c>
      <c r="BS54">
        <f t="shared" si="58"/>
        <v>15446</v>
      </c>
      <c r="BT54">
        <f t="shared" si="58"/>
        <v>13493</v>
      </c>
      <c r="BU54">
        <f t="shared" si="58"/>
        <v>15092</v>
      </c>
      <c r="BV54">
        <f t="shared" si="58"/>
        <v>17045</v>
      </c>
      <c r="BW54">
        <f t="shared" si="58"/>
        <v>15448</v>
      </c>
      <c r="BX54">
        <f t="shared" si="58"/>
        <v>20417</v>
      </c>
      <c r="BY54">
        <f t="shared" si="58"/>
        <v>13840</v>
      </c>
      <c r="BZ54">
        <f t="shared" si="58"/>
        <v>16580</v>
      </c>
      <c r="CA54">
        <f t="shared" si="58"/>
        <v>23391</v>
      </c>
      <c r="CB54">
        <f t="shared" si="58"/>
        <v>28716</v>
      </c>
      <c r="CC54">
        <f t="shared" si="58"/>
        <v>25341</v>
      </c>
      <c r="CD54">
        <f t="shared" si="58"/>
        <v>21823</v>
      </c>
      <c r="CE54">
        <f t="shared" si="58"/>
        <v>26249</v>
      </c>
      <c r="CF54">
        <f t="shared" si="58"/>
        <v>19408</v>
      </c>
      <c r="CG54">
        <f t="shared" si="58"/>
        <v>27166</v>
      </c>
      <c r="CH54">
        <f t="shared" si="58"/>
        <v>25093</v>
      </c>
      <c r="CI54">
        <f t="shared" si="58"/>
        <v>36667</v>
      </c>
      <c r="CJ54">
        <f t="shared" si="58"/>
        <v>30828</v>
      </c>
      <c r="CK54">
        <f t="shared" si="58"/>
        <v>26120</v>
      </c>
      <c r="CL54">
        <f t="shared" si="58"/>
        <v>23923</v>
      </c>
      <c r="CM54">
        <f t="shared" si="58"/>
        <v>31655</v>
      </c>
      <c r="CN54">
        <f t="shared" si="58"/>
        <v>22002</v>
      </c>
      <c r="CO54">
        <f t="shared" si="58"/>
        <v>34827</v>
      </c>
      <c r="CP54">
        <f t="shared" si="58"/>
        <v>30430</v>
      </c>
      <c r="CQ54">
        <f t="shared" si="58"/>
        <v>28791</v>
      </c>
      <c r="CR54">
        <f t="shared" si="58"/>
        <v>50033</v>
      </c>
      <c r="CS54">
        <f t="shared" si="58"/>
        <v>27779</v>
      </c>
      <c r="CT54">
        <f t="shared" si="58"/>
        <v>28603</v>
      </c>
      <c r="CU54">
        <f t="shared" si="58"/>
        <v>27803</v>
      </c>
      <c r="CV54">
        <f t="shared" si="58"/>
        <v>33267</v>
      </c>
      <c r="CW54">
        <f t="shared" si="58"/>
        <v>42168</v>
      </c>
      <c r="CX54">
        <f t="shared" si="58"/>
        <v>64971</v>
      </c>
      <c r="CY54">
        <f t="shared" si="58"/>
        <v>38231</v>
      </c>
      <c r="CZ54">
        <f t="shared" si="58"/>
        <v>40917</v>
      </c>
      <c r="DA54">
        <f t="shared" si="58"/>
        <v>32323</v>
      </c>
      <c r="DB54">
        <f t="shared" si="58"/>
        <v>34064</v>
      </c>
      <c r="DC54">
        <f t="shared" si="58"/>
        <v>36605</v>
      </c>
      <c r="DD54">
        <f t="shared" si="58"/>
        <v>45919</v>
      </c>
      <c r="DE54">
        <f t="shared" si="58"/>
        <v>39497</v>
      </c>
      <c r="DF54">
        <f t="shared" ref="DF54:GC54" si="59">DF3-DE3</f>
        <v>36522</v>
      </c>
      <c r="DG54">
        <f t="shared" si="59"/>
        <v>53549</v>
      </c>
      <c r="DH54">
        <f t="shared" si="59"/>
        <v>33594</v>
      </c>
      <c r="DI54">
        <f t="shared" si="59"/>
        <v>46994</v>
      </c>
      <c r="DJ54">
        <f t="shared" si="59"/>
        <v>37035</v>
      </c>
      <c r="DK54">
        <f t="shared" si="59"/>
        <v>55842</v>
      </c>
      <c r="DL54">
        <f t="shared" si="59"/>
        <v>39735</v>
      </c>
      <c r="DM54">
        <f t="shared" si="59"/>
        <v>47989</v>
      </c>
      <c r="DN54">
        <f t="shared" si="59"/>
        <v>56591</v>
      </c>
      <c r="DO54">
        <f t="shared" si="59"/>
        <v>40886</v>
      </c>
      <c r="DP54">
        <f t="shared" si="59"/>
        <v>52898</v>
      </c>
      <c r="DQ54">
        <f t="shared" si="59"/>
        <v>52165</v>
      </c>
      <c r="DR54">
        <f t="shared" si="59"/>
        <v>58913</v>
      </c>
      <c r="DS54">
        <f t="shared" si="59"/>
        <v>51265</v>
      </c>
      <c r="DT54">
        <f t="shared" si="59"/>
        <v>108651</v>
      </c>
      <c r="DU54">
        <f t="shared" si="59"/>
        <v>54971</v>
      </c>
      <c r="DV54">
        <f t="shared" si="59"/>
        <v>55440</v>
      </c>
      <c r="DW54">
        <f t="shared" si="59"/>
        <v>63723</v>
      </c>
      <c r="DX54">
        <f t="shared" si="59"/>
        <v>55214</v>
      </c>
      <c r="DY54">
        <f t="shared" si="59"/>
        <v>63393</v>
      </c>
      <c r="DZ54">
        <f t="shared" si="59"/>
        <v>66857</v>
      </c>
      <c r="EA54">
        <f t="shared" si="59"/>
        <v>77327</v>
      </c>
      <c r="EB54">
        <f t="shared" si="59"/>
        <v>70472</v>
      </c>
      <c r="EC54">
        <f t="shared" si="59"/>
        <v>76308</v>
      </c>
      <c r="ED54">
        <f t="shared" si="59"/>
        <v>54895</v>
      </c>
      <c r="EE54">
        <f t="shared" si="59"/>
        <v>104123</v>
      </c>
      <c r="EF54">
        <f t="shared" si="59"/>
        <v>79142</v>
      </c>
      <c r="EG54">
        <f t="shared" si="59"/>
        <v>70029</v>
      </c>
      <c r="EH54">
        <f t="shared" si="59"/>
        <v>69156</v>
      </c>
      <c r="EI54">
        <f t="shared" si="59"/>
        <v>72202</v>
      </c>
      <c r="EJ54">
        <f t="shared" si="59"/>
        <v>55093</v>
      </c>
      <c r="EK54">
        <f t="shared" si="59"/>
        <v>151598</v>
      </c>
      <c r="EL54">
        <f t="shared" si="59"/>
        <v>82260</v>
      </c>
      <c r="EM54">
        <f t="shared" si="59"/>
        <v>79139</v>
      </c>
      <c r="EN54">
        <f t="shared" si="59"/>
        <v>85889</v>
      </c>
      <c r="EO54">
        <f t="shared" si="59"/>
        <v>79716</v>
      </c>
      <c r="EP54">
        <f t="shared" si="59"/>
        <v>85941</v>
      </c>
      <c r="EQ54">
        <f t="shared" si="59"/>
        <v>70778</v>
      </c>
      <c r="ER54">
        <f t="shared" si="59"/>
        <v>80208</v>
      </c>
      <c r="ES54">
        <f t="shared" si="59"/>
        <v>97830</v>
      </c>
      <c r="ET54">
        <f t="shared" si="59"/>
        <v>118782</v>
      </c>
      <c r="EU54">
        <f t="shared" si="59"/>
        <v>81142</v>
      </c>
      <c r="EV54">
        <f t="shared" si="59"/>
        <v>95010</v>
      </c>
      <c r="EW54">
        <f t="shared" si="59"/>
        <v>115818</v>
      </c>
      <c r="EX54">
        <f t="shared" si="59"/>
        <v>68699</v>
      </c>
      <c r="EY54">
        <f t="shared" si="59"/>
        <v>91691</v>
      </c>
      <c r="EZ54">
        <f t="shared" si="59"/>
        <v>104053</v>
      </c>
      <c r="FA54">
        <f t="shared" si="59"/>
        <v>115721</v>
      </c>
      <c r="FB54">
        <f t="shared" si="59"/>
        <v>92793</v>
      </c>
      <c r="FC54">
        <f t="shared" si="59"/>
        <v>106639</v>
      </c>
      <c r="FD54">
        <f t="shared" si="59"/>
        <v>106304</v>
      </c>
      <c r="FE54">
        <f t="shared" si="59"/>
        <v>89033</v>
      </c>
      <c r="FF54">
        <f t="shared" si="59"/>
        <v>94913</v>
      </c>
      <c r="FG54">
        <f t="shared" si="59"/>
        <v>117393</v>
      </c>
      <c r="FH54">
        <f t="shared" si="59"/>
        <v>115922</v>
      </c>
      <c r="FI54">
        <f t="shared" si="59"/>
        <v>284873</v>
      </c>
      <c r="FJ54">
        <f t="shared" si="59"/>
        <v>109837</v>
      </c>
      <c r="FK54">
        <f t="shared" si="59"/>
        <v>195716</v>
      </c>
      <c r="FL54">
        <f t="shared" si="59"/>
        <v>119439</v>
      </c>
      <c r="FM54">
        <f t="shared" si="59"/>
        <v>123612</v>
      </c>
      <c r="FN54">
        <f t="shared" si="59"/>
        <v>145025</v>
      </c>
      <c r="FO54">
        <f t="shared" si="59"/>
        <v>157949</v>
      </c>
      <c r="FP54">
        <f t="shared" si="59"/>
        <v>134514</v>
      </c>
      <c r="FQ54">
        <f t="shared" si="59"/>
        <v>139392</v>
      </c>
      <c r="FR54">
        <f t="shared" si="59"/>
        <v>125780</v>
      </c>
      <c r="FS54">
        <f t="shared" si="59"/>
        <v>111648</v>
      </c>
      <c r="FT54">
        <f t="shared" si="59"/>
        <v>140407</v>
      </c>
      <c r="FU54">
        <f t="shared" si="59"/>
        <v>142097</v>
      </c>
      <c r="FV54">
        <f t="shared" si="59"/>
        <v>159781</v>
      </c>
      <c r="FW54">
        <f t="shared" si="59"/>
        <v>152287</v>
      </c>
      <c r="FX54">
        <f t="shared" si="59"/>
        <v>183393</v>
      </c>
      <c r="FY54">
        <f t="shared" si="59"/>
        <v>150957</v>
      </c>
      <c r="FZ54">
        <f t="shared" si="59"/>
        <v>87877</v>
      </c>
      <c r="GA54">
        <f t="shared" si="59"/>
        <v>158996</v>
      </c>
      <c r="GB54">
        <f t="shared" si="59"/>
        <v>174490</v>
      </c>
      <c r="GC54">
        <f t="shared" si="59"/>
        <v>174119</v>
      </c>
    </row>
    <row r="55" spans="1:185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60">D4-C4</f>
        <v>0</v>
      </c>
      <c r="E55">
        <f t="shared" si="60"/>
        <v>0</v>
      </c>
      <c r="F55">
        <f t="shared" si="60"/>
        <v>0</v>
      </c>
      <c r="G55">
        <f t="shared" si="60"/>
        <v>0</v>
      </c>
      <c r="H55">
        <f t="shared" si="60"/>
        <v>0</v>
      </c>
      <c r="I55">
        <f t="shared" si="60"/>
        <v>0</v>
      </c>
      <c r="J55">
        <f t="shared" si="60"/>
        <v>0</v>
      </c>
      <c r="K55">
        <f t="shared" si="60"/>
        <v>0</v>
      </c>
      <c r="L55">
        <f t="shared" si="60"/>
        <v>0</v>
      </c>
      <c r="M55">
        <f t="shared" si="60"/>
        <v>0</v>
      </c>
      <c r="N55">
        <f t="shared" si="60"/>
        <v>0</v>
      </c>
      <c r="O55">
        <f t="shared" si="60"/>
        <v>0</v>
      </c>
      <c r="P55">
        <f t="shared" si="60"/>
        <v>0</v>
      </c>
      <c r="Q55">
        <f t="shared" si="60"/>
        <v>0</v>
      </c>
      <c r="R55">
        <f t="shared" si="60"/>
        <v>0</v>
      </c>
      <c r="S55">
        <f t="shared" si="60"/>
        <v>0</v>
      </c>
      <c r="T55">
        <f t="shared" si="60"/>
        <v>0</v>
      </c>
      <c r="U55">
        <f t="shared" si="60"/>
        <v>0</v>
      </c>
      <c r="V55">
        <f t="shared" si="60"/>
        <v>0</v>
      </c>
      <c r="W55">
        <f t="shared" si="60"/>
        <v>0</v>
      </c>
      <c r="X55">
        <f t="shared" si="60"/>
        <v>0</v>
      </c>
      <c r="Y55">
        <f t="shared" si="60"/>
        <v>0</v>
      </c>
      <c r="Z55">
        <f t="shared" si="60"/>
        <v>0</v>
      </c>
      <c r="AA55">
        <f t="shared" si="60"/>
        <v>0</v>
      </c>
      <c r="AB55">
        <f t="shared" si="60"/>
        <v>0</v>
      </c>
      <c r="AC55">
        <f t="shared" si="60"/>
        <v>0</v>
      </c>
      <c r="AD55">
        <f t="shared" si="60"/>
        <v>0</v>
      </c>
      <c r="AE55">
        <f t="shared" si="60"/>
        <v>0</v>
      </c>
      <c r="AF55">
        <f t="shared" si="60"/>
        <v>0</v>
      </c>
      <c r="AG55">
        <f t="shared" si="60"/>
        <v>0</v>
      </c>
      <c r="AH55">
        <f t="shared" si="60"/>
        <v>0</v>
      </c>
      <c r="AI55">
        <f t="shared" si="60"/>
        <v>0</v>
      </c>
      <c r="AJ55">
        <f t="shared" si="60"/>
        <v>0</v>
      </c>
      <c r="AK55">
        <f t="shared" si="60"/>
        <v>0</v>
      </c>
      <c r="AL55">
        <f t="shared" si="60"/>
        <v>0</v>
      </c>
      <c r="AM55">
        <f t="shared" si="60"/>
        <v>0</v>
      </c>
      <c r="AN55">
        <f t="shared" si="60"/>
        <v>1</v>
      </c>
      <c r="AO55">
        <f t="shared" si="60"/>
        <v>0</v>
      </c>
      <c r="AP55">
        <f t="shared" si="60"/>
        <v>0</v>
      </c>
      <c r="AQ55">
        <f t="shared" si="60"/>
        <v>0</v>
      </c>
      <c r="AR55">
        <f t="shared" si="60"/>
        <v>0</v>
      </c>
      <c r="AS55">
        <f t="shared" si="60"/>
        <v>0</v>
      </c>
      <c r="AT55">
        <f t="shared" si="60"/>
        <v>0</v>
      </c>
      <c r="AU55">
        <f t="shared" si="60"/>
        <v>0</v>
      </c>
      <c r="AV55">
        <f t="shared" si="60"/>
        <v>0</v>
      </c>
      <c r="AW55">
        <f t="shared" si="60"/>
        <v>1</v>
      </c>
      <c r="AX55">
        <f t="shared" si="60"/>
        <v>0</v>
      </c>
      <c r="AY55">
        <f t="shared" si="60"/>
        <v>0</v>
      </c>
      <c r="AZ55">
        <f t="shared" si="60"/>
        <v>26</v>
      </c>
      <c r="BA55">
        <f t="shared" si="60"/>
        <v>8</v>
      </c>
      <c r="BB55">
        <f t="shared" si="60"/>
        <v>0</v>
      </c>
      <c r="BC55">
        <f t="shared" si="60"/>
        <v>4</v>
      </c>
      <c r="BD55">
        <f t="shared" si="60"/>
        <v>-6</v>
      </c>
      <c r="BE55">
        <f t="shared" si="60"/>
        <v>7</v>
      </c>
      <c r="BF55">
        <f t="shared" si="60"/>
        <v>6</v>
      </c>
      <c r="BG55">
        <f t="shared" si="60"/>
        <v>1</v>
      </c>
      <c r="BH55">
        <f t="shared" si="60"/>
        <v>20</v>
      </c>
      <c r="BI55">
        <f t="shared" si="60"/>
        <v>7</v>
      </c>
      <c r="BJ55">
        <f t="shared" si="60"/>
        <v>10</v>
      </c>
      <c r="BK55">
        <f t="shared" si="60"/>
        <v>54</v>
      </c>
      <c r="BL55">
        <f t="shared" si="60"/>
        <v>0</v>
      </c>
      <c r="BM55">
        <f t="shared" si="60"/>
        <v>-9</v>
      </c>
      <c r="BN55">
        <f t="shared" si="60"/>
        <v>73</v>
      </c>
      <c r="BO55">
        <f t="shared" si="60"/>
        <v>-28</v>
      </c>
      <c r="BP55">
        <f t="shared" ref="BP55:EA55" si="61">BP4-BO4</f>
        <v>42</v>
      </c>
      <c r="BQ55">
        <f t="shared" si="61"/>
        <v>24</v>
      </c>
      <c r="BR55">
        <f t="shared" si="61"/>
        <v>26</v>
      </c>
      <c r="BS55">
        <f t="shared" si="61"/>
        <v>43</v>
      </c>
      <c r="BT55">
        <f t="shared" si="61"/>
        <v>62</v>
      </c>
      <c r="BU55">
        <f t="shared" si="61"/>
        <v>90</v>
      </c>
      <c r="BV55">
        <f t="shared" si="61"/>
        <v>59</v>
      </c>
      <c r="BW55">
        <f t="shared" si="61"/>
        <v>102</v>
      </c>
      <c r="BX55">
        <f t="shared" si="61"/>
        <v>87</v>
      </c>
      <c r="BY55">
        <f t="shared" si="61"/>
        <v>79</v>
      </c>
      <c r="BZ55">
        <f t="shared" si="61"/>
        <v>68</v>
      </c>
      <c r="CA55">
        <f t="shared" si="61"/>
        <v>143</v>
      </c>
      <c r="CB55">
        <f t="shared" si="61"/>
        <v>225</v>
      </c>
      <c r="CC55">
        <f t="shared" si="61"/>
        <v>196</v>
      </c>
      <c r="CD55">
        <f t="shared" si="61"/>
        <v>501</v>
      </c>
      <c r="CE55">
        <f t="shared" si="61"/>
        <v>190</v>
      </c>
      <c r="CF55">
        <f t="shared" si="61"/>
        <v>407</v>
      </c>
      <c r="CG55">
        <f t="shared" si="61"/>
        <v>79</v>
      </c>
      <c r="CH55">
        <f t="shared" si="61"/>
        <v>245</v>
      </c>
      <c r="CI55">
        <f t="shared" si="61"/>
        <v>192</v>
      </c>
      <c r="CJ55">
        <f t="shared" si="61"/>
        <v>773</v>
      </c>
      <c r="CK55">
        <f t="shared" si="61"/>
        <v>255</v>
      </c>
      <c r="CL55">
        <f t="shared" si="61"/>
        <v>265</v>
      </c>
      <c r="CM55">
        <f t="shared" si="61"/>
        <v>443</v>
      </c>
      <c r="CN55">
        <f t="shared" si="61"/>
        <v>512</v>
      </c>
      <c r="CO55">
        <f t="shared" si="61"/>
        <v>245</v>
      </c>
      <c r="CP55">
        <f t="shared" si="61"/>
        <v>489</v>
      </c>
      <c r="CQ55">
        <f t="shared" si="61"/>
        <v>1157</v>
      </c>
      <c r="CR55">
        <f t="shared" si="61"/>
        <v>452</v>
      </c>
      <c r="CS55">
        <f t="shared" si="61"/>
        <v>327</v>
      </c>
      <c r="CT55">
        <f t="shared" si="61"/>
        <v>391</v>
      </c>
      <c r="CU55">
        <f t="shared" si="61"/>
        <v>446</v>
      </c>
      <c r="CV55">
        <f t="shared" si="61"/>
        <v>1074</v>
      </c>
      <c r="CW55">
        <f t="shared" si="61"/>
        <v>593</v>
      </c>
      <c r="CX55">
        <f t="shared" si="61"/>
        <v>368</v>
      </c>
      <c r="CY55">
        <f t="shared" si="61"/>
        <v>659</v>
      </c>
      <c r="CZ55">
        <f t="shared" si="61"/>
        <v>545</v>
      </c>
      <c r="DA55">
        <f t="shared" si="61"/>
        <v>248</v>
      </c>
      <c r="DB55">
        <f t="shared" si="61"/>
        <v>719</v>
      </c>
      <c r="DC55">
        <f t="shared" si="61"/>
        <v>543</v>
      </c>
      <c r="DD55">
        <f t="shared" si="61"/>
        <v>1064</v>
      </c>
      <c r="DE55">
        <f t="shared" si="61"/>
        <v>572</v>
      </c>
      <c r="DF55">
        <f t="shared" si="61"/>
        <v>566</v>
      </c>
      <c r="DG55">
        <f t="shared" si="61"/>
        <v>1502</v>
      </c>
      <c r="DH55">
        <f t="shared" si="61"/>
        <v>875</v>
      </c>
      <c r="DI55">
        <f t="shared" si="61"/>
        <v>1008</v>
      </c>
      <c r="DJ55">
        <f t="shared" si="61"/>
        <v>612</v>
      </c>
      <c r="DK55">
        <f t="shared" si="61"/>
        <v>1081</v>
      </c>
      <c r="DL55">
        <f t="shared" si="61"/>
        <v>1721</v>
      </c>
      <c r="DM55">
        <f t="shared" si="61"/>
        <v>1913</v>
      </c>
      <c r="DN55">
        <f t="shared" si="61"/>
        <v>1729</v>
      </c>
      <c r="DO55">
        <f t="shared" si="61"/>
        <v>1153</v>
      </c>
      <c r="DP55">
        <f t="shared" si="61"/>
        <v>1243</v>
      </c>
      <c r="DQ55">
        <f t="shared" si="61"/>
        <v>1748</v>
      </c>
      <c r="DR55">
        <f t="shared" si="61"/>
        <v>2028</v>
      </c>
      <c r="DS55">
        <f t="shared" si="61"/>
        <v>964</v>
      </c>
      <c r="DT55">
        <f t="shared" si="61"/>
        <v>2014</v>
      </c>
      <c r="DU55">
        <f t="shared" si="61"/>
        <v>1000</v>
      </c>
      <c r="DV55">
        <f t="shared" si="61"/>
        <v>1932</v>
      </c>
      <c r="DW55">
        <f t="shared" si="61"/>
        <v>1393</v>
      </c>
      <c r="DX55">
        <f t="shared" si="61"/>
        <v>1813</v>
      </c>
      <c r="DY55">
        <f t="shared" si="61"/>
        <v>2314</v>
      </c>
      <c r="DZ55">
        <f t="shared" si="61"/>
        <v>2023</v>
      </c>
      <c r="EA55">
        <f t="shared" si="61"/>
        <v>2823</v>
      </c>
      <c r="EB55">
        <f t="shared" ref="EB55:GC55" si="62">EB4-EA4</f>
        <v>2572</v>
      </c>
      <c r="EC55">
        <f t="shared" si="62"/>
        <v>2409</v>
      </c>
      <c r="ED55">
        <f t="shared" si="62"/>
        <v>1775</v>
      </c>
      <c r="EE55">
        <f t="shared" si="62"/>
        <v>2400</v>
      </c>
      <c r="EF55">
        <f t="shared" si="62"/>
        <v>2838</v>
      </c>
      <c r="EG55">
        <f t="shared" si="62"/>
        <v>3077</v>
      </c>
      <c r="EH55">
        <f t="shared" si="62"/>
        <v>4313</v>
      </c>
      <c r="EI55">
        <f t="shared" si="62"/>
        <v>2944</v>
      </c>
      <c r="EJ55">
        <f t="shared" si="62"/>
        <v>1360</v>
      </c>
      <c r="EK55">
        <f t="shared" si="62"/>
        <v>2939</v>
      </c>
      <c r="EL55">
        <f t="shared" si="62"/>
        <v>4525</v>
      </c>
      <c r="EM55">
        <f t="shared" si="62"/>
        <v>4051</v>
      </c>
      <c r="EN55">
        <f t="shared" si="62"/>
        <v>3391</v>
      </c>
      <c r="EO55">
        <f t="shared" si="62"/>
        <v>3970</v>
      </c>
      <c r="EP55">
        <f t="shared" si="62"/>
        <v>3518</v>
      </c>
      <c r="EQ55">
        <f t="shared" si="62"/>
        <v>3252</v>
      </c>
      <c r="ER55">
        <f t="shared" si="62"/>
        <v>4018</v>
      </c>
      <c r="ES55">
        <f t="shared" si="62"/>
        <v>3942</v>
      </c>
      <c r="ET55">
        <f t="shared" si="62"/>
        <v>4064</v>
      </c>
      <c r="EU55">
        <f t="shared" si="62"/>
        <v>2542</v>
      </c>
      <c r="EV55">
        <f t="shared" si="62"/>
        <v>6543</v>
      </c>
      <c r="EW55">
        <f t="shared" si="62"/>
        <v>9637</v>
      </c>
      <c r="EX55">
        <f t="shared" si="62"/>
        <v>3391</v>
      </c>
      <c r="EY55">
        <f t="shared" si="62"/>
        <v>4016</v>
      </c>
      <c r="EZ55">
        <f t="shared" si="62"/>
        <v>3441</v>
      </c>
      <c r="FA55">
        <f t="shared" si="62"/>
        <v>6153</v>
      </c>
      <c r="FB55">
        <f t="shared" si="62"/>
        <v>4882</v>
      </c>
      <c r="FC55">
        <f t="shared" si="62"/>
        <v>6578</v>
      </c>
      <c r="FD55">
        <f t="shared" si="62"/>
        <v>5275</v>
      </c>
      <c r="FE55">
        <f t="shared" si="62"/>
        <v>3868</v>
      </c>
      <c r="FF55">
        <f t="shared" si="62"/>
        <v>4061</v>
      </c>
      <c r="FG55">
        <f t="shared" si="62"/>
        <v>5350</v>
      </c>
      <c r="FH55">
        <f t="shared" si="62"/>
        <v>5336</v>
      </c>
      <c r="FI55">
        <f t="shared" si="62"/>
        <v>8421</v>
      </c>
      <c r="FJ55">
        <f t="shared" si="62"/>
        <v>7545</v>
      </c>
      <c r="FK55">
        <f t="shared" si="62"/>
        <v>6848</v>
      </c>
      <c r="FL55">
        <f t="shared" si="62"/>
        <v>4647</v>
      </c>
      <c r="FM55">
        <f t="shared" si="62"/>
        <v>7806</v>
      </c>
      <c r="FN55">
        <f t="shared" si="62"/>
        <v>8576</v>
      </c>
      <c r="FO55">
        <f t="shared" si="62"/>
        <v>6728</v>
      </c>
      <c r="FP55">
        <f t="shared" si="62"/>
        <v>9413</v>
      </c>
      <c r="FQ55">
        <f t="shared" si="62"/>
        <v>8335</v>
      </c>
      <c r="FR55">
        <f t="shared" si="62"/>
        <v>12452</v>
      </c>
      <c r="FS55">
        <f t="shared" si="62"/>
        <v>9710</v>
      </c>
      <c r="FT55">
        <f t="shared" si="62"/>
        <v>6587</v>
      </c>
      <c r="FU55">
        <f t="shared" si="62"/>
        <v>10037</v>
      </c>
      <c r="FV55">
        <f t="shared" si="62"/>
        <v>18038</v>
      </c>
      <c r="FW55">
        <f t="shared" si="62"/>
        <v>10095</v>
      </c>
      <c r="FX55">
        <f t="shared" si="62"/>
        <v>15992</v>
      </c>
      <c r="FY55">
        <f t="shared" si="62"/>
        <v>6571</v>
      </c>
      <c r="FZ55">
        <f t="shared" si="62"/>
        <v>11773</v>
      </c>
      <c r="GA55">
        <f t="shared" si="62"/>
        <v>8125</v>
      </c>
      <c r="GB55">
        <f t="shared" si="62"/>
        <v>19165</v>
      </c>
      <c r="GC55">
        <f t="shared" si="62"/>
        <v>24692</v>
      </c>
    </row>
    <row r="56" spans="1:185" x14ac:dyDescent="0.35">
      <c r="A56" t="s">
        <v>376</v>
      </c>
      <c r="B56" t="s">
        <v>378</v>
      </c>
      <c r="D56">
        <f t="shared" ref="D56" si="63">D5-C5</f>
        <v>0</v>
      </c>
      <c r="E56">
        <f t="shared" ref="E56" si="64">E5-D5</f>
        <v>0</v>
      </c>
      <c r="F56">
        <f t="shared" ref="F56" si="65">F5-E5</f>
        <v>0</v>
      </c>
      <c r="G56">
        <f t="shared" ref="G56" si="66">G5-F5</f>
        <v>0</v>
      </c>
      <c r="H56">
        <f t="shared" ref="H56" si="67">H5-G5</f>
        <v>0</v>
      </c>
      <c r="I56">
        <f t="shared" ref="I56" si="68">I5-H5</f>
        <v>0</v>
      </c>
      <c r="J56">
        <f t="shared" ref="J56" si="69">J5-I5</f>
        <v>0</v>
      </c>
      <c r="K56">
        <f t="shared" ref="K56" si="70">K5-J5</f>
        <v>0</v>
      </c>
      <c r="L56">
        <f t="shared" ref="L56" si="71">L5-K5</f>
        <v>0</v>
      </c>
      <c r="M56">
        <f t="shared" ref="M56" si="72">M5-L5</f>
        <v>0</v>
      </c>
      <c r="N56">
        <f t="shared" ref="N56" si="73">N5-M5</f>
        <v>0</v>
      </c>
      <c r="O56">
        <f t="shared" ref="O56" si="74">O5-N5</f>
        <v>0</v>
      </c>
      <c r="P56">
        <f t="shared" ref="P56" si="75">P5-O5</f>
        <v>0</v>
      </c>
      <c r="Q56">
        <f t="shared" ref="Q56" si="76">Q5-P5</f>
        <v>0</v>
      </c>
      <c r="R56">
        <f t="shared" ref="R56" si="77">R5-Q5</f>
        <v>0</v>
      </c>
      <c r="S56">
        <f t="shared" ref="S56" si="78">S5-R5</f>
        <v>0</v>
      </c>
      <c r="T56">
        <f t="shared" ref="T56" si="79">T5-S5</f>
        <v>0</v>
      </c>
      <c r="U56">
        <f t="shared" ref="U56" si="80">U5-T5</f>
        <v>0</v>
      </c>
      <c r="V56">
        <f t="shared" ref="V56" si="81">V5-U5</f>
        <v>0</v>
      </c>
      <c r="W56">
        <f t="shared" ref="W56" si="82">W5-V5</f>
        <v>0</v>
      </c>
      <c r="X56">
        <f t="shared" ref="X56" si="83">X5-W5</f>
        <v>0</v>
      </c>
      <c r="Y56">
        <f t="shared" ref="Y56" si="84">Y5-X5</f>
        <v>0</v>
      </c>
      <c r="Z56">
        <f t="shared" ref="Z56" si="85">Z5-Y5</f>
        <v>0</v>
      </c>
      <c r="AA56">
        <f t="shared" ref="AA56" si="86">AA5-Z5</f>
        <v>0</v>
      </c>
      <c r="AB56">
        <f t="shared" ref="AB56" si="87">AB5-AA5</f>
        <v>0</v>
      </c>
      <c r="AC56">
        <f t="shared" ref="AC56" si="88">AC5-AB5</f>
        <v>0</v>
      </c>
      <c r="AD56">
        <f t="shared" ref="AD56" si="89">AD5-AC5</f>
        <v>0</v>
      </c>
      <c r="AE56">
        <f t="shared" ref="AE56" si="90">AE5-AD5</f>
        <v>0</v>
      </c>
      <c r="AF56">
        <f t="shared" ref="AF56" si="91">AF5-AE5</f>
        <v>0</v>
      </c>
      <c r="AG56">
        <f t="shared" ref="AG56" si="92">AG5-AF5</f>
        <v>0</v>
      </c>
      <c r="AH56">
        <f t="shared" ref="AH56" si="93">AH5-AG5</f>
        <v>0</v>
      </c>
      <c r="AI56">
        <f t="shared" ref="AI56" si="94">AI5-AH5</f>
        <v>0</v>
      </c>
      <c r="AJ56">
        <f t="shared" ref="AJ56" si="95">AJ5-AI5</f>
        <v>0</v>
      </c>
      <c r="AK56">
        <f t="shared" ref="AK56" si="96">AK5-AJ5</f>
        <v>0</v>
      </c>
      <c r="AL56">
        <f t="shared" ref="AL56" si="97">AL5-AK5</f>
        <v>0</v>
      </c>
      <c r="AM56">
        <f t="shared" ref="AM56" si="98">AM5-AL5</f>
        <v>0</v>
      </c>
      <c r="AN56">
        <f t="shared" ref="AN56" si="99">AN5-AM5</f>
        <v>0</v>
      </c>
      <c r="AO56">
        <f t="shared" ref="AO56" si="100">AO5-AN5</f>
        <v>0</v>
      </c>
      <c r="AP56">
        <f t="shared" ref="AP56" si="101">AP5-AO5</f>
        <v>0</v>
      </c>
      <c r="AQ56">
        <f t="shared" ref="AQ56" si="102">AQ5-AP5</f>
        <v>0</v>
      </c>
      <c r="AR56">
        <f t="shared" ref="AR56" si="103">AR5-AQ5</f>
        <v>1</v>
      </c>
      <c r="AS56">
        <f t="shared" ref="AS56" si="104">AS5-AR5</f>
        <v>0</v>
      </c>
      <c r="AT56">
        <f t="shared" ref="AT56" si="105">AT5-AS5</f>
        <v>0</v>
      </c>
      <c r="AU56">
        <f t="shared" ref="AU56" si="106">AU5-AT5</f>
        <v>0</v>
      </c>
      <c r="AV56">
        <f t="shared" ref="AV56" si="107">AV5-AU5</f>
        <v>0</v>
      </c>
      <c r="AW56">
        <f t="shared" ref="AW56" si="108">AW5-AV5</f>
        <v>0</v>
      </c>
      <c r="AX56">
        <f t="shared" ref="AX56" si="109">AX5-AW5</f>
        <v>0</v>
      </c>
      <c r="AY56">
        <f t="shared" ref="AY56" si="110">AY5-AX5</f>
        <v>3</v>
      </c>
      <c r="AZ56">
        <f t="shared" ref="AZ56" si="111">AZ5-AY5</f>
        <v>0</v>
      </c>
      <c r="BA56">
        <f t="shared" ref="BA56" si="112">BA5-AZ5</f>
        <v>0</v>
      </c>
      <c r="BB56">
        <f t="shared" ref="BB56" si="113">BB5-BA5</f>
        <v>0</v>
      </c>
      <c r="BC56">
        <f t="shared" ref="BC56" si="114">BC5-BB5</f>
        <v>1</v>
      </c>
      <c r="BD56">
        <f t="shared" ref="BD56" si="115">BD5-BC5</f>
        <v>0</v>
      </c>
      <c r="BE56">
        <f t="shared" ref="BE56" si="116">BE5-BD5</f>
        <v>1</v>
      </c>
      <c r="BF56">
        <f t="shared" ref="BF56" si="117">BF5-BE5</f>
        <v>5</v>
      </c>
      <c r="BG56">
        <f t="shared" ref="BG56" si="118">BG5-BF5</f>
        <v>0</v>
      </c>
      <c r="BH56">
        <f t="shared" ref="BH56" si="119">BH5-BG5</f>
        <v>0</v>
      </c>
      <c r="BI56">
        <f t="shared" ref="BI56" si="120">BI5-BH5</f>
        <v>6</v>
      </c>
      <c r="BJ56">
        <f t="shared" ref="BJ56" si="121">BJ5-BI5</f>
        <v>5</v>
      </c>
      <c r="BK56">
        <f t="shared" ref="BK56" si="122">BK5-BJ5</f>
        <v>19</v>
      </c>
      <c r="BL56">
        <f t="shared" ref="BL56" si="123">BL5-BK5</f>
        <v>0</v>
      </c>
      <c r="BM56">
        <f t="shared" ref="BM56" si="124">BM5-BL5</f>
        <v>62</v>
      </c>
      <c r="BN56">
        <f t="shared" ref="BN56" si="125">BN5-BM5</f>
        <v>11</v>
      </c>
      <c r="BO56">
        <f t="shared" ref="BO56" si="126">BO5-BN5</f>
        <v>29</v>
      </c>
      <c r="BP56">
        <f t="shared" ref="BP56" si="127">BP5-BO5</f>
        <v>52</v>
      </c>
      <c r="BQ56">
        <f t="shared" ref="BQ56" si="128">BQ5-BP5</f>
        <v>35</v>
      </c>
      <c r="BR56">
        <f t="shared" ref="BR56" si="129">BR5-BQ5</f>
        <v>16</v>
      </c>
      <c r="BS56">
        <f t="shared" ref="BS56" si="130">BS5-BR5</f>
        <v>425</v>
      </c>
      <c r="BT56">
        <f t="shared" ref="BT56" si="131">BT5-BS5</f>
        <v>475</v>
      </c>
      <c r="BU56">
        <f t="shared" ref="BU56" si="132">BU5-BT5</f>
        <v>122</v>
      </c>
      <c r="BV56">
        <f t="shared" ref="BV56" si="133">BV5-BU5</f>
        <v>286</v>
      </c>
      <c r="BW56">
        <f t="shared" ref="BW56" si="134">BW5-BV5</f>
        <v>737</v>
      </c>
      <c r="BX56">
        <f t="shared" ref="BX56" si="135">BX5-BW5</f>
        <v>579</v>
      </c>
      <c r="BY56">
        <f t="shared" ref="BY56" si="136">BY5-BX5</f>
        <v>187</v>
      </c>
      <c r="BZ56">
        <f t="shared" ref="BZ56" si="137">BZ5-BY5</f>
        <v>208</v>
      </c>
      <c r="CA56">
        <f t="shared" ref="CA56" si="138">CA5-BZ5</f>
        <v>538</v>
      </c>
      <c r="CB56">
        <f t="shared" ref="CB56" si="139">CB5-CA5</f>
        <v>388</v>
      </c>
      <c r="CC56">
        <f t="shared" ref="CC56" si="140">CC5-CB5</f>
        <v>610</v>
      </c>
      <c r="CD56">
        <f t="shared" ref="CD56" si="141">CD5-CC5</f>
        <v>512</v>
      </c>
      <c r="CE56">
        <f t="shared" ref="CE56" si="142">CE5-CD5</f>
        <v>621</v>
      </c>
      <c r="CF56">
        <f t="shared" ref="CF56" si="143">CF5-CE5</f>
        <v>1597</v>
      </c>
      <c r="CG56">
        <f t="shared" ref="CG56" si="144">CG5-CF5</f>
        <v>1464</v>
      </c>
      <c r="CH56">
        <f t="shared" ref="CH56" si="145">CH5-CG5</f>
        <v>3733</v>
      </c>
      <c r="CI56">
        <f t="shared" ref="CI56" si="146">CI5-CH5</f>
        <v>11924</v>
      </c>
      <c r="CJ56">
        <f t="shared" ref="CJ56" si="147">CJ5-CI5</f>
        <v>3606</v>
      </c>
      <c r="CK56">
        <f t="shared" ref="CK56" si="148">CK5-CJ5</f>
        <v>928</v>
      </c>
      <c r="CL56">
        <f t="shared" ref="CL56" si="149">CL5-CK5</f>
        <v>802</v>
      </c>
      <c r="CM56">
        <f t="shared" ref="CM56" si="150">CM5-CL5</f>
        <v>9239</v>
      </c>
      <c r="CN56">
        <f t="shared" ref="CN56" si="151">CN5-CM5</f>
        <v>774</v>
      </c>
      <c r="CO56">
        <f t="shared" ref="CO56" si="152">CO5-CN5</f>
        <v>1427</v>
      </c>
      <c r="CP56">
        <f t="shared" ref="CP56" si="153">CP5-CO5</f>
        <v>3049</v>
      </c>
      <c r="CQ56">
        <f t="shared" ref="CQ56" si="154">CQ5-CP5</f>
        <v>2331</v>
      </c>
      <c r="CR56">
        <f t="shared" ref="CR56" si="155">CR5-CQ5</f>
        <v>1999</v>
      </c>
      <c r="CS56">
        <f t="shared" ref="CS56" si="156">CS5-CR5</f>
        <v>6940</v>
      </c>
      <c r="CT56">
        <f t="shared" ref="CT56" si="157">CT5-CS5</f>
        <v>2979</v>
      </c>
      <c r="CU56">
        <f t="shared" ref="CU56" si="158">CU5-CT5</f>
        <v>2868</v>
      </c>
      <c r="CV56">
        <f t="shared" ref="CV56" si="159">CV5-CU5</f>
        <v>5012</v>
      </c>
      <c r="CW56">
        <f t="shared" ref="CW56" si="160">CW5-CV5</f>
        <v>3100</v>
      </c>
      <c r="CX56">
        <f t="shared" ref="CX56" si="161">CX5-CW5</f>
        <v>2909</v>
      </c>
      <c r="CY56">
        <f t="shared" ref="CY56" si="162">CY5-CX5</f>
        <v>4858</v>
      </c>
      <c r="CZ56">
        <f t="shared" ref="CZ56" si="163">CZ5-CY5</f>
        <v>5210</v>
      </c>
      <c r="DA56">
        <f t="shared" ref="DA56" si="164">DA5-CZ5</f>
        <v>6023</v>
      </c>
      <c r="DB56">
        <f t="shared" ref="DB56" si="165">DB5-DA5</f>
        <v>4453</v>
      </c>
      <c r="DC56">
        <f t="shared" ref="DC56" si="166">DC5-DB5</f>
        <v>7546</v>
      </c>
      <c r="DD56">
        <f t="shared" ref="DD56" si="167">DD5-DC5</f>
        <v>7036</v>
      </c>
      <c r="DE56">
        <f t="shared" ref="DE56" si="168">DE5-DD5</f>
        <v>5690</v>
      </c>
      <c r="DF56">
        <f t="shared" ref="DF56" si="169">DF5-DE5</f>
        <v>7901</v>
      </c>
      <c r="DG56">
        <f t="shared" ref="DG56" si="170">DG5-DF5</f>
        <v>9543</v>
      </c>
      <c r="DH56">
        <f t="shared" ref="DH56" si="171">DH5-DG5</f>
        <v>5255</v>
      </c>
      <c r="DI56">
        <f t="shared" ref="DI56" si="172">DI5-DH5</f>
        <v>5555</v>
      </c>
      <c r="DJ56">
        <f t="shared" ref="DJ56" si="173">DJ5-DI5</f>
        <v>11073</v>
      </c>
      <c r="DK56">
        <f t="shared" ref="DK56" si="174">DK5-DJ5</f>
        <v>9346</v>
      </c>
      <c r="DL56">
        <f t="shared" ref="DL56" si="175">DL5-DK5</f>
        <v>4599</v>
      </c>
      <c r="DM56">
        <f t="shared" ref="DM56" si="176">DM5-DL5</f>
        <v>10775</v>
      </c>
      <c r="DN56">
        <f t="shared" ref="DN56" si="177">DN5-DM5</f>
        <v>8899</v>
      </c>
      <c r="DO56">
        <f t="shared" ref="DO56" si="178">DO5-DN5</f>
        <v>7787</v>
      </c>
      <c r="DP56">
        <f t="shared" ref="DP56" si="179">DP5-DO5</f>
        <v>11327</v>
      </c>
      <c r="DQ56">
        <f t="shared" ref="DQ56" si="180">DQ5-DP5</f>
        <v>16664</v>
      </c>
      <c r="DR56">
        <f t="shared" ref="DR56" si="181">DR5-DQ5</f>
        <v>17886</v>
      </c>
      <c r="DS56">
        <f t="shared" ref="DS56" si="182">DS5-DR5</f>
        <v>14608</v>
      </c>
      <c r="DT56">
        <f t="shared" ref="DT56" si="183">DT5-DS5</f>
        <v>14431</v>
      </c>
      <c r="DU56">
        <f t="shared" ref="DU56" si="184">DU5-DT5</f>
        <v>14387</v>
      </c>
      <c r="DV56">
        <f t="shared" ref="DV56" si="185">DV5-DU5</f>
        <v>14018</v>
      </c>
      <c r="DW56">
        <f t="shared" ref="DW56" si="186">DW5-DV5</f>
        <v>23936</v>
      </c>
      <c r="DX56">
        <f t="shared" ref="DX56" si="187">DX5-DW5</f>
        <v>11404</v>
      </c>
      <c r="DY56">
        <f t="shared" ref="DY56" si="188">DY5-DX5</f>
        <v>18637</v>
      </c>
      <c r="DZ56">
        <f t="shared" ref="DZ56" si="189">DZ5-DY5</f>
        <v>19567</v>
      </c>
      <c r="EA56">
        <f t="shared" ref="EA56" si="190">EA5-DZ5</f>
        <v>22469</v>
      </c>
      <c r="EB56">
        <f t="shared" ref="EB56" si="191">EB5-EA5</f>
        <v>21562</v>
      </c>
      <c r="EC56">
        <f t="shared" ref="EC56" si="192">EC5-EB5</f>
        <v>12538</v>
      </c>
      <c r="ED56">
        <f t="shared" ref="ED56" si="193">ED5-EC5</f>
        <v>13059</v>
      </c>
      <c r="EE56">
        <f t="shared" ref="EE56" si="194">EE5-ED5</f>
        <v>59590</v>
      </c>
      <c r="EF56">
        <f t="shared" ref="EF56" si="195">EF5-EE5</f>
        <v>27638</v>
      </c>
      <c r="EG56">
        <f t="shared" ref="EG56" si="196">EG5-EF5</f>
        <v>28841</v>
      </c>
      <c r="EH56">
        <f t="shared" ref="EH56" si="197">EH5-EG5</f>
        <v>24112</v>
      </c>
      <c r="EI56">
        <f t="shared" ref="EI56" si="198">EI5-EH5</f>
        <v>22493</v>
      </c>
      <c r="EJ56">
        <f t="shared" ref="EJ56" si="199">EJ5-EI5</f>
        <v>19645</v>
      </c>
      <c r="EK56">
        <f t="shared" ref="EK56" si="200">EK5-EJ5</f>
        <v>108507</v>
      </c>
      <c r="EL56">
        <f t="shared" ref="EL56" si="201">EL5-EK5</f>
        <v>31319</v>
      </c>
      <c r="EM56">
        <f t="shared" ref="EM56" si="202">EM5-EL5</f>
        <v>31903</v>
      </c>
      <c r="EN56">
        <f t="shared" ref="EN56" si="203">EN5-EM5</f>
        <v>29807</v>
      </c>
      <c r="EO56">
        <f t="shared" ref="EO56" si="204">EO5-EN5</f>
        <v>33234</v>
      </c>
      <c r="EP56">
        <f t="shared" ref="EP56" si="205">EP5-EO5</f>
        <v>30166</v>
      </c>
      <c r="EQ56">
        <f t="shared" ref="EQ56" si="206">EQ5-EP5</f>
        <v>25562</v>
      </c>
      <c r="ER56">
        <f t="shared" ref="ER56" si="207">ER5-EQ5</f>
        <v>24237</v>
      </c>
      <c r="ES56">
        <f t="shared" ref="ES56" si="208">ES5-ER5</f>
        <v>30221</v>
      </c>
      <c r="ET56">
        <f t="shared" ref="ET56" si="209">ET5-ES5</f>
        <v>64836</v>
      </c>
      <c r="EU56">
        <f t="shared" ref="EU56" si="210">EU5-ET5</f>
        <v>26033</v>
      </c>
      <c r="EV56">
        <f t="shared" ref="EV56" si="211">EV5-EU5</f>
        <v>35060</v>
      </c>
      <c r="EW56">
        <f t="shared" ref="EW56" si="212">EW5-EV5</f>
        <v>44681</v>
      </c>
      <c r="EX56">
        <f t="shared" ref="EX56" si="213">EX5-EW5</f>
        <v>23089</v>
      </c>
      <c r="EY56">
        <f t="shared" ref="EY56" si="214">EY5-EX5</f>
        <v>30290</v>
      </c>
      <c r="EZ56">
        <f t="shared" ref="EZ56" si="215">EZ5-EY5</f>
        <v>41619</v>
      </c>
      <c r="FA56">
        <f t="shared" ref="FA56" si="216">FA5-EZ5</f>
        <v>46206</v>
      </c>
      <c r="FB56">
        <f t="shared" ref="FB56" si="217">FB5-FA5</f>
        <v>30979</v>
      </c>
      <c r="FC56">
        <f t="shared" ref="FC56" si="218">FC5-FB5</f>
        <v>47025</v>
      </c>
      <c r="FD56">
        <f t="shared" ref="FD56:GC56" si="219">FD5-FC5</f>
        <v>41745</v>
      </c>
      <c r="FE56">
        <f t="shared" si="219"/>
        <v>35929</v>
      </c>
      <c r="FF56">
        <f t="shared" si="219"/>
        <v>26576</v>
      </c>
      <c r="FG56">
        <f t="shared" si="219"/>
        <v>46949</v>
      </c>
      <c r="FH56">
        <f t="shared" si="219"/>
        <v>45692</v>
      </c>
      <c r="FI56">
        <f t="shared" si="219"/>
        <v>157470</v>
      </c>
      <c r="FJ56">
        <f t="shared" si="219"/>
        <v>44138</v>
      </c>
      <c r="FK56">
        <f t="shared" si="219"/>
        <v>23737</v>
      </c>
      <c r="FL56">
        <f t="shared" si="219"/>
        <v>54539</v>
      </c>
      <c r="FM56">
        <f t="shared" si="219"/>
        <v>48500</v>
      </c>
      <c r="FN56">
        <f t="shared" si="219"/>
        <v>62905</v>
      </c>
      <c r="FO56">
        <f t="shared" si="219"/>
        <v>54741</v>
      </c>
      <c r="FP56">
        <f t="shared" si="219"/>
        <v>49163</v>
      </c>
      <c r="FQ56">
        <f t="shared" si="219"/>
        <v>63584</v>
      </c>
      <c r="FR56">
        <f t="shared" si="219"/>
        <v>44784</v>
      </c>
      <c r="FS56">
        <f t="shared" si="219"/>
        <v>37132</v>
      </c>
      <c r="FT56">
        <f t="shared" si="219"/>
        <v>43809</v>
      </c>
      <c r="FU56">
        <f t="shared" si="219"/>
        <v>48804</v>
      </c>
      <c r="FV56">
        <f t="shared" si="219"/>
        <v>46505</v>
      </c>
      <c r="FW56">
        <f t="shared" si="219"/>
        <v>67718</v>
      </c>
      <c r="FX56">
        <f t="shared" si="219"/>
        <v>54653</v>
      </c>
      <c r="FY56">
        <f t="shared" si="219"/>
        <v>61332</v>
      </c>
      <c r="FZ56">
        <f t="shared" si="219"/>
        <v>11162</v>
      </c>
      <c r="GA56">
        <f t="shared" si="219"/>
        <v>81195</v>
      </c>
      <c r="GB56">
        <f t="shared" si="219"/>
        <v>61891</v>
      </c>
      <c r="GC56">
        <f t="shared" si="219"/>
        <v>51597</v>
      </c>
    </row>
    <row r="57" spans="1:185" x14ac:dyDescent="0.35">
      <c r="A57" t="s">
        <v>381</v>
      </c>
      <c r="B57" t="s">
        <v>384</v>
      </c>
      <c r="D57">
        <f t="shared" ref="D57" si="220">D6-C6</f>
        <v>0</v>
      </c>
      <c r="E57">
        <f t="shared" ref="E57" si="221">E6-D6</f>
        <v>0</v>
      </c>
      <c r="F57">
        <f t="shared" ref="F57" si="222">F6-E6</f>
        <v>0</v>
      </c>
      <c r="G57">
        <f t="shared" ref="G57" si="223">G6-F6</f>
        <v>0</v>
      </c>
      <c r="H57">
        <f t="shared" ref="H57" si="224">H6-G6</f>
        <v>0</v>
      </c>
      <c r="I57">
        <f t="shared" ref="I57" si="225">I6-H6</f>
        <v>0</v>
      </c>
      <c r="J57">
        <f t="shared" ref="J57" si="226">J6-I6</f>
        <v>0</v>
      </c>
      <c r="K57">
        <f t="shared" ref="K57" si="227">K6-J6</f>
        <v>0</v>
      </c>
      <c r="L57">
        <f t="shared" ref="L57" si="228">L6-K6</f>
        <v>0</v>
      </c>
      <c r="M57">
        <f t="shared" ref="M57" si="229">M6-L6</f>
        <v>0</v>
      </c>
      <c r="N57">
        <f t="shared" ref="N57" si="230">N6-M6</f>
        <v>0</v>
      </c>
      <c r="O57">
        <f t="shared" ref="O57" si="231">O6-N6</f>
        <v>0</v>
      </c>
      <c r="P57">
        <f t="shared" ref="P57" si="232">P6-O6</f>
        <v>0</v>
      </c>
      <c r="Q57">
        <f t="shared" ref="Q57" si="233">Q6-P6</f>
        <v>0</v>
      </c>
      <c r="R57">
        <f t="shared" ref="R57" si="234">R6-Q6</f>
        <v>0</v>
      </c>
      <c r="S57">
        <f t="shared" ref="S57" si="235">S6-R6</f>
        <v>0</v>
      </c>
      <c r="T57">
        <f t="shared" ref="T57" si="236">T6-S6</f>
        <v>0</v>
      </c>
      <c r="U57">
        <f t="shared" ref="U57" si="237">U6-T6</f>
        <v>0</v>
      </c>
      <c r="V57">
        <f t="shared" ref="V57" si="238">V6-U6</f>
        <v>0</v>
      </c>
      <c r="W57">
        <f t="shared" ref="W57" si="239">W6-V6</f>
        <v>0</v>
      </c>
      <c r="X57">
        <f t="shared" ref="X57" si="240">X6-W6</f>
        <v>4</v>
      </c>
      <c r="Y57">
        <f t="shared" ref="Y57" si="241">Y6-X6</f>
        <v>1</v>
      </c>
      <c r="Z57">
        <f t="shared" ref="Z57" si="242">Z6-Y6</f>
        <v>0</v>
      </c>
      <c r="AA57">
        <f t="shared" ref="AA57" si="243">AA6-Z6</f>
        <v>4</v>
      </c>
      <c r="AB57">
        <f t="shared" ref="AB57" si="244">AB6-AA6</f>
        <v>7</v>
      </c>
      <c r="AC57">
        <f t="shared" ref="AC57" si="245">AC6-AB6</f>
        <v>1</v>
      </c>
      <c r="AD57">
        <f t="shared" ref="AD57" si="246">AD6-AC6</f>
        <v>11</v>
      </c>
      <c r="AE57">
        <f t="shared" ref="AE57" si="247">AE6-AD6</f>
        <v>0</v>
      </c>
      <c r="AF57">
        <f t="shared" ref="AF57" si="248">AF6-AE6</f>
        <v>0</v>
      </c>
      <c r="AG57">
        <f t="shared" ref="AG57" si="249">AG6-AF6</f>
        <v>2</v>
      </c>
      <c r="AH57">
        <f t="shared" ref="AH57" si="250">AH6-AG6</f>
        <v>1</v>
      </c>
      <c r="AI57">
        <f t="shared" ref="AI57" si="251">AI6-AH6</f>
        <v>1</v>
      </c>
      <c r="AJ57">
        <f t="shared" ref="AJ57" si="252">AJ6-AI6</f>
        <v>-1</v>
      </c>
      <c r="AK57">
        <f t="shared" ref="AK57" si="253">AK6-AJ6</f>
        <v>7</v>
      </c>
      <c r="AL57">
        <f t="shared" ref="AL57" si="254">AL6-AK6</f>
        <v>3</v>
      </c>
      <c r="AM57">
        <f t="shared" ref="AM57" si="255">AM6-AL6</f>
        <v>43</v>
      </c>
      <c r="AN57">
        <f t="shared" ref="AN57" si="256">AN6-AM6</f>
        <v>1</v>
      </c>
      <c r="AO57">
        <f t="shared" ref="AO57" si="257">AO6-AN6</f>
        <v>1</v>
      </c>
      <c r="AP57">
        <f t="shared" ref="AP57" si="258">AP6-AO6</f>
        <v>37</v>
      </c>
      <c r="AQ57">
        <f t="shared" ref="AQ57" si="259">AQ6-AP6</f>
        <v>66</v>
      </c>
      <c r="AR57">
        <f t="shared" ref="AR57" si="260">AR6-AQ6</f>
        <v>13</v>
      </c>
      <c r="AS57">
        <f t="shared" ref="AS57" si="261">AS6-AR6</f>
        <v>118</v>
      </c>
      <c r="AT57">
        <f t="shared" ref="AT57" si="262">AT6-AS6</f>
        <v>138</v>
      </c>
      <c r="AU57">
        <f t="shared" ref="AU57" si="263">AU6-AT6</f>
        <v>111</v>
      </c>
      <c r="AV57">
        <f t="shared" ref="AV57" si="264">AV6-AU6</f>
        <v>107</v>
      </c>
      <c r="AW57">
        <f t="shared" ref="AW57" si="265">AW6-AV6</f>
        <v>33</v>
      </c>
      <c r="AX57">
        <f t="shared" ref="AX57" si="266">AX6-AW6</f>
        <v>108</v>
      </c>
      <c r="AY57">
        <f t="shared" ref="AY57" si="267">AY6-AX6</f>
        <v>5</v>
      </c>
      <c r="AZ57">
        <f t="shared" ref="AZ57" si="268">AZ6-AY6</f>
        <v>483</v>
      </c>
      <c r="BA57">
        <f t="shared" ref="BA57" si="269">BA6-AZ6</f>
        <v>0</v>
      </c>
      <c r="BB57">
        <f t="shared" ref="BB57" si="270">BB6-BA6</f>
        <v>431</v>
      </c>
      <c r="BC57">
        <f t="shared" ref="BC57" si="271">BC6-BB6</f>
        <v>867</v>
      </c>
      <c r="BD57">
        <f t="shared" ref="BD57" si="272">BD6-BC6</f>
        <v>380</v>
      </c>
      <c r="BE57">
        <f t="shared" ref="BE57" si="273">BE6-BD6</f>
        <v>469</v>
      </c>
      <c r="BF57">
        <f t="shared" ref="BF57" si="274">BF6-BE6</f>
        <v>733</v>
      </c>
      <c r="BG57">
        <f t="shared" ref="BG57" si="275">BG6-BF6</f>
        <v>1242</v>
      </c>
      <c r="BH57">
        <f t="shared" ref="BH57" si="276">BH6-BG6</f>
        <v>444</v>
      </c>
      <c r="BI57">
        <f t="shared" ref="BI57" si="277">BI6-BH6</f>
        <v>532</v>
      </c>
      <c r="BJ57">
        <f t="shared" ref="BJ57" si="278">BJ6-BI6</f>
        <v>2533</v>
      </c>
      <c r="BK57">
        <f t="shared" ref="BK57" si="279">BK6-BJ6</f>
        <v>3778</v>
      </c>
      <c r="BL57">
        <f t="shared" ref="BL57" si="280">BL6-BK6</f>
        <v>0</v>
      </c>
      <c r="BM57">
        <f t="shared" ref="BM57" si="281">BM6-BL6</f>
        <v>6886</v>
      </c>
      <c r="BN57">
        <f t="shared" ref="BN57" si="282">BN6-BM6</f>
        <v>3745</v>
      </c>
      <c r="BO57">
        <f t="shared" ref="BO57" si="283">BO6-BN6</f>
        <v>6088</v>
      </c>
      <c r="BP57">
        <f t="shared" ref="BP57" si="284">BP6-BO6</f>
        <v>6504</v>
      </c>
      <c r="BQ57">
        <f t="shared" ref="BQ57" si="285">BQ6-BP6</f>
        <v>6464</v>
      </c>
      <c r="BR57">
        <f t="shared" ref="BR57" si="286">BR6-BQ6</f>
        <v>6031</v>
      </c>
      <c r="BS57">
        <f t="shared" ref="BS57" si="287">BS6-BR6</f>
        <v>9374</v>
      </c>
      <c r="BT57">
        <f t="shared" ref="BT57" si="288">BT6-BS6</f>
        <v>8519</v>
      </c>
      <c r="BU57">
        <f t="shared" ref="BU57" si="289">BU6-BT6</f>
        <v>11638</v>
      </c>
      <c r="BV57">
        <f t="shared" ref="BV57" si="290">BV6-BU6</f>
        <v>13276</v>
      </c>
      <c r="BW57">
        <f t="shared" ref="BW57" si="291">BW6-BV6</f>
        <v>11084</v>
      </c>
      <c r="BX57">
        <f t="shared" ref="BX57" si="292">BX6-BW6</f>
        <v>11249</v>
      </c>
      <c r="BY57">
        <f t="shared" ref="BY57" si="293">BY6-BX6</f>
        <v>9141</v>
      </c>
      <c r="BZ57">
        <f t="shared" ref="BZ57" si="294">BZ6-BY6</f>
        <v>7537</v>
      </c>
      <c r="CA57">
        <f t="shared" ref="CA57" si="295">CA6-BZ6</f>
        <v>15825</v>
      </c>
      <c r="CB57">
        <f t="shared" ref="CB57" si="296">CB6-CA6</f>
        <v>21821</v>
      </c>
      <c r="CC57">
        <f t="shared" ref="CC57" si="297">CC6-CB6</f>
        <v>17030</v>
      </c>
      <c r="CD57">
        <f t="shared" ref="CD57" si="298">CD6-CC6</f>
        <v>11322</v>
      </c>
      <c r="CE57">
        <f t="shared" ref="CE57" si="299">CE6-CD6</f>
        <v>13489</v>
      </c>
      <c r="CF57">
        <f t="shared" ref="CF57" si="300">CF6-CE6</f>
        <v>11197</v>
      </c>
      <c r="CG57">
        <f t="shared" ref="CG57" si="301">CG6-CF6</f>
        <v>10290</v>
      </c>
      <c r="CH57">
        <f t="shared" ref="CH57" si="302">CH6-CG6</f>
        <v>11289</v>
      </c>
      <c r="CI57">
        <f t="shared" ref="CI57" si="303">CI6-CH6</f>
        <v>14974</v>
      </c>
      <c r="CJ57">
        <f t="shared" ref="CJ57" si="304">CJ6-CI6</f>
        <v>18057</v>
      </c>
      <c r="CK57">
        <f t="shared" ref="CK57" si="305">CK6-CJ6</f>
        <v>14623</v>
      </c>
      <c r="CL57">
        <f t="shared" ref="CL57" si="306">CL6-CK6</f>
        <v>10700</v>
      </c>
      <c r="CM57">
        <f t="shared" ref="CM57" si="307">CM6-CL6</f>
        <v>11819</v>
      </c>
      <c r="CN57">
        <f t="shared" ref="CN57" si="308">CN6-CM6</f>
        <v>12995</v>
      </c>
      <c r="CO57">
        <f t="shared" ref="CO57" si="309">CO6-CN6</f>
        <v>23875</v>
      </c>
      <c r="CP57">
        <f t="shared" ref="CP57" si="310">CP6-CO6</f>
        <v>16656</v>
      </c>
      <c r="CQ57">
        <f t="shared" ref="CQ57" si="311">CQ6-CP6</f>
        <v>16508</v>
      </c>
      <c r="CR57">
        <f t="shared" ref="CR57" si="312">CR6-CQ6</f>
        <v>22415</v>
      </c>
      <c r="CS57">
        <f t="shared" ref="CS57" si="313">CS6-CR6</f>
        <v>13109</v>
      </c>
      <c r="CT57">
        <f t="shared" ref="CT57" si="314">CT6-CS6</f>
        <v>12543</v>
      </c>
      <c r="CU57">
        <f t="shared" ref="CU57" si="315">CU6-CT6</f>
        <v>13485</v>
      </c>
      <c r="CV57">
        <f t="shared" ref="CV57" si="316">CV6-CU6</f>
        <v>15451</v>
      </c>
      <c r="CW57">
        <f t="shared" ref="CW57" si="317">CW6-CV6</f>
        <v>24566</v>
      </c>
      <c r="CX57">
        <f t="shared" ref="CX57" si="318">CX6-CW6</f>
        <v>21149</v>
      </c>
      <c r="CY57">
        <f t="shared" ref="CY57" si="319">CY6-CX6</f>
        <v>14147</v>
      </c>
      <c r="CZ57">
        <f t="shared" ref="CZ57" si="320">CZ6-CY6</f>
        <v>15882</v>
      </c>
      <c r="DA57">
        <f t="shared" ref="DA57" si="321">DA6-CZ6</f>
        <v>11587</v>
      </c>
      <c r="DB57">
        <f t="shared" ref="DB57" si="322">DB6-DA6</f>
        <v>13720</v>
      </c>
      <c r="DC57">
        <f t="shared" ref="DC57" si="323">DC6-DB6</f>
        <v>15557</v>
      </c>
      <c r="DD57">
        <f t="shared" ref="DD57" si="324">DD6-DC6</f>
        <v>28492</v>
      </c>
      <c r="DE57">
        <f t="shared" ref="DE57" si="325">DE6-DD6</f>
        <v>15944</v>
      </c>
      <c r="DF57">
        <f t="shared" ref="DF57" si="326">DF6-DE6</f>
        <v>12808</v>
      </c>
      <c r="DG57">
        <f t="shared" ref="DG57" si="327">DG6-DF6</f>
        <v>14170</v>
      </c>
      <c r="DH57">
        <f t="shared" ref="DH57" si="328">DH6-DG6</f>
        <v>10520</v>
      </c>
      <c r="DI57">
        <f t="shared" ref="DI57" si="329">DI6-DH6</f>
        <v>8433</v>
      </c>
      <c r="DJ57">
        <f t="shared" ref="DJ57" si="330">DJ6-DI6</f>
        <v>13072</v>
      </c>
      <c r="DK57">
        <f t="shared" ref="DK57" si="331">DK6-DJ6</f>
        <v>15561</v>
      </c>
      <c r="DL57">
        <f t="shared" ref="DL57" si="332">DL6-DK6</f>
        <v>13083</v>
      </c>
      <c r="DM57">
        <f t="shared" ref="DM57" si="333">DM6-DL6</f>
        <v>13440</v>
      </c>
      <c r="DN57">
        <f t="shared" ref="DN57" si="334">DN6-DM6</f>
        <v>10010</v>
      </c>
      <c r="DO57">
        <f t="shared" ref="DO57" si="335">DO6-DN6</f>
        <v>8786</v>
      </c>
      <c r="DP57">
        <f t="shared" ref="DP57" si="336">DP6-DO6</f>
        <v>13096</v>
      </c>
      <c r="DQ57">
        <f t="shared" ref="DQ57" si="337">DQ6-DP6</f>
        <v>6509</v>
      </c>
      <c r="DR57">
        <f t="shared" ref="DR57" si="338">DR6-DQ6</f>
        <v>9752</v>
      </c>
      <c r="DS57">
        <f t="shared" ref="DS57" si="339">DS6-DR6</f>
        <v>7287</v>
      </c>
      <c r="DT57">
        <f t="shared" ref="DT57" si="340">DT6-DS6</f>
        <v>15805</v>
      </c>
      <c r="DU57">
        <f t="shared" ref="DU57" si="341">DU6-DT6</f>
        <v>6653</v>
      </c>
      <c r="DV57">
        <f t="shared" ref="DV57" si="342">DV6-DU6</f>
        <v>14985</v>
      </c>
      <c r="DW57">
        <f t="shared" ref="DW57" si="343">DW6-DV6</f>
        <v>6061</v>
      </c>
      <c r="DX57">
        <f t="shared" ref="DX57" si="344">DX6-DW6</f>
        <v>8087</v>
      </c>
      <c r="DY57">
        <f t="shared" ref="DY57" si="345">DY6-DX6</f>
        <v>8169</v>
      </c>
      <c r="DZ57">
        <f t="shared" ref="DZ57" si="346">DZ6-DY6</f>
        <v>9381</v>
      </c>
      <c r="EA57">
        <f t="shared" ref="EA57" si="347">EA6-DZ6</f>
        <v>7214</v>
      </c>
      <c r="EB57">
        <f t="shared" ref="EB57" si="348">EB6-EA6</f>
        <v>7234</v>
      </c>
      <c r="EC57">
        <f t="shared" ref="EC57" si="349">EC6-EB6</f>
        <v>5167</v>
      </c>
      <c r="ED57">
        <f t="shared" ref="ED57" si="350">ED6-EC6</f>
        <v>3117</v>
      </c>
      <c r="EE57">
        <f t="shared" ref="EE57" si="351">EE6-ED6</f>
        <v>5597</v>
      </c>
      <c r="EF57">
        <f t="shared" ref="EF57" si="352">EF6-EE6</f>
        <v>6130</v>
      </c>
      <c r="EG57">
        <f t="shared" ref="EG57" si="353">EG6-EF6</f>
        <v>5719</v>
      </c>
      <c r="EH57">
        <f t="shared" ref="EH57" si="354">EH6-EG6</f>
        <v>6758</v>
      </c>
      <c r="EI57">
        <f t="shared" ref="EI57" si="355">EI6-EH6</f>
        <v>6469</v>
      </c>
      <c r="EJ57">
        <f t="shared" ref="EJ57" si="356">EJ6-EI6</f>
        <v>5314</v>
      </c>
      <c r="EK57">
        <f t="shared" ref="EK57" si="357">EK6-EJ6</f>
        <v>5678</v>
      </c>
      <c r="EL57">
        <f t="shared" ref="EL57" si="358">EL6-EK6</f>
        <v>7708</v>
      </c>
      <c r="EM57">
        <f t="shared" ref="EM57" si="359">EM6-EL6</f>
        <v>6798</v>
      </c>
      <c r="EN57">
        <f t="shared" ref="EN57" si="360">EN6-EM6</f>
        <v>5743</v>
      </c>
      <c r="EO57">
        <f t="shared" ref="EO57" si="361">EO6-EN6</f>
        <v>5892</v>
      </c>
      <c r="EP57">
        <f t="shared" ref="EP57" si="362">EP6-EO6</f>
        <v>5890</v>
      </c>
      <c r="EQ57">
        <f t="shared" ref="EQ57" si="363">EQ6-EP6</f>
        <v>4789</v>
      </c>
      <c r="ER57">
        <f t="shared" ref="ER57" si="364">ER6-EQ6</f>
        <v>3380</v>
      </c>
      <c r="ES57">
        <f t="shared" ref="ES57" si="365">ES6-ER6</f>
        <v>5059</v>
      </c>
      <c r="ET57">
        <f t="shared" ref="ET57" si="366">ET6-ES6</f>
        <v>5861</v>
      </c>
      <c r="EU57">
        <f t="shared" ref="EU57" si="367">EU6-ET6</f>
        <v>5592</v>
      </c>
      <c r="EV57">
        <f t="shared" ref="EV57" si="368">EV6-EU6</f>
        <v>6060</v>
      </c>
      <c r="EW57">
        <f t="shared" ref="EW57" si="369">EW6-EV6</f>
        <v>5546</v>
      </c>
      <c r="EX57">
        <f t="shared" ref="EX57" si="370">EX6-EW6</f>
        <v>4455</v>
      </c>
      <c r="EY57">
        <f t="shared" ref="EY57" si="371">EY6-EX6</f>
        <v>3863</v>
      </c>
      <c r="EZ57">
        <f t="shared" ref="EZ57" si="372">EZ6-EY6</f>
        <v>5460</v>
      </c>
      <c r="FA57">
        <f t="shared" ref="FA57" si="373">FA6-EZ6</f>
        <v>7428</v>
      </c>
      <c r="FB57">
        <f t="shared" ref="FB57" si="374">FB6-FA6</f>
        <v>5912</v>
      </c>
      <c r="FC57">
        <f t="shared" ref="FC57" si="375">FC6-FB6</f>
        <v>5828</v>
      </c>
      <c r="FD57">
        <f t="shared" ref="FD57" si="376">FD6-FC6</f>
        <v>6472</v>
      </c>
      <c r="FE57">
        <f t="shared" ref="FE57" si="377">FE6-FD6</f>
        <v>4098</v>
      </c>
      <c r="FF57">
        <f t="shared" ref="FF57:GC57" si="378">FF6-FE6</f>
        <v>3021</v>
      </c>
      <c r="FG57">
        <f t="shared" si="378"/>
        <v>5062</v>
      </c>
      <c r="FH57">
        <f t="shared" si="378"/>
        <v>7098</v>
      </c>
      <c r="FI57">
        <f t="shared" si="378"/>
        <v>5307</v>
      </c>
      <c r="FJ57">
        <f t="shared" si="378"/>
        <v>5047</v>
      </c>
      <c r="FK57">
        <f t="shared" si="378"/>
        <v>4688</v>
      </c>
      <c r="FL57">
        <f t="shared" si="378"/>
        <v>3833</v>
      </c>
      <c r="FM57">
        <f t="shared" si="378"/>
        <v>4519</v>
      </c>
      <c r="FN57">
        <f t="shared" si="378"/>
        <v>5717</v>
      </c>
      <c r="FO57">
        <f t="shared" si="378"/>
        <v>6358</v>
      </c>
      <c r="FP57">
        <f t="shared" si="378"/>
        <v>6722</v>
      </c>
      <c r="FQ57">
        <f t="shared" si="378"/>
        <v>4463</v>
      </c>
      <c r="FR57">
        <f t="shared" si="378"/>
        <v>4138</v>
      </c>
      <c r="FS57">
        <f t="shared" si="378"/>
        <v>3761</v>
      </c>
      <c r="FT57">
        <f t="shared" si="378"/>
        <v>3569</v>
      </c>
      <c r="FU57">
        <f t="shared" si="378"/>
        <v>3207</v>
      </c>
      <c r="FV57">
        <f t="shared" si="378"/>
        <v>5413</v>
      </c>
      <c r="FW57">
        <f t="shared" si="378"/>
        <v>4338</v>
      </c>
      <c r="FX57">
        <f t="shared" si="378"/>
        <v>4207</v>
      </c>
      <c r="FY57">
        <f t="shared" si="378"/>
        <v>3607</v>
      </c>
      <c r="FZ57">
        <f t="shared" si="378"/>
        <v>3289</v>
      </c>
      <c r="GA57">
        <f t="shared" si="378"/>
        <v>3084</v>
      </c>
      <c r="GB57">
        <f t="shared" si="378"/>
        <v>4598</v>
      </c>
      <c r="GC57">
        <f t="shared" si="378"/>
        <v>4233</v>
      </c>
    </row>
    <row r="58" spans="1:185" x14ac:dyDescent="0.35">
      <c r="A58" t="s">
        <v>273</v>
      </c>
      <c r="B58" t="str">
        <f>"(220-226; 238-240;247)"</f>
        <v>(220-226; 238-240;247)</v>
      </c>
      <c r="D58">
        <f t="shared" ref="D58:D62" si="379">D7-C7</f>
        <v>0</v>
      </c>
      <c r="E58">
        <f t="shared" ref="E58:AJ58" si="380">E7-D7</f>
        <v>0</v>
      </c>
      <c r="F58">
        <f t="shared" si="380"/>
        <v>0</v>
      </c>
      <c r="G58">
        <f t="shared" si="380"/>
        <v>0</v>
      </c>
      <c r="H58">
        <f t="shared" si="380"/>
        <v>0</v>
      </c>
      <c r="I58">
        <f t="shared" si="380"/>
        <v>0</v>
      </c>
      <c r="J58">
        <f t="shared" si="380"/>
        <v>0</v>
      </c>
      <c r="K58">
        <f t="shared" si="380"/>
        <v>0</v>
      </c>
      <c r="L58">
        <f t="shared" si="380"/>
        <v>0</v>
      </c>
      <c r="M58">
        <f t="shared" si="380"/>
        <v>0</v>
      </c>
      <c r="N58">
        <f t="shared" si="380"/>
        <v>0</v>
      </c>
      <c r="O58">
        <f t="shared" si="380"/>
        <v>0</v>
      </c>
      <c r="P58">
        <f t="shared" si="380"/>
        <v>0</v>
      </c>
      <c r="Q58">
        <f t="shared" si="380"/>
        <v>0</v>
      </c>
      <c r="R58">
        <f t="shared" si="380"/>
        <v>0</v>
      </c>
      <c r="S58">
        <f t="shared" si="380"/>
        <v>0</v>
      </c>
      <c r="T58">
        <f t="shared" si="380"/>
        <v>0</v>
      </c>
      <c r="U58">
        <f t="shared" si="380"/>
        <v>0</v>
      </c>
      <c r="V58">
        <f t="shared" si="380"/>
        <v>0</v>
      </c>
      <c r="W58">
        <f t="shared" si="380"/>
        <v>0</v>
      </c>
      <c r="X58">
        <f t="shared" si="380"/>
        <v>1</v>
      </c>
      <c r="Y58">
        <f t="shared" si="380"/>
        <v>0</v>
      </c>
      <c r="Z58">
        <f t="shared" si="380"/>
        <v>0</v>
      </c>
      <c r="AA58">
        <f t="shared" si="380"/>
        <v>0</v>
      </c>
      <c r="AB58">
        <f t="shared" si="380"/>
        <v>7</v>
      </c>
      <c r="AC58">
        <f t="shared" si="380"/>
        <v>0</v>
      </c>
      <c r="AD58">
        <f t="shared" si="380"/>
        <v>0</v>
      </c>
      <c r="AE58">
        <f t="shared" si="380"/>
        <v>0</v>
      </c>
      <c r="AF58">
        <f t="shared" si="380"/>
        <v>0</v>
      </c>
      <c r="AG58">
        <f t="shared" si="380"/>
        <v>0</v>
      </c>
      <c r="AH58">
        <f t="shared" si="380"/>
        <v>0</v>
      </c>
      <c r="AI58">
        <f t="shared" si="380"/>
        <v>0</v>
      </c>
      <c r="AJ58">
        <f t="shared" si="380"/>
        <v>0</v>
      </c>
      <c r="AK58">
        <f t="shared" ref="AK58:BO58" si="381">AK7-AJ7</f>
        <v>0</v>
      </c>
      <c r="AL58">
        <f t="shared" si="381"/>
        <v>0</v>
      </c>
      <c r="AM58">
        <f t="shared" si="381"/>
        <v>0</v>
      </c>
      <c r="AN58">
        <f t="shared" si="381"/>
        <v>0</v>
      </c>
      <c r="AO58">
        <f t="shared" si="381"/>
        <v>0</v>
      </c>
      <c r="AP58">
        <f t="shared" si="381"/>
        <v>0</v>
      </c>
      <c r="AQ58">
        <f t="shared" si="381"/>
        <v>0</v>
      </c>
      <c r="AR58">
        <f t="shared" si="381"/>
        <v>0</v>
      </c>
      <c r="AS58">
        <f t="shared" si="381"/>
        <v>0</v>
      </c>
      <c r="AT58">
        <f t="shared" si="381"/>
        <v>0</v>
      </c>
      <c r="AU58">
        <f t="shared" si="381"/>
        <v>0</v>
      </c>
      <c r="AV58">
        <f t="shared" si="381"/>
        <v>10</v>
      </c>
      <c r="AW58">
        <f t="shared" si="381"/>
        <v>0</v>
      </c>
      <c r="AX58">
        <f t="shared" si="381"/>
        <v>0</v>
      </c>
      <c r="AY58">
        <f t="shared" si="381"/>
        <v>1</v>
      </c>
      <c r="AZ58">
        <f t="shared" si="381"/>
        <v>0</v>
      </c>
      <c r="BA58">
        <f t="shared" si="381"/>
        <v>0</v>
      </c>
      <c r="BB58">
        <f t="shared" si="381"/>
        <v>0</v>
      </c>
      <c r="BC58">
        <f t="shared" si="381"/>
        <v>0</v>
      </c>
      <c r="BD58">
        <f t="shared" si="381"/>
        <v>0</v>
      </c>
      <c r="BE58">
        <f t="shared" si="381"/>
        <v>2</v>
      </c>
      <c r="BF58">
        <f t="shared" si="381"/>
        <v>32</v>
      </c>
      <c r="BG58">
        <f t="shared" si="381"/>
        <v>14</v>
      </c>
      <c r="BH58">
        <f t="shared" si="381"/>
        <v>0</v>
      </c>
      <c r="BI58">
        <f t="shared" si="381"/>
        <v>0</v>
      </c>
      <c r="BJ58">
        <f t="shared" si="381"/>
        <v>0</v>
      </c>
      <c r="BK58">
        <f t="shared" si="381"/>
        <v>0</v>
      </c>
      <c r="BL58">
        <f t="shared" si="381"/>
        <v>0</v>
      </c>
      <c r="BM58">
        <f t="shared" si="381"/>
        <v>73</v>
      </c>
      <c r="BN58">
        <f t="shared" si="381"/>
        <v>0</v>
      </c>
      <c r="BO58">
        <f t="shared" si="381"/>
        <v>10</v>
      </c>
      <c r="BP58">
        <f t="shared" ref="BP58:DE58" si="382">BP7-BO7</f>
        <v>1</v>
      </c>
      <c r="BQ58">
        <f t="shared" si="382"/>
        <v>0</v>
      </c>
      <c r="BR58">
        <f t="shared" si="382"/>
        <v>0</v>
      </c>
      <c r="BS58">
        <f t="shared" si="382"/>
        <v>20</v>
      </c>
      <c r="BT58">
        <f t="shared" si="382"/>
        <v>8</v>
      </c>
      <c r="BU58">
        <f t="shared" si="382"/>
        <v>0</v>
      </c>
      <c r="BV58">
        <f t="shared" si="382"/>
        <v>13</v>
      </c>
      <c r="BW58">
        <f t="shared" si="382"/>
        <v>16</v>
      </c>
      <c r="BX58">
        <f t="shared" si="382"/>
        <v>7</v>
      </c>
      <c r="BY58">
        <f t="shared" si="382"/>
        <v>14</v>
      </c>
      <c r="BZ58">
        <f t="shared" si="382"/>
        <v>58</v>
      </c>
      <c r="CA58">
        <f t="shared" si="382"/>
        <v>38</v>
      </c>
      <c r="CB58">
        <f t="shared" si="382"/>
        <v>20</v>
      </c>
      <c r="CC58">
        <f t="shared" si="382"/>
        <v>14</v>
      </c>
      <c r="CD58">
        <f t="shared" si="382"/>
        <v>229</v>
      </c>
      <c r="CE58">
        <f t="shared" si="382"/>
        <v>34</v>
      </c>
      <c r="CF58">
        <f t="shared" si="382"/>
        <v>4</v>
      </c>
      <c r="CG58">
        <f t="shared" si="382"/>
        <v>-322</v>
      </c>
      <c r="CH58">
        <f t="shared" si="382"/>
        <v>19</v>
      </c>
      <c r="CI58">
        <f t="shared" si="382"/>
        <v>45</v>
      </c>
      <c r="CJ58">
        <f t="shared" si="382"/>
        <v>7</v>
      </c>
      <c r="CK58">
        <f t="shared" si="382"/>
        <v>19</v>
      </c>
      <c r="CL58">
        <f t="shared" si="382"/>
        <v>20</v>
      </c>
      <c r="CM58">
        <f t="shared" si="382"/>
        <v>22</v>
      </c>
      <c r="CN58">
        <f t="shared" si="382"/>
        <v>10</v>
      </c>
      <c r="CO58">
        <f t="shared" si="382"/>
        <v>192</v>
      </c>
      <c r="CP58">
        <f t="shared" si="382"/>
        <v>45</v>
      </c>
      <c r="CQ58">
        <f t="shared" si="382"/>
        <v>29</v>
      </c>
      <c r="CR58">
        <f t="shared" si="382"/>
        <v>12</v>
      </c>
      <c r="CS58">
        <f t="shared" si="382"/>
        <v>50</v>
      </c>
      <c r="CT58">
        <f t="shared" si="382"/>
        <v>4</v>
      </c>
      <c r="CU58">
        <f t="shared" si="382"/>
        <v>29</v>
      </c>
      <c r="CV58">
        <f t="shared" si="382"/>
        <v>6</v>
      </c>
      <c r="CW58">
        <f t="shared" si="382"/>
        <v>44</v>
      </c>
      <c r="CX58">
        <f t="shared" si="382"/>
        <v>2</v>
      </c>
      <c r="CY58">
        <f t="shared" si="382"/>
        <v>33</v>
      </c>
      <c r="CZ58">
        <f t="shared" si="382"/>
        <v>4</v>
      </c>
      <c r="DA58">
        <f t="shared" si="382"/>
        <v>5</v>
      </c>
      <c r="DB58">
        <f t="shared" si="382"/>
        <v>9</v>
      </c>
      <c r="DC58">
        <f t="shared" si="382"/>
        <v>16</v>
      </c>
      <c r="DD58">
        <f t="shared" si="382"/>
        <v>8</v>
      </c>
      <c r="DE58">
        <f t="shared" si="382"/>
        <v>36</v>
      </c>
      <c r="DF58">
        <f t="shared" ref="DF58:GC58" si="383">DF7-DE7</f>
        <v>27</v>
      </c>
      <c r="DG58">
        <f t="shared" si="383"/>
        <v>4</v>
      </c>
      <c r="DH58">
        <f t="shared" si="383"/>
        <v>1</v>
      </c>
      <c r="DI58">
        <f t="shared" si="383"/>
        <v>13</v>
      </c>
      <c r="DJ58">
        <f t="shared" si="383"/>
        <v>8</v>
      </c>
      <c r="DK58">
        <f t="shared" si="383"/>
        <v>9</v>
      </c>
      <c r="DL58">
        <f t="shared" si="383"/>
        <v>11</v>
      </c>
      <c r="DM58">
        <f t="shared" si="383"/>
        <v>4</v>
      </c>
      <c r="DN58">
        <f t="shared" si="383"/>
        <v>11</v>
      </c>
      <c r="DO58">
        <f t="shared" si="383"/>
        <v>0</v>
      </c>
      <c r="DP58">
        <f t="shared" si="383"/>
        <v>32</v>
      </c>
      <c r="DQ58">
        <f t="shared" si="383"/>
        <v>9</v>
      </c>
      <c r="DR58">
        <f t="shared" si="383"/>
        <v>17</v>
      </c>
      <c r="DS58">
        <f t="shared" si="383"/>
        <v>18</v>
      </c>
      <c r="DT58">
        <f t="shared" si="383"/>
        <v>8</v>
      </c>
      <c r="DU58">
        <f t="shared" si="383"/>
        <v>7</v>
      </c>
      <c r="DV58">
        <f t="shared" si="383"/>
        <v>2</v>
      </c>
      <c r="DW58">
        <f t="shared" si="383"/>
        <v>10</v>
      </c>
      <c r="DX58">
        <f t="shared" si="383"/>
        <v>0</v>
      </c>
      <c r="DY58">
        <f t="shared" si="383"/>
        <v>5</v>
      </c>
      <c r="DZ58">
        <f t="shared" si="383"/>
        <v>1</v>
      </c>
      <c r="EA58">
        <f t="shared" si="383"/>
        <v>5</v>
      </c>
      <c r="EB58">
        <f t="shared" si="383"/>
        <v>15</v>
      </c>
      <c r="EC58">
        <f t="shared" si="383"/>
        <v>3</v>
      </c>
      <c r="ED58">
        <f t="shared" si="383"/>
        <v>31</v>
      </c>
      <c r="EE58">
        <f t="shared" si="383"/>
        <v>3</v>
      </c>
      <c r="EF58">
        <f t="shared" si="383"/>
        <v>-12</v>
      </c>
      <c r="EG58">
        <f t="shared" si="383"/>
        <v>7</v>
      </c>
      <c r="EH58">
        <f t="shared" si="383"/>
        <v>9</v>
      </c>
      <c r="EI58">
        <f t="shared" si="383"/>
        <v>2</v>
      </c>
      <c r="EJ58">
        <f t="shared" si="383"/>
        <v>9</v>
      </c>
      <c r="EK58">
        <f t="shared" si="383"/>
        <v>16</v>
      </c>
      <c r="EL58">
        <f t="shared" si="383"/>
        <v>2</v>
      </c>
      <c r="EM58">
        <f t="shared" si="383"/>
        <v>12</v>
      </c>
      <c r="EN58">
        <f t="shared" si="383"/>
        <v>9</v>
      </c>
      <c r="EO58">
        <f t="shared" si="383"/>
        <v>4</v>
      </c>
      <c r="EP58">
        <f t="shared" si="383"/>
        <v>1</v>
      </c>
      <c r="EQ58">
        <f t="shared" si="383"/>
        <v>0</v>
      </c>
      <c r="ER58">
        <f t="shared" si="383"/>
        <v>1</v>
      </c>
      <c r="ES58">
        <f t="shared" si="383"/>
        <v>9</v>
      </c>
      <c r="ET58">
        <f t="shared" si="383"/>
        <v>11</v>
      </c>
      <c r="EU58">
        <f t="shared" si="383"/>
        <v>9</v>
      </c>
      <c r="EV58">
        <f t="shared" si="383"/>
        <v>6</v>
      </c>
      <c r="EW58">
        <f t="shared" si="383"/>
        <v>0</v>
      </c>
      <c r="EX58">
        <f t="shared" si="383"/>
        <v>0</v>
      </c>
      <c r="EY58">
        <f t="shared" si="383"/>
        <v>3</v>
      </c>
      <c r="EZ58">
        <f t="shared" si="383"/>
        <v>8</v>
      </c>
      <c r="FA58">
        <f t="shared" si="383"/>
        <v>15</v>
      </c>
      <c r="FB58">
        <f t="shared" si="383"/>
        <v>16</v>
      </c>
      <c r="FC58">
        <f t="shared" si="383"/>
        <v>2</v>
      </c>
      <c r="FD58">
        <f t="shared" si="383"/>
        <v>1</v>
      </c>
      <c r="FE58">
        <f t="shared" si="383"/>
        <v>0</v>
      </c>
      <c r="FF58">
        <f t="shared" si="383"/>
        <v>4</v>
      </c>
      <c r="FG58">
        <f t="shared" si="383"/>
        <v>2</v>
      </c>
      <c r="FH58">
        <f t="shared" si="383"/>
        <v>2</v>
      </c>
      <c r="FI58">
        <f t="shared" si="383"/>
        <v>1</v>
      </c>
      <c r="FJ58">
        <f t="shared" si="383"/>
        <v>2</v>
      </c>
      <c r="FK58">
        <f t="shared" si="383"/>
        <v>0</v>
      </c>
      <c r="FL58">
        <f t="shared" si="383"/>
        <v>0</v>
      </c>
      <c r="FM58">
        <f t="shared" si="383"/>
        <v>0</v>
      </c>
      <c r="FN58">
        <f t="shared" si="383"/>
        <v>0</v>
      </c>
      <c r="FO58">
        <f t="shared" si="383"/>
        <v>3</v>
      </c>
      <c r="FP58">
        <f t="shared" si="383"/>
        <v>0</v>
      </c>
      <c r="FQ58">
        <f t="shared" si="383"/>
        <v>0</v>
      </c>
      <c r="FR58">
        <f t="shared" si="383"/>
        <v>0</v>
      </c>
      <c r="FS58">
        <f t="shared" si="383"/>
        <v>0</v>
      </c>
      <c r="FT58">
        <f t="shared" si="383"/>
        <v>6</v>
      </c>
      <c r="FU58">
        <f t="shared" si="383"/>
        <v>1</v>
      </c>
      <c r="FV58">
        <f t="shared" si="383"/>
        <v>1</v>
      </c>
      <c r="FW58">
        <f t="shared" si="383"/>
        <v>17</v>
      </c>
      <c r="FX58">
        <f t="shared" si="383"/>
        <v>0</v>
      </c>
      <c r="FY58">
        <f t="shared" si="383"/>
        <v>10</v>
      </c>
      <c r="FZ58">
        <f t="shared" si="383"/>
        <v>0</v>
      </c>
      <c r="GA58">
        <f t="shared" si="383"/>
        <v>0</v>
      </c>
      <c r="GB58">
        <f t="shared" si="383"/>
        <v>1</v>
      </c>
      <c r="GC58">
        <f t="shared" si="383"/>
        <v>2</v>
      </c>
    </row>
    <row r="59" spans="1:185" x14ac:dyDescent="0.35">
      <c r="A59" t="s">
        <v>52</v>
      </c>
      <c r="B59" t="str">
        <f>"(134)"</f>
        <v>(134)</v>
      </c>
      <c r="D59">
        <f t="shared" si="379"/>
        <v>0</v>
      </c>
      <c r="E59">
        <f t="shared" ref="E59:AJ59" si="384">E8-D8</f>
        <v>0</v>
      </c>
      <c r="F59">
        <f t="shared" si="384"/>
        <v>0</v>
      </c>
      <c r="G59">
        <f t="shared" si="384"/>
        <v>0</v>
      </c>
      <c r="H59">
        <f t="shared" si="384"/>
        <v>0</v>
      </c>
      <c r="I59">
        <f t="shared" si="384"/>
        <v>0</v>
      </c>
      <c r="J59">
        <f t="shared" si="384"/>
        <v>0</v>
      </c>
      <c r="K59">
        <f t="shared" si="384"/>
        <v>0</v>
      </c>
      <c r="L59">
        <f t="shared" si="384"/>
        <v>0</v>
      </c>
      <c r="M59">
        <f t="shared" si="384"/>
        <v>0</v>
      </c>
      <c r="N59">
        <f t="shared" si="384"/>
        <v>0</v>
      </c>
      <c r="O59">
        <f t="shared" si="384"/>
        <v>0</v>
      </c>
      <c r="P59">
        <f t="shared" si="384"/>
        <v>0</v>
      </c>
      <c r="Q59">
        <f t="shared" si="384"/>
        <v>0</v>
      </c>
      <c r="R59">
        <f t="shared" si="384"/>
        <v>0</v>
      </c>
      <c r="S59">
        <f t="shared" si="384"/>
        <v>0</v>
      </c>
      <c r="T59">
        <f t="shared" si="384"/>
        <v>0</v>
      </c>
      <c r="U59">
        <f t="shared" si="384"/>
        <v>0</v>
      </c>
      <c r="V59">
        <f t="shared" si="384"/>
        <v>0</v>
      </c>
      <c r="W59">
        <f t="shared" si="384"/>
        <v>0</v>
      </c>
      <c r="X59">
        <f t="shared" si="384"/>
        <v>0</v>
      </c>
      <c r="Y59">
        <f t="shared" si="384"/>
        <v>0</v>
      </c>
      <c r="Z59">
        <f t="shared" si="384"/>
        <v>0</v>
      </c>
      <c r="AA59">
        <f t="shared" si="384"/>
        <v>0</v>
      </c>
      <c r="AB59">
        <f t="shared" si="384"/>
        <v>0</v>
      </c>
      <c r="AC59">
        <f t="shared" si="384"/>
        <v>0</v>
      </c>
      <c r="AD59">
        <f t="shared" si="384"/>
        <v>0</v>
      </c>
      <c r="AE59">
        <f t="shared" si="384"/>
        <v>0</v>
      </c>
      <c r="AF59">
        <f t="shared" si="384"/>
        <v>0</v>
      </c>
      <c r="AG59">
        <f t="shared" si="384"/>
        <v>0</v>
      </c>
      <c r="AH59">
        <f t="shared" si="384"/>
        <v>1</v>
      </c>
      <c r="AI59">
        <f t="shared" si="384"/>
        <v>1</v>
      </c>
      <c r="AJ59">
        <f t="shared" si="384"/>
        <v>-1</v>
      </c>
      <c r="AK59">
        <f t="shared" ref="AK59:BO59" si="385">AK8-AJ8</f>
        <v>0</v>
      </c>
      <c r="AL59">
        <f t="shared" si="385"/>
        <v>2</v>
      </c>
      <c r="AM59">
        <f t="shared" si="385"/>
        <v>42</v>
      </c>
      <c r="AN59">
        <f t="shared" si="385"/>
        <v>1</v>
      </c>
      <c r="AO59">
        <f t="shared" si="385"/>
        <v>0</v>
      </c>
      <c r="AP59">
        <f t="shared" si="385"/>
        <v>37</v>
      </c>
      <c r="AQ59">
        <f t="shared" si="385"/>
        <v>66</v>
      </c>
      <c r="AR59">
        <f t="shared" si="385"/>
        <v>11</v>
      </c>
      <c r="AS59">
        <f t="shared" si="385"/>
        <v>116</v>
      </c>
      <c r="AT59">
        <f t="shared" si="385"/>
        <v>138</v>
      </c>
      <c r="AU59">
        <f t="shared" si="385"/>
        <v>109</v>
      </c>
      <c r="AV59">
        <f t="shared" si="385"/>
        <v>66</v>
      </c>
      <c r="AW59">
        <f t="shared" si="385"/>
        <v>33</v>
      </c>
      <c r="AX59">
        <f t="shared" si="385"/>
        <v>102</v>
      </c>
      <c r="AY59">
        <f t="shared" si="385"/>
        <v>0</v>
      </c>
      <c r="AZ59">
        <f t="shared" si="385"/>
        <v>321</v>
      </c>
      <c r="BA59">
        <f t="shared" si="385"/>
        <v>0</v>
      </c>
      <c r="BB59">
        <f t="shared" si="385"/>
        <v>394</v>
      </c>
      <c r="BC59">
        <f t="shared" si="385"/>
        <v>527</v>
      </c>
      <c r="BD59">
        <f t="shared" si="385"/>
        <v>369</v>
      </c>
      <c r="BE59">
        <f t="shared" si="385"/>
        <v>414</v>
      </c>
      <c r="BF59">
        <f t="shared" si="385"/>
        <v>192</v>
      </c>
      <c r="BG59">
        <f t="shared" si="385"/>
        <v>1084</v>
      </c>
      <c r="BH59">
        <f t="shared" si="385"/>
        <v>415</v>
      </c>
      <c r="BI59">
        <f t="shared" si="385"/>
        <v>0</v>
      </c>
      <c r="BJ59">
        <f t="shared" si="385"/>
        <v>1632</v>
      </c>
      <c r="BK59">
        <f t="shared" si="385"/>
        <v>952</v>
      </c>
      <c r="BL59">
        <f t="shared" si="385"/>
        <v>0</v>
      </c>
      <c r="BM59">
        <f t="shared" si="385"/>
        <v>1302</v>
      </c>
      <c r="BN59">
        <f t="shared" si="385"/>
        <v>1036</v>
      </c>
      <c r="BO59">
        <f t="shared" si="385"/>
        <v>999</v>
      </c>
      <c r="BP59">
        <f t="shared" ref="BP59:DE59" si="386">BP8-BO8</f>
        <v>589</v>
      </c>
      <c r="BQ59">
        <f t="shared" si="386"/>
        <v>1434</v>
      </c>
      <c r="BR59">
        <f t="shared" si="386"/>
        <v>646</v>
      </c>
      <c r="BS59">
        <f t="shared" si="386"/>
        <v>1590</v>
      </c>
      <c r="BT59">
        <f t="shared" si="386"/>
        <v>1109</v>
      </c>
      <c r="BU59">
        <f t="shared" si="386"/>
        <v>1118</v>
      </c>
      <c r="BV59">
        <f t="shared" si="386"/>
        <v>1431</v>
      </c>
      <c r="BW59">
        <f t="shared" si="386"/>
        <v>1480</v>
      </c>
      <c r="BX59">
        <f t="shared" si="386"/>
        <v>1238</v>
      </c>
      <c r="BY59">
        <f t="shared" si="386"/>
        <v>819</v>
      </c>
      <c r="BZ59">
        <f t="shared" si="386"/>
        <v>1022</v>
      </c>
      <c r="CA59">
        <f t="shared" si="386"/>
        <v>1555</v>
      </c>
      <c r="CB59">
        <f t="shared" si="386"/>
        <v>2099</v>
      </c>
      <c r="CC59">
        <f t="shared" si="386"/>
        <v>1979</v>
      </c>
      <c r="CD59">
        <f t="shared" si="386"/>
        <v>1985</v>
      </c>
      <c r="CE59">
        <f t="shared" si="386"/>
        <v>2079</v>
      </c>
      <c r="CF59">
        <f t="shared" si="386"/>
        <v>1677</v>
      </c>
      <c r="CG59">
        <f t="shared" si="386"/>
        <v>1224</v>
      </c>
      <c r="CH59">
        <f t="shared" si="386"/>
        <v>1695</v>
      </c>
      <c r="CI59">
        <f t="shared" si="386"/>
        <v>962</v>
      </c>
      <c r="CJ59">
        <f t="shared" si="386"/>
        <v>2072</v>
      </c>
      <c r="CK59">
        <f t="shared" si="386"/>
        <v>2563</v>
      </c>
      <c r="CL59">
        <f t="shared" si="386"/>
        <v>2200</v>
      </c>
      <c r="CM59">
        <f t="shared" si="386"/>
        <v>2128</v>
      </c>
      <c r="CN59">
        <f t="shared" si="386"/>
        <v>1822</v>
      </c>
      <c r="CO59">
        <f t="shared" si="386"/>
        <v>2723</v>
      </c>
      <c r="CP59">
        <f t="shared" si="386"/>
        <v>2943</v>
      </c>
      <c r="CQ59">
        <f t="shared" si="386"/>
        <v>3033</v>
      </c>
      <c r="CR59">
        <f t="shared" si="386"/>
        <v>2922</v>
      </c>
      <c r="CS59">
        <f t="shared" si="386"/>
        <v>2622</v>
      </c>
      <c r="CT59">
        <f t="shared" si="386"/>
        <v>1808</v>
      </c>
      <c r="CU59">
        <f t="shared" si="386"/>
        <v>1696</v>
      </c>
      <c r="CV59">
        <f t="shared" si="386"/>
        <v>2317</v>
      </c>
      <c r="CW59">
        <f t="shared" si="386"/>
        <v>2311</v>
      </c>
      <c r="CX59">
        <f t="shared" si="386"/>
        <v>4693</v>
      </c>
      <c r="CY59">
        <f t="shared" si="386"/>
        <v>2304</v>
      </c>
      <c r="CZ59">
        <f t="shared" si="386"/>
        <v>1665</v>
      </c>
      <c r="DA59">
        <f t="shared" si="386"/>
        <v>1740</v>
      </c>
      <c r="DB59">
        <f t="shared" si="386"/>
        <v>1225</v>
      </c>
      <c r="DC59">
        <f t="shared" si="386"/>
        <v>2352</v>
      </c>
      <c r="DD59">
        <f t="shared" si="386"/>
        <v>8014</v>
      </c>
      <c r="DE59">
        <f t="shared" si="386"/>
        <v>3031</v>
      </c>
      <c r="DF59">
        <f t="shared" ref="DF59:GC59" si="387">DF8-DE8</f>
        <v>2747</v>
      </c>
      <c r="DG59">
        <f t="shared" si="387"/>
        <v>4008</v>
      </c>
      <c r="DH59">
        <f t="shared" si="387"/>
        <v>2155</v>
      </c>
      <c r="DI59">
        <f t="shared" si="387"/>
        <v>1401</v>
      </c>
      <c r="DJ59">
        <f t="shared" si="387"/>
        <v>2452</v>
      </c>
      <c r="DK59">
        <f t="shared" si="387"/>
        <v>3502</v>
      </c>
      <c r="DL59">
        <f t="shared" si="387"/>
        <v>2747</v>
      </c>
      <c r="DM59">
        <f t="shared" si="387"/>
        <v>4917</v>
      </c>
      <c r="DN59">
        <f t="shared" si="387"/>
        <v>2605</v>
      </c>
      <c r="DO59">
        <f t="shared" si="387"/>
        <v>2366</v>
      </c>
      <c r="DP59">
        <f t="shared" si="387"/>
        <v>2150</v>
      </c>
      <c r="DQ59">
        <f t="shared" si="387"/>
        <v>2075</v>
      </c>
      <c r="DR59">
        <f t="shared" si="387"/>
        <v>2881</v>
      </c>
      <c r="DS59">
        <f t="shared" si="387"/>
        <v>2278</v>
      </c>
      <c r="DT59">
        <f t="shared" si="387"/>
        <v>2160</v>
      </c>
      <c r="DU59">
        <f t="shared" si="387"/>
        <v>2120</v>
      </c>
      <c r="DV59">
        <f t="shared" si="387"/>
        <v>1639</v>
      </c>
      <c r="DW59">
        <f t="shared" si="387"/>
        <v>1502</v>
      </c>
      <c r="DX59">
        <f t="shared" si="387"/>
        <v>2677</v>
      </c>
      <c r="DY59">
        <f t="shared" si="387"/>
        <v>2443</v>
      </c>
      <c r="DZ59">
        <f t="shared" si="387"/>
        <v>3503</v>
      </c>
      <c r="EA59">
        <f t="shared" si="387"/>
        <v>2240</v>
      </c>
      <c r="EB59">
        <f t="shared" si="387"/>
        <v>2789</v>
      </c>
      <c r="EC59">
        <f t="shared" si="387"/>
        <v>1874</v>
      </c>
      <c r="ED59">
        <f t="shared" si="387"/>
        <v>848</v>
      </c>
      <c r="EE59">
        <f t="shared" si="387"/>
        <v>1737</v>
      </c>
      <c r="EF59">
        <f t="shared" si="387"/>
        <v>846</v>
      </c>
      <c r="EG59">
        <f t="shared" si="387"/>
        <v>957</v>
      </c>
      <c r="EH59">
        <f t="shared" si="387"/>
        <v>1886</v>
      </c>
      <c r="EI59">
        <f t="shared" si="387"/>
        <v>1297</v>
      </c>
      <c r="EJ59">
        <f t="shared" si="387"/>
        <v>759</v>
      </c>
      <c r="EK59">
        <f t="shared" si="387"/>
        <v>747</v>
      </c>
      <c r="EL59">
        <f t="shared" si="387"/>
        <v>2062</v>
      </c>
      <c r="EM59">
        <f t="shared" si="387"/>
        <v>1293</v>
      </c>
      <c r="EN59">
        <f t="shared" si="387"/>
        <v>1399</v>
      </c>
      <c r="EO59">
        <f t="shared" si="387"/>
        <v>1747</v>
      </c>
      <c r="EP59">
        <f t="shared" si="387"/>
        <v>1780</v>
      </c>
      <c r="EQ59">
        <f t="shared" si="387"/>
        <v>1505</v>
      </c>
      <c r="ER59">
        <f t="shared" si="387"/>
        <v>640</v>
      </c>
      <c r="ES59">
        <f t="shared" si="387"/>
        <v>1516</v>
      </c>
      <c r="ET59">
        <f t="shared" si="387"/>
        <v>929</v>
      </c>
      <c r="EU59">
        <f t="shared" si="387"/>
        <v>1089</v>
      </c>
      <c r="EV59">
        <f t="shared" si="387"/>
        <v>1363</v>
      </c>
      <c r="EW59">
        <f t="shared" si="387"/>
        <v>546</v>
      </c>
      <c r="EX59">
        <f t="shared" si="387"/>
        <v>440</v>
      </c>
      <c r="EY59">
        <f t="shared" si="387"/>
        <v>533</v>
      </c>
      <c r="EZ59">
        <f t="shared" si="387"/>
        <v>1159</v>
      </c>
      <c r="FA59">
        <f t="shared" si="387"/>
        <v>1526</v>
      </c>
      <c r="FB59">
        <f t="shared" si="387"/>
        <v>614</v>
      </c>
      <c r="FC59">
        <f t="shared" si="387"/>
        <v>890</v>
      </c>
      <c r="FD59">
        <f t="shared" si="387"/>
        <v>969</v>
      </c>
      <c r="FE59">
        <f t="shared" si="387"/>
        <v>307</v>
      </c>
      <c r="FF59">
        <f t="shared" si="387"/>
        <v>305</v>
      </c>
      <c r="FG59">
        <f t="shared" si="387"/>
        <v>1052</v>
      </c>
      <c r="FH59">
        <f t="shared" si="387"/>
        <v>469</v>
      </c>
      <c r="FI59">
        <f t="shared" si="387"/>
        <v>366</v>
      </c>
      <c r="FJ59">
        <f t="shared" si="387"/>
        <v>384</v>
      </c>
      <c r="FK59">
        <f t="shared" si="387"/>
        <v>477</v>
      </c>
      <c r="FL59">
        <f t="shared" si="387"/>
        <v>164</v>
      </c>
      <c r="FM59">
        <f t="shared" si="387"/>
        <v>133</v>
      </c>
      <c r="FN59">
        <f t="shared" si="387"/>
        <v>574</v>
      </c>
      <c r="FO59">
        <f t="shared" si="387"/>
        <v>825</v>
      </c>
      <c r="FP59">
        <f t="shared" si="387"/>
        <v>338</v>
      </c>
      <c r="FQ59">
        <f t="shared" si="387"/>
        <v>295</v>
      </c>
      <c r="FR59">
        <f t="shared" si="387"/>
        <v>306</v>
      </c>
      <c r="FS59">
        <f t="shared" si="387"/>
        <v>349</v>
      </c>
      <c r="FT59">
        <f t="shared" si="387"/>
        <v>178</v>
      </c>
      <c r="FU59">
        <f t="shared" si="387"/>
        <v>335</v>
      </c>
      <c r="FV59">
        <f t="shared" si="387"/>
        <v>575</v>
      </c>
      <c r="FW59">
        <f t="shared" si="387"/>
        <v>230</v>
      </c>
      <c r="FX59">
        <f t="shared" si="387"/>
        <v>237</v>
      </c>
      <c r="FY59">
        <f t="shared" si="387"/>
        <v>323</v>
      </c>
      <c r="FZ59">
        <f t="shared" si="387"/>
        <v>143</v>
      </c>
      <c r="GA59">
        <f t="shared" si="387"/>
        <v>213</v>
      </c>
      <c r="GB59">
        <f t="shared" si="387"/>
        <v>269</v>
      </c>
      <c r="GC59">
        <f t="shared" si="387"/>
        <v>197</v>
      </c>
    </row>
    <row r="60" spans="1:185" x14ac:dyDescent="0.35">
      <c r="A60" t="s">
        <v>274</v>
      </c>
      <c r="B60" t="str">
        <f>"(201)"</f>
        <v>(201)</v>
      </c>
      <c r="D60">
        <f t="shared" si="379"/>
        <v>0</v>
      </c>
      <c r="E60">
        <f t="shared" ref="E60:AJ60" si="388">E9-D9</f>
        <v>0</v>
      </c>
      <c r="F60">
        <f t="shared" si="388"/>
        <v>0</v>
      </c>
      <c r="G60">
        <f t="shared" si="388"/>
        <v>0</v>
      </c>
      <c r="H60">
        <f t="shared" si="388"/>
        <v>0</v>
      </c>
      <c r="I60">
        <f t="shared" si="388"/>
        <v>0</v>
      </c>
      <c r="J60">
        <f t="shared" si="388"/>
        <v>0</v>
      </c>
      <c r="K60">
        <f t="shared" si="388"/>
        <v>0</v>
      </c>
      <c r="L60">
        <f t="shared" si="388"/>
        <v>0</v>
      </c>
      <c r="M60">
        <f t="shared" si="388"/>
        <v>0</v>
      </c>
      <c r="N60">
        <f t="shared" si="388"/>
        <v>0</v>
      </c>
      <c r="O60">
        <f t="shared" si="388"/>
        <v>0</v>
      </c>
      <c r="P60">
        <f t="shared" si="388"/>
        <v>0</v>
      </c>
      <c r="Q60">
        <f t="shared" si="388"/>
        <v>0</v>
      </c>
      <c r="R60">
        <f t="shared" si="388"/>
        <v>0</v>
      </c>
      <c r="S60">
        <f t="shared" si="388"/>
        <v>0</v>
      </c>
      <c r="T60">
        <f t="shared" si="388"/>
        <v>0</v>
      </c>
      <c r="U60">
        <f t="shared" si="388"/>
        <v>0</v>
      </c>
      <c r="V60">
        <f t="shared" si="388"/>
        <v>0</v>
      </c>
      <c r="W60">
        <f t="shared" si="388"/>
        <v>0</v>
      </c>
      <c r="X60">
        <f t="shared" si="388"/>
        <v>0</v>
      </c>
      <c r="Y60">
        <f t="shared" si="388"/>
        <v>0</v>
      </c>
      <c r="Z60">
        <f t="shared" si="388"/>
        <v>0</v>
      </c>
      <c r="AA60">
        <f t="shared" si="388"/>
        <v>0</v>
      </c>
      <c r="AB60">
        <f t="shared" si="388"/>
        <v>0</v>
      </c>
      <c r="AC60">
        <f t="shared" si="388"/>
        <v>0</v>
      </c>
      <c r="AD60">
        <f t="shared" si="388"/>
        <v>0</v>
      </c>
      <c r="AE60">
        <f t="shared" si="388"/>
        <v>0</v>
      </c>
      <c r="AF60">
        <f t="shared" si="388"/>
        <v>0</v>
      </c>
      <c r="AG60">
        <f t="shared" si="388"/>
        <v>0</v>
      </c>
      <c r="AH60">
        <f t="shared" si="388"/>
        <v>0</v>
      </c>
      <c r="AI60">
        <f t="shared" si="388"/>
        <v>0</v>
      </c>
      <c r="AJ60">
        <f t="shared" si="388"/>
        <v>0</v>
      </c>
      <c r="AK60">
        <f t="shared" ref="AK60:BO60" si="389">AK9-AJ9</f>
        <v>0</v>
      </c>
      <c r="AL60">
        <f t="shared" si="389"/>
        <v>0</v>
      </c>
      <c r="AM60">
        <f t="shared" si="389"/>
        <v>0</v>
      </c>
      <c r="AN60">
        <f t="shared" si="389"/>
        <v>0</v>
      </c>
      <c r="AO60">
        <f t="shared" si="389"/>
        <v>0</v>
      </c>
      <c r="AP60">
        <f t="shared" si="389"/>
        <v>0</v>
      </c>
      <c r="AQ60">
        <f t="shared" si="389"/>
        <v>0</v>
      </c>
      <c r="AR60">
        <f t="shared" si="389"/>
        <v>0</v>
      </c>
      <c r="AS60">
        <f t="shared" si="389"/>
        <v>0</v>
      </c>
      <c r="AT60">
        <f t="shared" si="389"/>
        <v>0</v>
      </c>
      <c r="AU60">
        <f t="shared" si="389"/>
        <v>0</v>
      </c>
      <c r="AV60">
        <f t="shared" si="389"/>
        <v>0</v>
      </c>
      <c r="AW60">
        <f t="shared" si="389"/>
        <v>0</v>
      </c>
      <c r="AX60">
        <f t="shared" si="389"/>
        <v>0</v>
      </c>
      <c r="AY60">
        <f t="shared" si="389"/>
        <v>0</v>
      </c>
      <c r="AZ60">
        <f t="shared" si="389"/>
        <v>0</v>
      </c>
      <c r="BA60">
        <f t="shared" si="389"/>
        <v>0</v>
      </c>
      <c r="BB60">
        <f t="shared" si="389"/>
        <v>0</v>
      </c>
      <c r="BC60">
        <f t="shared" si="389"/>
        <v>0</v>
      </c>
      <c r="BD60">
        <f t="shared" si="389"/>
        <v>0</v>
      </c>
      <c r="BE60">
        <f t="shared" si="389"/>
        <v>0</v>
      </c>
      <c r="BF60">
        <f t="shared" si="389"/>
        <v>0</v>
      </c>
      <c r="BG60">
        <f t="shared" si="389"/>
        <v>0</v>
      </c>
      <c r="BH60">
        <f t="shared" si="389"/>
        <v>0</v>
      </c>
      <c r="BI60">
        <f t="shared" si="389"/>
        <v>0</v>
      </c>
      <c r="BJ60">
        <f t="shared" si="389"/>
        <v>0</v>
      </c>
      <c r="BK60">
        <f t="shared" si="389"/>
        <v>0</v>
      </c>
      <c r="BL60">
        <f t="shared" si="389"/>
        <v>0</v>
      </c>
      <c r="BM60">
        <f t="shared" si="389"/>
        <v>4</v>
      </c>
      <c r="BN60">
        <f t="shared" si="389"/>
        <v>8</v>
      </c>
      <c r="BO60">
        <f t="shared" si="389"/>
        <v>0</v>
      </c>
      <c r="BP60">
        <f t="shared" ref="BP60:DE60" si="390">BP9-BO9</f>
        <v>19</v>
      </c>
      <c r="BQ60">
        <f t="shared" si="390"/>
        <v>0</v>
      </c>
      <c r="BR60">
        <f t="shared" si="390"/>
        <v>0</v>
      </c>
      <c r="BS60">
        <f t="shared" si="390"/>
        <v>0</v>
      </c>
      <c r="BT60">
        <f t="shared" si="390"/>
        <v>0</v>
      </c>
      <c r="BU60">
        <f t="shared" si="390"/>
        <v>19</v>
      </c>
      <c r="BV60">
        <f t="shared" si="390"/>
        <v>0</v>
      </c>
      <c r="BW60">
        <f t="shared" si="390"/>
        <v>45</v>
      </c>
      <c r="BX60">
        <f t="shared" si="390"/>
        <v>0</v>
      </c>
      <c r="BY60">
        <f t="shared" si="390"/>
        <v>0</v>
      </c>
      <c r="BZ60">
        <f t="shared" si="390"/>
        <v>0</v>
      </c>
      <c r="CA60">
        <f t="shared" si="390"/>
        <v>0</v>
      </c>
      <c r="CB60">
        <f t="shared" si="390"/>
        <v>0</v>
      </c>
      <c r="CC60">
        <f t="shared" si="390"/>
        <v>0</v>
      </c>
      <c r="CD60">
        <f t="shared" si="390"/>
        <v>315</v>
      </c>
      <c r="CE60">
        <f t="shared" si="390"/>
        <v>0</v>
      </c>
      <c r="CF60">
        <f t="shared" si="390"/>
        <v>0</v>
      </c>
      <c r="CG60">
        <f t="shared" si="390"/>
        <v>0</v>
      </c>
      <c r="CH60">
        <f t="shared" si="390"/>
        <v>0</v>
      </c>
      <c r="CI60">
        <f t="shared" si="390"/>
        <v>0</v>
      </c>
      <c r="CJ60">
        <f t="shared" si="390"/>
        <v>493</v>
      </c>
      <c r="CK60">
        <f t="shared" si="390"/>
        <v>0</v>
      </c>
      <c r="CL60">
        <f t="shared" si="390"/>
        <v>0</v>
      </c>
      <c r="CM60">
        <f t="shared" si="390"/>
        <v>0</v>
      </c>
      <c r="CN60">
        <f t="shared" si="390"/>
        <v>152</v>
      </c>
      <c r="CO60">
        <f t="shared" si="390"/>
        <v>0</v>
      </c>
      <c r="CP60">
        <f t="shared" si="390"/>
        <v>0</v>
      </c>
      <c r="CQ60">
        <f t="shared" si="390"/>
        <v>418</v>
      </c>
      <c r="CR60">
        <f t="shared" si="390"/>
        <v>0</v>
      </c>
      <c r="CS60">
        <f t="shared" si="390"/>
        <v>0</v>
      </c>
      <c r="CT60">
        <f t="shared" si="390"/>
        <v>0</v>
      </c>
      <c r="CU60">
        <f t="shared" si="390"/>
        <v>0</v>
      </c>
      <c r="CV60">
        <f t="shared" si="390"/>
        <v>600</v>
      </c>
      <c r="CW60">
        <f t="shared" si="390"/>
        <v>0</v>
      </c>
      <c r="CX60">
        <f t="shared" si="390"/>
        <v>0</v>
      </c>
      <c r="CY60">
        <f t="shared" si="390"/>
        <v>309</v>
      </c>
      <c r="CZ60">
        <f t="shared" si="390"/>
        <v>167</v>
      </c>
      <c r="DA60">
        <f t="shared" si="390"/>
        <v>0</v>
      </c>
      <c r="DB60">
        <f t="shared" si="390"/>
        <v>197</v>
      </c>
      <c r="DC60">
        <f t="shared" si="390"/>
        <v>0</v>
      </c>
      <c r="DD60">
        <f t="shared" si="390"/>
        <v>407</v>
      </c>
      <c r="DE60">
        <f t="shared" si="390"/>
        <v>0</v>
      </c>
      <c r="DF60">
        <f t="shared" ref="DF60:GC60" si="391">DF9-DE9</f>
        <v>0</v>
      </c>
      <c r="DG60">
        <f t="shared" si="391"/>
        <v>830</v>
      </c>
      <c r="DH60">
        <f t="shared" si="391"/>
        <v>190</v>
      </c>
      <c r="DI60">
        <f t="shared" si="391"/>
        <v>184</v>
      </c>
      <c r="DJ60">
        <f t="shared" si="391"/>
        <v>0</v>
      </c>
      <c r="DK60">
        <f t="shared" si="391"/>
        <v>388</v>
      </c>
      <c r="DL60">
        <f t="shared" si="391"/>
        <v>931</v>
      </c>
      <c r="DM60">
        <f t="shared" si="391"/>
        <v>407</v>
      </c>
      <c r="DN60">
        <f t="shared" si="391"/>
        <v>395</v>
      </c>
      <c r="DO60">
        <f t="shared" si="391"/>
        <v>528</v>
      </c>
      <c r="DP60">
        <f t="shared" si="391"/>
        <v>292</v>
      </c>
      <c r="DQ60">
        <f t="shared" si="391"/>
        <v>662</v>
      </c>
      <c r="DR60">
        <f t="shared" si="391"/>
        <v>990</v>
      </c>
      <c r="DS60">
        <f t="shared" si="391"/>
        <v>0</v>
      </c>
      <c r="DT60">
        <f t="shared" si="391"/>
        <v>1154</v>
      </c>
      <c r="DU60">
        <f t="shared" si="391"/>
        <v>0</v>
      </c>
      <c r="DV60">
        <f t="shared" si="391"/>
        <v>996</v>
      </c>
      <c r="DW60">
        <f t="shared" si="391"/>
        <v>817</v>
      </c>
      <c r="DX60">
        <f t="shared" si="391"/>
        <v>824</v>
      </c>
      <c r="DY60">
        <f t="shared" si="391"/>
        <v>710</v>
      </c>
      <c r="DZ60">
        <f t="shared" si="391"/>
        <v>919</v>
      </c>
      <c r="EA60">
        <f t="shared" si="391"/>
        <v>723</v>
      </c>
      <c r="EB60">
        <f t="shared" si="391"/>
        <v>1023</v>
      </c>
      <c r="EC60">
        <f t="shared" si="391"/>
        <v>693</v>
      </c>
      <c r="ED60">
        <f t="shared" si="391"/>
        <v>482</v>
      </c>
      <c r="EE60">
        <f t="shared" si="391"/>
        <v>1022</v>
      </c>
      <c r="EF60">
        <f t="shared" si="391"/>
        <v>1369</v>
      </c>
      <c r="EG60">
        <f t="shared" si="391"/>
        <v>1629</v>
      </c>
      <c r="EH60">
        <f t="shared" si="391"/>
        <v>1777</v>
      </c>
      <c r="EI60">
        <f t="shared" si="391"/>
        <v>1170</v>
      </c>
      <c r="EJ60">
        <f t="shared" si="391"/>
        <v>106</v>
      </c>
      <c r="EK60">
        <f t="shared" si="391"/>
        <v>1735</v>
      </c>
      <c r="EL60">
        <f t="shared" si="391"/>
        <v>2907</v>
      </c>
      <c r="EM60">
        <f t="shared" si="391"/>
        <v>2499</v>
      </c>
      <c r="EN60">
        <f t="shared" si="391"/>
        <v>1747</v>
      </c>
      <c r="EO60">
        <f t="shared" si="391"/>
        <v>1754</v>
      </c>
      <c r="EP60">
        <f t="shared" si="391"/>
        <v>1844</v>
      </c>
      <c r="EQ60">
        <f t="shared" si="391"/>
        <v>1681</v>
      </c>
      <c r="ER60">
        <f t="shared" si="391"/>
        <v>1336</v>
      </c>
      <c r="ES60">
        <f t="shared" si="391"/>
        <v>2196</v>
      </c>
      <c r="ET60">
        <f t="shared" si="391"/>
        <v>2268</v>
      </c>
      <c r="EU60">
        <f t="shared" si="391"/>
        <v>589</v>
      </c>
      <c r="EV60">
        <f t="shared" si="391"/>
        <v>2905</v>
      </c>
      <c r="EW60">
        <f t="shared" si="391"/>
        <v>2501</v>
      </c>
      <c r="EX60">
        <f t="shared" si="391"/>
        <v>1282</v>
      </c>
      <c r="EY60">
        <f t="shared" si="391"/>
        <v>1836</v>
      </c>
      <c r="EZ60">
        <f t="shared" si="391"/>
        <v>1601</v>
      </c>
      <c r="FA60">
        <f t="shared" si="391"/>
        <v>1829</v>
      </c>
      <c r="FB60">
        <f t="shared" si="391"/>
        <v>3100</v>
      </c>
      <c r="FC60">
        <f t="shared" si="391"/>
        <v>4137</v>
      </c>
      <c r="FD60">
        <f t="shared" si="391"/>
        <v>2983</v>
      </c>
      <c r="FE60">
        <f t="shared" si="391"/>
        <v>1831</v>
      </c>
      <c r="FF60">
        <f t="shared" si="391"/>
        <v>1689</v>
      </c>
      <c r="FG60">
        <f t="shared" si="391"/>
        <v>2929</v>
      </c>
      <c r="FH60">
        <f t="shared" si="391"/>
        <v>2482</v>
      </c>
      <c r="FI60">
        <f t="shared" si="391"/>
        <v>5974</v>
      </c>
      <c r="FJ60">
        <f t="shared" si="391"/>
        <v>4299</v>
      </c>
      <c r="FK60">
        <f t="shared" si="391"/>
        <v>4929</v>
      </c>
      <c r="FL60">
        <f t="shared" si="391"/>
        <v>2088</v>
      </c>
      <c r="FM60">
        <f t="shared" si="391"/>
        <v>4533</v>
      </c>
      <c r="FN60">
        <f t="shared" si="391"/>
        <v>4451</v>
      </c>
      <c r="FO60">
        <f t="shared" si="391"/>
        <v>4543</v>
      </c>
      <c r="FP60">
        <f t="shared" si="391"/>
        <v>6219</v>
      </c>
      <c r="FQ60">
        <f t="shared" si="391"/>
        <v>5171</v>
      </c>
      <c r="FR60">
        <f t="shared" si="391"/>
        <v>9483</v>
      </c>
      <c r="FS60">
        <f t="shared" si="391"/>
        <v>7159</v>
      </c>
      <c r="FT60">
        <f t="shared" si="391"/>
        <v>3367</v>
      </c>
      <c r="FU60">
        <f t="shared" si="391"/>
        <v>8038</v>
      </c>
      <c r="FV60">
        <f t="shared" si="391"/>
        <v>14414</v>
      </c>
      <c r="FW60">
        <f t="shared" si="391"/>
        <v>4898</v>
      </c>
      <c r="FX60">
        <f t="shared" si="391"/>
        <v>12592</v>
      </c>
      <c r="FY60">
        <f t="shared" si="391"/>
        <v>4047</v>
      </c>
      <c r="FZ60">
        <f t="shared" si="391"/>
        <v>8829</v>
      </c>
      <c r="GA60">
        <f t="shared" si="391"/>
        <v>3806</v>
      </c>
      <c r="GB60">
        <f t="shared" si="391"/>
        <v>13279</v>
      </c>
      <c r="GC60">
        <f t="shared" si="391"/>
        <v>21031</v>
      </c>
    </row>
    <row r="61" spans="1:185" x14ac:dyDescent="0.35">
      <c r="A61" t="s">
        <v>54</v>
      </c>
      <c r="B61" t="str">
        <f>"(202)"</f>
        <v>(202)</v>
      </c>
      <c r="D61">
        <f t="shared" si="379"/>
        <v>0</v>
      </c>
      <c r="E61">
        <f t="shared" ref="E61:AJ61" si="392">E10-D10</f>
        <v>0</v>
      </c>
      <c r="F61">
        <f t="shared" si="392"/>
        <v>0</v>
      </c>
      <c r="G61">
        <f t="shared" si="392"/>
        <v>0</v>
      </c>
      <c r="H61">
        <f t="shared" si="392"/>
        <v>0</v>
      </c>
      <c r="I61">
        <f t="shared" si="392"/>
        <v>0</v>
      </c>
      <c r="J61">
        <f t="shared" si="392"/>
        <v>0</v>
      </c>
      <c r="K61">
        <f t="shared" si="392"/>
        <v>0</v>
      </c>
      <c r="L61">
        <f t="shared" si="392"/>
        <v>0</v>
      </c>
      <c r="M61">
        <f t="shared" si="392"/>
        <v>0</v>
      </c>
      <c r="N61">
        <f t="shared" si="392"/>
        <v>0</v>
      </c>
      <c r="O61">
        <f t="shared" si="392"/>
        <v>0</v>
      </c>
      <c r="P61">
        <f t="shared" si="392"/>
        <v>0</v>
      </c>
      <c r="Q61">
        <f t="shared" si="392"/>
        <v>0</v>
      </c>
      <c r="R61">
        <f t="shared" si="392"/>
        <v>0</v>
      </c>
      <c r="S61">
        <f t="shared" si="392"/>
        <v>0</v>
      </c>
      <c r="T61">
        <f t="shared" si="392"/>
        <v>0</v>
      </c>
      <c r="U61">
        <f t="shared" si="392"/>
        <v>0</v>
      </c>
      <c r="V61">
        <f t="shared" si="392"/>
        <v>0</v>
      </c>
      <c r="W61">
        <f t="shared" si="392"/>
        <v>0</v>
      </c>
      <c r="X61">
        <f t="shared" si="392"/>
        <v>0</v>
      </c>
      <c r="Y61">
        <f t="shared" si="392"/>
        <v>0</v>
      </c>
      <c r="Z61">
        <f t="shared" si="392"/>
        <v>0</v>
      </c>
      <c r="AA61">
        <f t="shared" si="392"/>
        <v>2</v>
      </c>
      <c r="AB61">
        <f t="shared" si="392"/>
        <v>0</v>
      </c>
      <c r="AC61">
        <f t="shared" si="392"/>
        <v>0</v>
      </c>
      <c r="AD61">
        <f t="shared" si="392"/>
        <v>0</v>
      </c>
      <c r="AE61">
        <f t="shared" si="392"/>
        <v>0</v>
      </c>
      <c r="AF61">
        <f t="shared" si="392"/>
        <v>0</v>
      </c>
      <c r="AG61">
        <f t="shared" si="392"/>
        <v>0</v>
      </c>
      <c r="AH61">
        <f t="shared" si="392"/>
        <v>0</v>
      </c>
      <c r="AI61">
        <f t="shared" si="392"/>
        <v>0</v>
      </c>
      <c r="AJ61">
        <f t="shared" si="392"/>
        <v>0</v>
      </c>
      <c r="AK61">
        <f t="shared" ref="AK61:BO61" si="393">AK10-AJ10</f>
        <v>0</v>
      </c>
      <c r="AL61">
        <f t="shared" si="393"/>
        <v>0</v>
      </c>
      <c r="AM61">
        <f t="shared" si="393"/>
        <v>0</v>
      </c>
      <c r="AN61">
        <f t="shared" si="393"/>
        <v>0</v>
      </c>
      <c r="AO61">
        <f t="shared" si="393"/>
        <v>0</v>
      </c>
      <c r="AP61">
        <f t="shared" si="393"/>
        <v>0</v>
      </c>
      <c r="AQ61">
        <f t="shared" si="393"/>
        <v>0</v>
      </c>
      <c r="AR61">
        <f t="shared" si="393"/>
        <v>0</v>
      </c>
      <c r="AS61">
        <f t="shared" si="393"/>
        <v>0</v>
      </c>
      <c r="AT61">
        <f t="shared" si="393"/>
        <v>0</v>
      </c>
      <c r="AU61">
        <f t="shared" si="393"/>
        <v>0</v>
      </c>
      <c r="AV61">
        <f t="shared" si="393"/>
        <v>28</v>
      </c>
      <c r="AW61">
        <f t="shared" si="393"/>
        <v>0</v>
      </c>
      <c r="AX61">
        <f t="shared" si="393"/>
        <v>2</v>
      </c>
      <c r="AY61">
        <f t="shared" si="393"/>
        <v>0</v>
      </c>
      <c r="AZ61">
        <f t="shared" si="393"/>
        <v>151</v>
      </c>
      <c r="BA61">
        <f t="shared" si="393"/>
        <v>0</v>
      </c>
      <c r="BB61">
        <f t="shared" si="393"/>
        <v>10</v>
      </c>
      <c r="BC61">
        <f t="shared" si="393"/>
        <v>324</v>
      </c>
      <c r="BD61">
        <f t="shared" si="393"/>
        <v>0</v>
      </c>
      <c r="BE61">
        <f t="shared" si="393"/>
        <v>13</v>
      </c>
      <c r="BF61">
        <f t="shared" si="393"/>
        <v>498</v>
      </c>
      <c r="BG61">
        <f t="shared" si="393"/>
        <v>53</v>
      </c>
      <c r="BH61">
        <f t="shared" si="393"/>
        <v>26</v>
      </c>
      <c r="BI61">
        <f t="shared" si="393"/>
        <v>481</v>
      </c>
      <c r="BJ61">
        <f t="shared" si="393"/>
        <v>537</v>
      </c>
      <c r="BK61">
        <f t="shared" si="393"/>
        <v>450</v>
      </c>
      <c r="BL61">
        <f t="shared" si="393"/>
        <v>0</v>
      </c>
      <c r="BM61">
        <f t="shared" si="393"/>
        <v>1219</v>
      </c>
      <c r="BN61">
        <f t="shared" si="393"/>
        <v>1573</v>
      </c>
      <c r="BO61">
        <f t="shared" si="393"/>
        <v>1648</v>
      </c>
      <c r="BP61">
        <f t="shared" ref="BP61:DE61" si="394">BP10-BO10</f>
        <v>2342</v>
      </c>
      <c r="BQ61">
        <f t="shared" si="394"/>
        <v>2928</v>
      </c>
      <c r="BR61">
        <f t="shared" si="394"/>
        <v>2424</v>
      </c>
      <c r="BS61">
        <f t="shared" si="394"/>
        <v>2071</v>
      </c>
      <c r="BT61">
        <f t="shared" si="394"/>
        <v>2479</v>
      </c>
      <c r="BU61">
        <f t="shared" si="394"/>
        <v>3388</v>
      </c>
      <c r="BV61">
        <f t="shared" si="394"/>
        <v>4096</v>
      </c>
      <c r="BW61">
        <f t="shared" si="394"/>
        <v>3770</v>
      </c>
      <c r="BX61">
        <f t="shared" si="394"/>
        <v>3706</v>
      </c>
      <c r="BY61">
        <f t="shared" si="394"/>
        <v>3861</v>
      </c>
      <c r="BZ61">
        <f t="shared" si="394"/>
        <v>2357</v>
      </c>
      <c r="CA61">
        <f t="shared" si="394"/>
        <v>2771</v>
      </c>
      <c r="CB61">
        <f t="shared" si="394"/>
        <v>4813</v>
      </c>
      <c r="CC61">
        <f t="shared" si="394"/>
        <v>4144</v>
      </c>
      <c r="CD61">
        <f t="shared" si="394"/>
        <v>3503</v>
      </c>
      <c r="CE61">
        <f t="shared" si="394"/>
        <v>3441</v>
      </c>
      <c r="CF61">
        <f t="shared" si="394"/>
        <v>3282</v>
      </c>
      <c r="CG61">
        <f t="shared" si="394"/>
        <v>2336</v>
      </c>
      <c r="CH61">
        <f t="shared" si="394"/>
        <v>2777</v>
      </c>
      <c r="CI61">
        <f t="shared" si="394"/>
        <v>3349</v>
      </c>
      <c r="CJ61">
        <f t="shared" si="394"/>
        <v>3944</v>
      </c>
      <c r="CK61">
        <f t="shared" si="394"/>
        <v>0</v>
      </c>
      <c r="CL61">
        <f t="shared" si="394"/>
        <v>0</v>
      </c>
      <c r="CM61">
        <f t="shared" si="394"/>
        <v>2560</v>
      </c>
      <c r="CN61">
        <f t="shared" si="394"/>
        <v>3230</v>
      </c>
      <c r="CO61">
        <f t="shared" si="394"/>
        <v>1927</v>
      </c>
      <c r="CP61">
        <f t="shared" si="394"/>
        <v>3401</v>
      </c>
      <c r="CQ61">
        <f t="shared" si="394"/>
        <v>3335</v>
      </c>
      <c r="CR61">
        <f t="shared" si="394"/>
        <v>3105</v>
      </c>
      <c r="CS61">
        <f t="shared" si="394"/>
        <v>3353</v>
      </c>
      <c r="CT61">
        <f t="shared" si="394"/>
        <v>2664</v>
      </c>
      <c r="CU61">
        <f t="shared" si="394"/>
        <v>2503</v>
      </c>
      <c r="CV61">
        <f t="shared" si="394"/>
        <v>1673</v>
      </c>
      <c r="CW61">
        <f t="shared" si="394"/>
        <v>6399</v>
      </c>
      <c r="CX61">
        <f t="shared" si="394"/>
        <v>3103</v>
      </c>
      <c r="CY61">
        <f t="shared" si="394"/>
        <v>0</v>
      </c>
      <c r="CZ61">
        <f t="shared" si="394"/>
        <v>5198</v>
      </c>
      <c r="DA61">
        <f t="shared" si="394"/>
        <v>1654</v>
      </c>
      <c r="DB61">
        <f t="shared" si="394"/>
        <v>2441</v>
      </c>
      <c r="DC61">
        <f t="shared" si="394"/>
        <v>2143</v>
      </c>
      <c r="DD61">
        <f t="shared" si="394"/>
        <v>2516</v>
      </c>
      <c r="DE61">
        <f t="shared" si="394"/>
        <v>2509</v>
      </c>
      <c r="DF61">
        <f t="shared" ref="DF61:GC61" si="395">DF10-DE10</f>
        <v>2637</v>
      </c>
      <c r="DG61">
        <f t="shared" si="395"/>
        <v>2804</v>
      </c>
      <c r="DH61">
        <f t="shared" si="395"/>
        <v>2214</v>
      </c>
      <c r="DI61">
        <f t="shared" si="395"/>
        <v>973</v>
      </c>
      <c r="DJ61">
        <f t="shared" si="395"/>
        <v>1841</v>
      </c>
      <c r="DK61">
        <f t="shared" si="395"/>
        <v>1843</v>
      </c>
      <c r="DL61">
        <f t="shared" si="395"/>
        <v>2551</v>
      </c>
      <c r="DM61">
        <f t="shared" si="395"/>
        <v>1409</v>
      </c>
      <c r="DN61">
        <f t="shared" si="395"/>
        <v>1663</v>
      </c>
      <c r="DO61">
        <f t="shared" si="395"/>
        <v>0</v>
      </c>
      <c r="DP61">
        <f t="shared" si="395"/>
        <v>3930</v>
      </c>
      <c r="DQ61">
        <f t="shared" si="395"/>
        <v>0</v>
      </c>
      <c r="DR61">
        <f t="shared" si="395"/>
        <v>0</v>
      </c>
      <c r="DS61">
        <f t="shared" si="395"/>
        <v>0</v>
      </c>
      <c r="DT61">
        <f t="shared" si="395"/>
        <v>0</v>
      </c>
      <c r="DU61">
        <f t="shared" si="395"/>
        <v>0</v>
      </c>
      <c r="DV61">
        <f t="shared" si="395"/>
        <v>0</v>
      </c>
      <c r="DW61">
        <f t="shared" si="395"/>
        <v>0</v>
      </c>
      <c r="DX61">
        <f t="shared" si="395"/>
        <v>0</v>
      </c>
      <c r="DY61">
        <f t="shared" si="395"/>
        <v>0</v>
      </c>
      <c r="DZ61">
        <f t="shared" si="395"/>
        <v>0</v>
      </c>
      <c r="EA61">
        <f t="shared" si="395"/>
        <v>0</v>
      </c>
      <c r="EB61">
        <f t="shared" si="395"/>
        <v>0</v>
      </c>
      <c r="EC61">
        <f t="shared" si="395"/>
        <v>0</v>
      </c>
      <c r="ED61">
        <f t="shared" si="395"/>
        <v>0</v>
      </c>
      <c r="EE61">
        <f t="shared" si="395"/>
        <v>0</v>
      </c>
      <c r="EF61">
        <f t="shared" si="395"/>
        <v>0</v>
      </c>
      <c r="EG61">
        <f t="shared" si="395"/>
        <v>0</v>
      </c>
      <c r="EH61">
        <f t="shared" si="395"/>
        <v>0</v>
      </c>
      <c r="EI61">
        <f t="shared" si="395"/>
        <v>0</v>
      </c>
      <c r="EJ61">
        <f t="shared" si="395"/>
        <v>0</v>
      </c>
      <c r="EK61">
        <f t="shared" si="395"/>
        <v>0</v>
      </c>
      <c r="EL61">
        <f t="shared" si="395"/>
        <v>0</v>
      </c>
      <c r="EM61">
        <f t="shared" si="395"/>
        <v>0</v>
      </c>
      <c r="EN61">
        <f t="shared" si="395"/>
        <v>0</v>
      </c>
      <c r="EO61">
        <f t="shared" si="395"/>
        <v>0</v>
      </c>
      <c r="EP61">
        <f t="shared" si="395"/>
        <v>0</v>
      </c>
      <c r="EQ61">
        <f t="shared" si="395"/>
        <v>0</v>
      </c>
      <c r="ER61">
        <f t="shared" si="395"/>
        <v>0</v>
      </c>
      <c r="ES61">
        <f t="shared" si="395"/>
        <v>0</v>
      </c>
      <c r="ET61">
        <f t="shared" si="395"/>
        <v>0</v>
      </c>
      <c r="EU61">
        <f t="shared" si="395"/>
        <v>0</v>
      </c>
      <c r="EV61">
        <f t="shared" si="395"/>
        <v>0</v>
      </c>
      <c r="EW61">
        <f t="shared" si="395"/>
        <v>0</v>
      </c>
      <c r="EX61">
        <f t="shared" si="395"/>
        <v>0</v>
      </c>
      <c r="EY61">
        <f t="shared" si="395"/>
        <v>0</v>
      </c>
      <c r="EZ61">
        <f t="shared" si="395"/>
        <v>0</v>
      </c>
      <c r="FA61">
        <f t="shared" si="395"/>
        <v>0</v>
      </c>
      <c r="FB61">
        <f t="shared" si="395"/>
        <v>0</v>
      </c>
      <c r="FC61">
        <f t="shared" si="395"/>
        <v>0</v>
      </c>
      <c r="FD61">
        <f t="shared" si="395"/>
        <v>0</v>
      </c>
      <c r="FE61">
        <f t="shared" si="395"/>
        <v>0</v>
      </c>
      <c r="FF61">
        <f t="shared" si="395"/>
        <v>0</v>
      </c>
      <c r="FG61">
        <f t="shared" si="395"/>
        <v>0</v>
      </c>
      <c r="FH61">
        <f t="shared" si="395"/>
        <v>0</v>
      </c>
      <c r="FI61">
        <f t="shared" si="395"/>
        <v>0</v>
      </c>
      <c r="FJ61">
        <f t="shared" si="395"/>
        <v>0</v>
      </c>
      <c r="FK61">
        <f t="shared" si="395"/>
        <v>0</v>
      </c>
      <c r="FL61">
        <f t="shared" si="395"/>
        <v>0</v>
      </c>
      <c r="FM61">
        <f t="shared" si="395"/>
        <v>0</v>
      </c>
      <c r="FN61">
        <f t="shared" si="395"/>
        <v>0</v>
      </c>
      <c r="FO61">
        <f t="shared" si="395"/>
        <v>0</v>
      </c>
      <c r="FP61">
        <f t="shared" si="395"/>
        <v>0</v>
      </c>
      <c r="FQ61">
        <f t="shared" si="395"/>
        <v>0</v>
      </c>
      <c r="FR61">
        <f t="shared" si="395"/>
        <v>0</v>
      </c>
      <c r="FS61">
        <f t="shared" si="395"/>
        <v>0</v>
      </c>
      <c r="FT61">
        <f t="shared" si="395"/>
        <v>0</v>
      </c>
      <c r="FU61">
        <f t="shared" si="395"/>
        <v>0</v>
      </c>
      <c r="FV61">
        <f t="shared" si="395"/>
        <v>0</v>
      </c>
      <c r="FW61">
        <f t="shared" si="395"/>
        <v>0</v>
      </c>
      <c r="FX61">
        <f t="shared" si="395"/>
        <v>0</v>
      </c>
      <c r="FY61">
        <f t="shared" si="395"/>
        <v>0</v>
      </c>
      <c r="FZ61">
        <f t="shared" si="395"/>
        <v>0</v>
      </c>
      <c r="GA61">
        <f t="shared" si="395"/>
        <v>0</v>
      </c>
      <c r="GB61">
        <f t="shared" si="395"/>
        <v>0</v>
      </c>
      <c r="GC61">
        <f t="shared" si="395"/>
        <v>0</v>
      </c>
    </row>
    <row r="62" spans="1:185" x14ac:dyDescent="0.35">
      <c r="A62" t="s">
        <v>179</v>
      </c>
      <c r="B62" t="str">
        <f>"(187)"</f>
        <v>(187)</v>
      </c>
      <c r="D62">
        <f t="shared" si="379"/>
        <v>0</v>
      </c>
      <c r="E62">
        <f t="shared" ref="E62:BP62" si="396">E11-D11</f>
        <v>0</v>
      </c>
      <c r="F62">
        <f t="shared" si="396"/>
        <v>0</v>
      </c>
      <c r="G62">
        <f t="shared" si="396"/>
        <v>0</v>
      </c>
      <c r="H62">
        <f t="shared" si="396"/>
        <v>0</v>
      </c>
      <c r="I62">
        <f t="shared" si="396"/>
        <v>0</v>
      </c>
      <c r="J62">
        <f t="shared" si="396"/>
        <v>0</v>
      </c>
      <c r="K62">
        <f t="shared" si="396"/>
        <v>0</v>
      </c>
      <c r="L62">
        <f t="shared" si="396"/>
        <v>0</v>
      </c>
      <c r="M62">
        <f t="shared" si="396"/>
        <v>0</v>
      </c>
      <c r="N62">
        <f t="shared" si="396"/>
        <v>0</v>
      </c>
      <c r="O62">
        <f t="shared" si="396"/>
        <v>0</v>
      </c>
      <c r="P62">
        <f t="shared" si="396"/>
        <v>0</v>
      </c>
      <c r="Q62">
        <f t="shared" si="396"/>
        <v>0</v>
      </c>
      <c r="R62">
        <f t="shared" si="396"/>
        <v>0</v>
      </c>
      <c r="S62">
        <f t="shared" si="396"/>
        <v>0</v>
      </c>
      <c r="T62">
        <f t="shared" si="396"/>
        <v>0</v>
      </c>
      <c r="U62">
        <f t="shared" si="396"/>
        <v>0</v>
      </c>
      <c r="V62">
        <f t="shared" si="396"/>
        <v>0</v>
      </c>
      <c r="W62">
        <f t="shared" si="396"/>
        <v>0</v>
      </c>
      <c r="X62">
        <f t="shared" si="396"/>
        <v>2</v>
      </c>
      <c r="Y62">
        <f t="shared" si="396"/>
        <v>0</v>
      </c>
      <c r="Z62">
        <f t="shared" si="396"/>
        <v>0</v>
      </c>
      <c r="AA62">
        <f t="shared" si="396"/>
        <v>0</v>
      </c>
      <c r="AB62">
        <f t="shared" si="396"/>
        <v>0</v>
      </c>
      <c r="AC62">
        <f t="shared" si="396"/>
        <v>0</v>
      </c>
      <c r="AD62">
        <f t="shared" si="396"/>
        <v>0</v>
      </c>
      <c r="AE62">
        <f t="shared" si="396"/>
        <v>0</v>
      </c>
      <c r="AF62">
        <f t="shared" si="396"/>
        <v>0</v>
      </c>
      <c r="AG62">
        <f t="shared" si="396"/>
        <v>0</v>
      </c>
      <c r="AH62">
        <f t="shared" si="396"/>
        <v>0</v>
      </c>
      <c r="AI62">
        <f t="shared" si="396"/>
        <v>0</v>
      </c>
      <c r="AJ62">
        <f t="shared" si="396"/>
        <v>0</v>
      </c>
      <c r="AK62">
        <f t="shared" si="396"/>
        <v>0</v>
      </c>
      <c r="AL62">
        <f t="shared" si="396"/>
        <v>0</v>
      </c>
      <c r="AM62">
        <f t="shared" si="396"/>
        <v>0</v>
      </c>
      <c r="AN62">
        <f t="shared" si="396"/>
        <v>0</v>
      </c>
      <c r="AO62">
        <f t="shared" si="396"/>
        <v>0</v>
      </c>
      <c r="AP62">
        <f t="shared" si="396"/>
        <v>0</v>
      </c>
      <c r="AQ62">
        <f t="shared" si="396"/>
        <v>0</v>
      </c>
      <c r="AR62">
        <f t="shared" si="396"/>
        <v>0</v>
      </c>
      <c r="AS62">
        <f t="shared" si="396"/>
        <v>0</v>
      </c>
      <c r="AT62">
        <f t="shared" si="396"/>
        <v>0</v>
      </c>
      <c r="AU62">
        <f t="shared" si="396"/>
        <v>0</v>
      </c>
      <c r="AV62">
        <f t="shared" si="396"/>
        <v>0</v>
      </c>
      <c r="AW62">
        <f t="shared" si="396"/>
        <v>1</v>
      </c>
      <c r="AX62">
        <f t="shared" si="396"/>
        <v>0</v>
      </c>
      <c r="AY62">
        <f t="shared" si="396"/>
        <v>0</v>
      </c>
      <c r="AZ62">
        <f t="shared" si="396"/>
        <v>0</v>
      </c>
      <c r="BA62">
        <f t="shared" si="396"/>
        <v>0</v>
      </c>
      <c r="BB62">
        <f t="shared" si="396"/>
        <v>0</v>
      </c>
      <c r="BC62">
        <f t="shared" si="396"/>
        <v>5</v>
      </c>
      <c r="BD62">
        <f t="shared" si="396"/>
        <v>0</v>
      </c>
      <c r="BE62">
        <f t="shared" si="396"/>
        <v>0</v>
      </c>
      <c r="BF62">
        <f t="shared" si="396"/>
        <v>0</v>
      </c>
      <c r="BG62">
        <f t="shared" si="396"/>
        <v>0</v>
      </c>
      <c r="BH62">
        <f t="shared" si="396"/>
        <v>1</v>
      </c>
      <c r="BI62">
        <f t="shared" si="396"/>
        <v>0</v>
      </c>
      <c r="BJ62">
        <f t="shared" si="396"/>
        <v>3</v>
      </c>
      <c r="BK62">
        <f t="shared" si="396"/>
        <v>4</v>
      </c>
      <c r="BL62">
        <f t="shared" si="396"/>
        <v>0</v>
      </c>
      <c r="BM62">
        <f t="shared" si="396"/>
        <v>6</v>
      </c>
      <c r="BN62">
        <f t="shared" si="396"/>
        <v>7</v>
      </c>
      <c r="BO62">
        <f t="shared" si="396"/>
        <v>9</v>
      </c>
      <c r="BP62">
        <f t="shared" si="396"/>
        <v>7</v>
      </c>
      <c r="BQ62">
        <f t="shared" ref="BQ62:GC62" si="397">BQ11-BP11</f>
        <v>4</v>
      </c>
      <c r="BR62">
        <f t="shared" si="397"/>
        <v>15</v>
      </c>
      <c r="BS62">
        <f t="shared" si="397"/>
        <v>2</v>
      </c>
      <c r="BT62">
        <f t="shared" si="397"/>
        <v>55</v>
      </c>
      <c r="BU62">
        <f t="shared" si="397"/>
        <v>69</v>
      </c>
      <c r="BV62">
        <f t="shared" si="397"/>
        <v>45</v>
      </c>
      <c r="BW62">
        <f t="shared" si="397"/>
        <v>46</v>
      </c>
      <c r="BX62">
        <f t="shared" si="397"/>
        <v>52</v>
      </c>
      <c r="BY62">
        <f t="shared" si="397"/>
        <v>22</v>
      </c>
      <c r="BZ62">
        <f t="shared" si="397"/>
        <v>51</v>
      </c>
      <c r="CA62">
        <f t="shared" si="397"/>
        <v>88</v>
      </c>
      <c r="CB62">
        <f t="shared" si="397"/>
        <v>86</v>
      </c>
      <c r="CC62">
        <f t="shared" si="397"/>
        <v>118</v>
      </c>
      <c r="CD62">
        <f t="shared" si="397"/>
        <v>97</v>
      </c>
      <c r="CE62">
        <f t="shared" si="397"/>
        <v>250</v>
      </c>
      <c r="CF62">
        <f t="shared" si="397"/>
        <v>246</v>
      </c>
      <c r="CG62">
        <f t="shared" si="397"/>
        <v>179</v>
      </c>
      <c r="CH62">
        <f t="shared" si="397"/>
        <v>224</v>
      </c>
      <c r="CI62">
        <f t="shared" si="397"/>
        <v>292</v>
      </c>
      <c r="CJ62">
        <f t="shared" si="397"/>
        <v>318</v>
      </c>
      <c r="CK62">
        <f t="shared" si="397"/>
        <v>286</v>
      </c>
      <c r="CL62">
        <f t="shared" si="397"/>
        <v>467</v>
      </c>
      <c r="CM62">
        <f t="shared" si="397"/>
        <v>234</v>
      </c>
      <c r="CN62">
        <f t="shared" si="397"/>
        <v>155</v>
      </c>
      <c r="CO62">
        <f t="shared" si="397"/>
        <v>427</v>
      </c>
      <c r="CP62">
        <f t="shared" si="397"/>
        <v>547</v>
      </c>
      <c r="CQ62">
        <f t="shared" si="397"/>
        <v>471</v>
      </c>
      <c r="CR62">
        <f t="shared" si="397"/>
        <v>677</v>
      </c>
      <c r="CS62">
        <f t="shared" si="397"/>
        <v>682</v>
      </c>
      <c r="CT62">
        <f t="shared" si="397"/>
        <v>517</v>
      </c>
      <c r="CU62">
        <f t="shared" si="397"/>
        <v>579</v>
      </c>
      <c r="CV62">
        <f t="shared" si="397"/>
        <v>1110</v>
      </c>
      <c r="CW62">
        <f t="shared" si="397"/>
        <v>1830</v>
      </c>
      <c r="CX62">
        <f t="shared" si="397"/>
        <v>1333</v>
      </c>
      <c r="CY62">
        <f t="shared" si="397"/>
        <v>1601</v>
      </c>
      <c r="CZ62">
        <f t="shared" si="397"/>
        <v>1793</v>
      </c>
      <c r="DA62">
        <f t="shared" si="397"/>
        <v>1626</v>
      </c>
      <c r="DB62">
        <f t="shared" si="397"/>
        <v>1456</v>
      </c>
      <c r="DC62">
        <f t="shared" si="397"/>
        <v>1770</v>
      </c>
      <c r="DD62">
        <f t="shared" si="397"/>
        <v>1462</v>
      </c>
      <c r="DE62">
        <f t="shared" si="397"/>
        <v>2476</v>
      </c>
      <c r="DF62">
        <f t="shared" si="397"/>
        <v>2805</v>
      </c>
      <c r="DG62">
        <f t="shared" si="397"/>
        <v>5308</v>
      </c>
      <c r="DH62">
        <f t="shared" si="397"/>
        <v>2390</v>
      </c>
      <c r="DI62">
        <f t="shared" si="397"/>
        <v>5495</v>
      </c>
      <c r="DJ62">
        <f t="shared" si="397"/>
        <v>3711</v>
      </c>
      <c r="DK62">
        <f t="shared" si="397"/>
        <v>4491</v>
      </c>
      <c r="DL62">
        <f t="shared" si="397"/>
        <v>5527</v>
      </c>
      <c r="DM62">
        <f t="shared" si="397"/>
        <v>4696</v>
      </c>
      <c r="DN62">
        <f t="shared" si="397"/>
        <v>4940</v>
      </c>
      <c r="DO62">
        <f t="shared" si="397"/>
        <v>4207</v>
      </c>
      <c r="DP62">
        <f t="shared" si="397"/>
        <v>2836</v>
      </c>
      <c r="DQ62">
        <f t="shared" si="397"/>
        <v>5921</v>
      </c>
      <c r="DR62">
        <f t="shared" si="397"/>
        <v>9262</v>
      </c>
      <c r="DS62">
        <f t="shared" si="397"/>
        <v>7289</v>
      </c>
      <c r="DT62">
        <f t="shared" si="397"/>
        <v>7144</v>
      </c>
      <c r="DU62">
        <f t="shared" si="397"/>
        <v>8111</v>
      </c>
      <c r="DV62">
        <f t="shared" si="397"/>
        <v>5363</v>
      </c>
      <c r="DW62">
        <f t="shared" si="397"/>
        <v>5499</v>
      </c>
      <c r="DX62">
        <f t="shared" si="397"/>
        <v>12331</v>
      </c>
      <c r="DY62">
        <f t="shared" si="397"/>
        <v>11079</v>
      </c>
      <c r="DZ62">
        <f t="shared" si="397"/>
        <v>8785</v>
      </c>
      <c r="EA62">
        <f t="shared" si="397"/>
        <v>8264</v>
      </c>
      <c r="EB62">
        <f t="shared" si="397"/>
        <v>8212</v>
      </c>
      <c r="EC62">
        <f t="shared" si="397"/>
        <v>4414</v>
      </c>
      <c r="ED62">
        <f t="shared" si="397"/>
        <v>3631</v>
      </c>
      <c r="EE62">
        <f t="shared" si="397"/>
        <v>11088</v>
      </c>
      <c r="EF62">
        <f t="shared" si="397"/>
        <v>8957</v>
      </c>
      <c r="EG62">
        <f t="shared" si="397"/>
        <v>8638</v>
      </c>
      <c r="EH62">
        <f t="shared" si="397"/>
        <v>8040</v>
      </c>
      <c r="EI62">
        <f t="shared" si="397"/>
        <v>8698</v>
      </c>
      <c r="EJ62">
        <f t="shared" si="397"/>
        <v>5337</v>
      </c>
      <c r="EK62">
        <f t="shared" si="397"/>
        <v>3954</v>
      </c>
      <c r="EL62">
        <f t="shared" si="397"/>
        <v>11691</v>
      </c>
      <c r="EM62">
        <f t="shared" si="397"/>
        <v>10378</v>
      </c>
      <c r="EN62">
        <f t="shared" si="397"/>
        <v>8354</v>
      </c>
      <c r="EO62">
        <f t="shared" si="397"/>
        <v>8213</v>
      </c>
      <c r="EP62">
        <f t="shared" si="397"/>
        <v>5266</v>
      </c>
      <c r="EQ62">
        <f t="shared" si="397"/>
        <v>5408</v>
      </c>
      <c r="ER62">
        <f t="shared" si="397"/>
        <v>4485</v>
      </c>
      <c r="ES62">
        <f t="shared" si="397"/>
        <v>9759</v>
      </c>
      <c r="ET62">
        <f t="shared" si="397"/>
        <v>10020</v>
      </c>
      <c r="EU62">
        <f t="shared" si="397"/>
        <v>9609</v>
      </c>
      <c r="EV62">
        <f t="shared" si="397"/>
        <v>10442</v>
      </c>
      <c r="EW62">
        <f t="shared" si="397"/>
        <v>10173</v>
      </c>
      <c r="EX62">
        <f t="shared" si="397"/>
        <v>5118</v>
      </c>
      <c r="EY62">
        <f t="shared" si="397"/>
        <v>4705</v>
      </c>
      <c r="EZ62">
        <f t="shared" si="397"/>
        <v>12000</v>
      </c>
      <c r="FA62">
        <f t="shared" si="397"/>
        <v>12375</v>
      </c>
      <c r="FB62">
        <f t="shared" si="397"/>
        <v>6335</v>
      </c>
      <c r="FC62">
        <f t="shared" si="397"/>
        <v>8967</v>
      </c>
      <c r="FD62">
        <f t="shared" si="397"/>
        <v>9179</v>
      </c>
      <c r="FE62">
        <f t="shared" si="397"/>
        <v>5733</v>
      </c>
      <c r="FF62">
        <f t="shared" si="397"/>
        <v>4342</v>
      </c>
      <c r="FG62">
        <f t="shared" si="397"/>
        <v>9195</v>
      </c>
      <c r="FH62">
        <f t="shared" si="397"/>
        <v>10262</v>
      </c>
      <c r="FI62">
        <f t="shared" si="397"/>
        <v>6041</v>
      </c>
      <c r="FJ62">
        <f t="shared" si="397"/>
        <v>8879</v>
      </c>
      <c r="FK62">
        <f t="shared" si="397"/>
        <v>8972</v>
      </c>
      <c r="FL62">
        <f t="shared" si="397"/>
        <v>3868</v>
      </c>
      <c r="FM62">
        <f t="shared" si="397"/>
        <v>3575</v>
      </c>
      <c r="FN62">
        <f t="shared" si="397"/>
        <v>9533</v>
      </c>
      <c r="FO62">
        <f t="shared" si="397"/>
        <v>8615</v>
      </c>
      <c r="FP62">
        <f t="shared" si="397"/>
        <v>8776</v>
      </c>
      <c r="FQ62">
        <f t="shared" si="397"/>
        <v>7740</v>
      </c>
      <c r="FR62">
        <f t="shared" si="397"/>
        <v>8360</v>
      </c>
      <c r="FS62">
        <f t="shared" si="397"/>
        <v>3614</v>
      </c>
      <c r="FT62">
        <f t="shared" si="397"/>
        <v>2960</v>
      </c>
      <c r="FU62">
        <f t="shared" si="397"/>
        <v>8790</v>
      </c>
      <c r="FV62">
        <f t="shared" si="397"/>
        <v>10417</v>
      </c>
      <c r="FW62">
        <f t="shared" si="397"/>
        <v>8426</v>
      </c>
      <c r="FX62">
        <f t="shared" si="397"/>
        <v>7666</v>
      </c>
      <c r="FY62">
        <f t="shared" si="397"/>
        <v>7442</v>
      </c>
      <c r="FZ62">
        <f t="shared" si="397"/>
        <v>3478</v>
      </c>
      <c r="GA62">
        <f t="shared" si="397"/>
        <v>3257</v>
      </c>
      <c r="GB62">
        <f t="shared" si="397"/>
        <v>8753</v>
      </c>
      <c r="GC62">
        <f t="shared" si="397"/>
        <v>9652</v>
      </c>
    </row>
    <row r="63" spans="1:185" x14ac:dyDescent="0.35">
      <c r="A63" t="s">
        <v>134</v>
      </c>
      <c r="B63" t="str">
        <f>"(228)"</f>
        <v>(228)</v>
      </c>
      <c r="D63">
        <f t="shared" ref="D63" si="398">D12-C12</f>
        <v>0</v>
      </c>
      <c r="E63">
        <f t="shared" ref="E63:V63" si="399">E12-D12</f>
        <v>0</v>
      </c>
      <c r="F63">
        <f t="shared" si="399"/>
        <v>0</v>
      </c>
      <c r="G63">
        <f t="shared" si="399"/>
        <v>0</v>
      </c>
      <c r="H63">
        <f t="shared" si="399"/>
        <v>0</v>
      </c>
      <c r="I63">
        <f t="shared" si="399"/>
        <v>0</v>
      </c>
      <c r="J63">
        <f t="shared" si="399"/>
        <v>0</v>
      </c>
      <c r="K63">
        <f t="shared" si="399"/>
        <v>0</v>
      </c>
      <c r="L63">
        <f t="shared" si="399"/>
        <v>0</v>
      </c>
      <c r="M63">
        <f t="shared" si="399"/>
        <v>0</v>
      </c>
      <c r="N63">
        <f t="shared" si="399"/>
        <v>0</v>
      </c>
      <c r="O63">
        <f t="shared" si="399"/>
        <v>0</v>
      </c>
      <c r="P63">
        <f t="shared" si="399"/>
        <v>0</v>
      </c>
      <c r="Q63">
        <f t="shared" si="399"/>
        <v>0</v>
      </c>
      <c r="R63">
        <f t="shared" si="399"/>
        <v>0</v>
      </c>
      <c r="S63">
        <f t="shared" si="399"/>
        <v>0</v>
      </c>
      <c r="T63">
        <f t="shared" si="399"/>
        <v>0</v>
      </c>
      <c r="U63">
        <f t="shared" si="399"/>
        <v>3</v>
      </c>
      <c r="V63">
        <f t="shared" si="399"/>
        <v>0</v>
      </c>
      <c r="W63">
        <f t="shared" ref="W63:BO63" si="400">W12-V12</f>
        <v>0</v>
      </c>
      <c r="X63">
        <f t="shared" si="400"/>
        <v>0</v>
      </c>
      <c r="Y63">
        <f t="shared" si="400"/>
        <v>0</v>
      </c>
      <c r="Z63">
        <f t="shared" si="400"/>
        <v>0</v>
      </c>
      <c r="AA63">
        <f t="shared" si="400"/>
        <v>0</v>
      </c>
      <c r="AB63">
        <f t="shared" si="400"/>
        <v>0</v>
      </c>
      <c r="AC63">
        <f t="shared" si="400"/>
        <v>0</v>
      </c>
      <c r="AD63">
        <f t="shared" si="400"/>
        <v>0</v>
      </c>
      <c r="AE63">
        <f t="shared" si="400"/>
        <v>0</v>
      </c>
      <c r="AF63">
        <f t="shared" si="400"/>
        <v>0</v>
      </c>
      <c r="AG63">
        <f t="shared" si="400"/>
        <v>2</v>
      </c>
      <c r="AH63">
        <f t="shared" si="400"/>
        <v>0</v>
      </c>
      <c r="AI63">
        <f t="shared" si="400"/>
        <v>0</v>
      </c>
      <c r="AJ63">
        <f t="shared" si="400"/>
        <v>0</v>
      </c>
      <c r="AK63">
        <f t="shared" si="400"/>
        <v>1</v>
      </c>
      <c r="AL63">
        <f t="shared" si="400"/>
        <v>0</v>
      </c>
      <c r="AM63">
        <f t="shared" si="400"/>
        <v>0</v>
      </c>
      <c r="AN63">
        <f t="shared" si="400"/>
        <v>1</v>
      </c>
      <c r="AO63">
        <f t="shared" si="400"/>
        <v>0</v>
      </c>
      <c r="AP63">
        <f t="shared" si="400"/>
        <v>0</v>
      </c>
      <c r="AQ63">
        <f t="shared" si="400"/>
        <v>0</v>
      </c>
      <c r="AR63">
        <f t="shared" si="400"/>
        <v>0</v>
      </c>
      <c r="AS63">
        <f t="shared" si="400"/>
        <v>0</v>
      </c>
      <c r="AT63">
        <f t="shared" si="400"/>
        <v>0</v>
      </c>
      <c r="AU63">
        <f t="shared" si="400"/>
        <v>0</v>
      </c>
      <c r="AV63">
        <f t="shared" si="400"/>
        <v>0</v>
      </c>
      <c r="AW63">
        <f t="shared" si="400"/>
        <v>0</v>
      </c>
      <c r="AX63">
        <f t="shared" si="400"/>
        <v>0</v>
      </c>
      <c r="AY63">
        <f t="shared" si="400"/>
        <v>1</v>
      </c>
      <c r="AZ63">
        <f t="shared" si="400"/>
        <v>0</v>
      </c>
      <c r="BA63">
        <f t="shared" si="400"/>
        <v>4</v>
      </c>
      <c r="BB63">
        <f t="shared" si="400"/>
        <v>0</v>
      </c>
      <c r="BC63">
        <f t="shared" si="400"/>
        <v>0</v>
      </c>
      <c r="BD63">
        <f t="shared" si="400"/>
        <v>0</v>
      </c>
      <c r="BE63">
        <f t="shared" si="400"/>
        <v>5</v>
      </c>
      <c r="BF63">
        <f t="shared" si="400"/>
        <v>0</v>
      </c>
      <c r="BG63">
        <f t="shared" si="400"/>
        <v>88</v>
      </c>
      <c r="BH63">
        <f t="shared" si="400"/>
        <v>16</v>
      </c>
      <c r="BI63">
        <f t="shared" si="400"/>
        <v>26</v>
      </c>
      <c r="BJ63">
        <f t="shared" si="400"/>
        <v>29</v>
      </c>
      <c r="BK63">
        <f t="shared" si="400"/>
        <v>2</v>
      </c>
      <c r="BL63">
        <f t="shared" si="400"/>
        <v>0</v>
      </c>
      <c r="BM63">
        <f t="shared" si="400"/>
        <v>170</v>
      </c>
      <c r="BN63">
        <f t="shared" si="400"/>
        <v>13</v>
      </c>
      <c r="BO63">
        <f t="shared" si="400"/>
        <v>320</v>
      </c>
      <c r="BP63">
        <f t="shared" ref="BP63:GC63" si="401">BP12-BO12</f>
        <v>188</v>
      </c>
      <c r="BQ63">
        <f t="shared" si="401"/>
        <v>203</v>
      </c>
      <c r="BR63">
        <f t="shared" si="401"/>
        <v>1593</v>
      </c>
      <c r="BS63">
        <f t="shared" si="401"/>
        <v>2979</v>
      </c>
      <c r="BT63">
        <f t="shared" si="401"/>
        <v>1380</v>
      </c>
      <c r="BU63">
        <f t="shared" si="401"/>
        <v>1450</v>
      </c>
      <c r="BV63">
        <f t="shared" si="401"/>
        <v>527</v>
      </c>
      <c r="BW63">
        <f t="shared" si="401"/>
        <v>706</v>
      </c>
      <c r="BX63">
        <f t="shared" si="401"/>
        <v>4945</v>
      </c>
      <c r="BY63">
        <f t="shared" si="401"/>
        <v>2796</v>
      </c>
      <c r="BZ63">
        <f t="shared" si="401"/>
        <v>2133</v>
      </c>
      <c r="CA63">
        <f t="shared" si="401"/>
        <v>2182</v>
      </c>
      <c r="CB63">
        <f t="shared" si="401"/>
        <v>1796</v>
      </c>
      <c r="CC63">
        <f t="shared" si="401"/>
        <v>1851</v>
      </c>
      <c r="CD63">
        <f t="shared" si="401"/>
        <v>3380</v>
      </c>
      <c r="CE63">
        <f t="shared" si="401"/>
        <v>2480</v>
      </c>
      <c r="CF63">
        <f t="shared" si="401"/>
        <v>1718</v>
      </c>
      <c r="CG63">
        <f t="shared" si="401"/>
        <v>10494</v>
      </c>
      <c r="CH63">
        <f t="shared" si="401"/>
        <v>4281</v>
      </c>
      <c r="CI63">
        <f t="shared" si="401"/>
        <v>4333</v>
      </c>
      <c r="CJ63">
        <f t="shared" si="401"/>
        <v>2607</v>
      </c>
      <c r="CK63">
        <f t="shared" si="401"/>
        <v>3842</v>
      </c>
      <c r="CL63">
        <f t="shared" si="401"/>
        <v>6295</v>
      </c>
      <c r="CM63">
        <f t="shared" si="401"/>
        <v>5497</v>
      </c>
      <c r="CN63">
        <f t="shared" si="401"/>
        <v>1992</v>
      </c>
      <c r="CO63">
        <f t="shared" si="401"/>
        <v>2875</v>
      </c>
      <c r="CP63">
        <f t="shared" si="401"/>
        <v>2162</v>
      </c>
      <c r="CQ63">
        <f t="shared" si="401"/>
        <v>2837</v>
      </c>
      <c r="CR63">
        <f t="shared" si="401"/>
        <v>18876</v>
      </c>
      <c r="CS63">
        <f t="shared" si="401"/>
        <v>1293</v>
      </c>
      <c r="CT63">
        <f t="shared" si="401"/>
        <v>6616</v>
      </c>
      <c r="CU63">
        <f t="shared" si="401"/>
        <v>4436</v>
      </c>
      <c r="CV63">
        <f t="shared" si="401"/>
        <v>4512</v>
      </c>
      <c r="CW63">
        <f t="shared" si="401"/>
        <v>4784</v>
      </c>
      <c r="CX63">
        <f t="shared" si="401"/>
        <v>33227</v>
      </c>
      <c r="CY63">
        <f t="shared" si="401"/>
        <v>10068</v>
      </c>
      <c r="CZ63">
        <f t="shared" si="401"/>
        <v>11367</v>
      </c>
      <c r="DA63">
        <f t="shared" si="401"/>
        <v>4770</v>
      </c>
      <c r="DB63">
        <f t="shared" si="401"/>
        <v>7028</v>
      </c>
      <c r="DC63">
        <f t="shared" si="401"/>
        <v>2611</v>
      </c>
      <c r="DD63">
        <f t="shared" si="401"/>
        <v>119</v>
      </c>
      <c r="DE63">
        <f t="shared" si="401"/>
        <v>5126</v>
      </c>
      <c r="DF63">
        <f t="shared" si="401"/>
        <v>3957</v>
      </c>
      <c r="DG63">
        <f t="shared" si="401"/>
        <v>13541</v>
      </c>
      <c r="DH63">
        <f t="shared" si="401"/>
        <v>3635</v>
      </c>
      <c r="DI63">
        <f t="shared" si="401"/>
        <v>16564</v>
      </c>
      <c r="DJ63">
        <f t="shared" si="401"/>
        <v>-2446</v>
      </c>
      <c r="DK63">
        <f t="shared" si="401"/>
        <v>13143</v>
      </c>
      <c r="DL63">
        <f t="shared" si="401"/>
        <v>2984</v>
      </c>
      <c r="DM63">
        <f t="shared" si="401"/>
        <v>4333</v>
      </c>
      <c r="DN63">
        <f t="shared" si="401"/>
        <v>17629</v>
      </c>
      <c r="DO63">
        <f t="shared" si="401"/>
        <v>3889</v>
      </c>
      <c r="DP63">
        <f t="shared" si="401"/>
        <v>10913</v>
      </c>
      <c r="DQ63">
        <f t="shared" si="401"/>
        <v>6214</v>
      </c>
      <c r="DR63">
        <f t="shared" si="401"/>
        <v>4920</v>
      </c>
      <c r="DS63">
        <f t="shared" si="401"/>
        <v>4106</v>
      </c>
      <c r="DT63">
        <f t="shared" si="401"/>
        <v>51717</v>
      </c>
      <c r="DU63">
        <f t="shared" si="401"/>
        <v>11104</v>
      </c>
      <c r="DV63">
        <f t="shared" si="401"/>
        <v>5497</v>
      </c>
      <c r="DW63">
        <f t="shared" si="401"/>
        <v>12421</v>
      </c>
      <c r="DX63">
        <f t="shared" si="401"/>
        <v>5745</v>
      </c>
      <c r="DY63">
        <f t="shared" si="401"/>
        <v>6606</v>
      </c>
      <c r="DZ63">
        <f t="shared" si="401"/>
        <v>8483</v>
      </c>
      <c r="EA63">
        <f t="shared" si="401"/>
        <v>6455</v>
      </c>
      <c r="EB63">
        <f t="shared" si="401"/>
        <v>10015</v>
      </c>
      <c r="EC63">
        <f t="shared" si="401"/>
        <v>28297</v>
      </c>
      <c r="ED63">
        <f t="shared" si="401"/>
        <v>13473</v>
      </c>
      <c r="EE63">
        <f t="shared" si="401"/>
        <v>5637</v>
      </c>
      <c r="EF63">
        <f t="shared" si="401"/>
        <v>15390</v>
      </c>
      <c r="EG63">
        <f t="shared" si="401"/>
        <v>5744</v>
      </c>
      <c r="EH63">
        <f t="shared" si="401"/>
        <v>6704</v>
      </c>
      <c r="EI63">
        <f t="shared" si="401"/>
        <v>9143</v>
      </c>
      <c r="EJ63">
        <f t="shared" si="401"/>
        <v>5518</v>
      </c>
      <c r="EK63">
        <f t="shared" si="401"/>
        <v>12155</v>
      </c>
      <c r="EL63">
        <f t="shared" si="401"/>
        <v>6333</v>
      </c>
      <c r="EM63">
        <f t="shared" si="401"/>
        <v>8649</v>
      </c>
      <c r="EN63">
        <f t="shared" si="401"/>
        <v>6788</v>
      </c>
      <c r="EO63">
        <f t="shared" si="401"/>
        <v>7094</v>
      </c>
      <c r="EP63">
        <f t="shared" si="401"/>
        <v>9220</v>
      </c>
      <c r="EQ63">
        <f t="shared" si="401"/>
        <v>5210</v>
      </c>
      <c r="ER63">
        <f t="shared" si="401"/>
        <v>14518</v>
      </c>
      <c r="ES63">
        <f t="shared" si="401"/>
        <v>7169</v>
      </c>
      <c r="ET63">
        <f t="shared" si="401"/>
        <v>8688</v>
      </c>
      <c r="EU63">
        <f t="shared" si="401"/>
        <v>6924</v>
      </c>
      <c r="EV63">
        <f t="shared" si="401"/>
        <v>7600</v>
      </c>
      <c r="EW63">
        <f t="shared" si="401"/>
        <v>10745</v>
      </c>
      <c r="EX63">
        <f t="shared" si="401"/>
        <v>4673</v>
      </c>
      <c r="EY63">
        <f t="shared" si="401"/>
        <v>18065</v>
      </c>
      <c r="EZ63">
        <f t="shared" si="401"/>
        <v>7350</v>
      </c>
      <c r="FA63">
        <f t="shared" si="401"/>
        <v>8613</v>
      </c>
      <c r="FB63">
        <f t="shared" si="401"/>
        <v>7401</v>
      </c>
      <c r="FC63">
        <f t="shared" si="401"/>
        <v>7247</v>
      </c>
      <c r="FD63">
        <f t="shared" si="401"/>
        <v>8499</v>
      </c>
      <c r="FE63">
        <f t="shared" si="401"/>
        <v>5856</v>
      </c>
      <c r="FF63">
        <f t="shared" si="401"/>
        <v>20039</v>
      </c>
      <c r="FG63">
        <f t="shared" si="401"/>
        <v>15428</v>
      </c>
      <c r="FH63">
        <f t="shared" si="401"/>
        <v>9363</v>
      </c>
      <c r="FI63">
        <f t="shared" si="401"/>
        <v>51976</v>
      </c>
      <c r="FJ63">
        <f t="shared" si="401"/>
        <v>8434</v>
      </c>
      <c r="FK63">
        <f t="shared" si="401"/>
        <v>103921</v>
      </c>
      <c r="FL63">
        <f t="shared" si="401"/>
        <v>12438</v>
      </c>
      <c r="FM63">
        <f t="shared" si="401"/>
        <v>17385</v>
      </c>
      <c r="FN63">
        <f t="shared" si="401"/>
        <v>12328</v>
      </c>
      <c r="FO63">
        <f t="shared" si="401"/>
        <v>16986</v>
      </c>
      <c r="FP63">
        <f t="shared" si="401"/>
        <v>15649</v>
      </c>
      <c r="FQ63">
        <f t="shared" si="401"/>
        <v>14074</v>
      </c>
      <c r="FR63">
        <f t="shared" si="401"/>
        <v>12391</v>
      </c>
      <c r="FS63">
        <f t="shared" si="401"/>
        <v>10750</v>
      </c>
      <c r="FT63">
        <f t="shared" si="401"/>
        <v>25613</v>
      </c>
      <c r="FU63">
        <f t="shared" si="401"/>
        <v>17159</v>
      </c>
      <c r="FV63">
        <f t="shared" si="401"/>
        <v>26784</v>
      </c>
      <c r="FW63">
        <f t="shared" si="401"/>
        <v>14763</v>
      </c>
      <c r="FX63">
        <f t="shared" si="401"/>
        <v>16559</v>
      </c>
      <c r="FY63">
        <f t="shared" si="401"/>
        <v>15516</v>
      </c>
      <c r="FZ63">
        <f t="shared" si="401"/>
        <v>8401</v>
      </c>
      <c r="GA63">
        <f t="shared" si="401"/>
        <v>28966</v>
      </c>
      <c r="GB63">
        <f t="shared" si="401"/>
        <v>21931</v>
      </c>
      <c r="GC63">
        <f t="shared" si="401"/>
        <v>28831</v>
      </c>
    </row>
    <row r="64" spans="1:185" x14ac:dyDescent="0.35">
      <c r="A64" t="s">
        <v>70</v>
      </c>
      <c r="B64" t="str">
        <f>"(32)"</f>
        <v>(32)</v>
      </c>
      <c r="D64">
        <f t="shared" ref="D64" si="402">D13-C13</f>
        <v>0</v>
      </c>
      <c r="E64">
        <f t="shared" ref="E64" si="403">E13-D13</f>
        <v>0</v>
      </c>
      <c r="F64">
        <f t="shared" ref="F64" si="404">F13-E13</f>
        <v>0</v>
      </c>
      <c r="G64">
        <f t="shared" ref="G64" si="405">G13-F13</f>
        <v>0</v>
      </c>
      <c r="H64">
        <f t="shared" ref="H64" si="406">H13-G13</f>
        <v>0</v>
      </c>
      <c r="I64">
        <f t="shared" ref="I64" si="407">I13-H13</f>
        <v>0</v>
      </c>
      <c r="J64">
        <f t="shared" ref="J64" si="408">J13-I13</f>
        <v>0</v>
      </c>
      <c r="K64">
        <f t="shared" ref="K64" si="409">K13-J13</f>
        <v>0</v>
      </c>
      <c r="L64">
        <f t="shared" ref="L64" si="410">L13-K13</f>
        <v>0</v>
      </c>
      <c r="M64">
        <f t="shared" ref="M64" si="411">M13-L13</f>
        <v>0</v>
      </c>
      <c r="N64">
        <f t="shared" ref="N64" si="412">N13-M13</f>
        <v>0</v>
      </c>
      <c r="O64">
        <f t="shared" ref="O64" si="413">O13-N13</f>
        <v>0</v>
      </c>
      <c r="P64">
        <f t="shared" ref="P64" si="414">P13-O13</f>
        <v>0</v>
      </c>
      <c r="Q64">
        <f t="shared" ref="Q64" si="415">Q13-P13</f>
        <v>0</v>
      </c>
      <c r="R64">
        <f t="shared" ref="R64" si="416">R13-Q13</f>
        <v>0</v>
      </c>
      <c r="S64">
        <f t="shared" ref="S64" si="417">S13-R13</f>
        <v>0</v>
      </c>
      <c r="T64">
        <f t="shared" ref="T64" si="418">T13-S13</f>
        <v>0</v>
      </c>
      <c r="U64">
        <f t="shared" ref="U64" si="419">U13-T13</f>
        <v>0</v>
      </c>
      <c r="V64">
        <f t="shared" ref="V64" si="420">V13-U13</f>
        <v>0</v>
      </c>
      <c r="W64">
        <f t="shared" ref="W64" si="421">W13-V13</f>
        <v>0</v>
      </c>
      <c r="X64">
        <f t="shared" ref="X64" si="422">X13-W13</f>
        <v>0</v>
      </c>
      <c r="Y64">
        <f t="shared" ref="Y64" si="423">Y13-X13</f>
        <v>0</v>
      </c>
      <c r="Z64">
        <f t="shared" ref="Z64" si="424">Z13-Y13</f>
        <v>0</v>
      </c>
      <c r="AA64">
        <f t="shared" ref="AA64" si="425">AA13-Z13</f>
        <v>0</v>
      </c>
      <c r="AB64">
        <f t="shared" ref="AB64" si="426">AB13-AA13</f>
        <v>0</v>
      </c>
      <c r="AC64">
        <f t="shared" ref="AC64" si="427">AC13-AB13</f>
        <v>0</v>
      </c>
      <c r="AD64">
        <f t="shared" ref="AD64" si="428">AD13-AC13</f>
        <v>0</v>
      </c>
      <c r="AE64">
        <f t="shared" ref="AE64" si="429">AE13-AD13</f>
        <v>0</v>
      </c>
      <c r="AF64">
        <f t="shared" ref="AF64" si="430">AF13-AE13</f>
        <v>0</v>
      </c>
      <c r="AG64">
        <f t="shared" ref="AG64" si="431">AG13-AF13</f>
        <v>0</v>
      </c>
      <c r="AH64">
        <f t="shared" ref="AH64" si="432">AH13-AG13</f>
        <v>0</v>
      </c>
      <c r="AI64">
        <f t="shared" ref="AI64" si="433">AI13-AH13</f>
        <v>0</v>
      </c>
      <c r="AJ64">
        <f t="shared" ref="AJ64" si="434">AJ13-AI13</f>
        <v>0</v>
      </c>
      <c r="AK64">
        <f t="shared" ref="AK64" si="435">AK13-AJ13</f>
        <v>0</v>
      </c>
      <c r="AL64">
        <f t="shared" ref="AL64" si="436">AL13-AK13</f>
        <v>0</v>
      </c>
      <c r="AM64">
        <f t="shared" ref="AM64" si="437">AM13-AL13</f>
        <v>0</v>
      </c>
      <c r="AN64">
        <f t="shared" ref="AN64" si="438">AN13-AM13</f>
        <v>0</v>
      </c>
      <c r="AO64">
        <f t="shared" ref="AO64" si="439">AO13-AN13</f>
        <v>0</v>
      </c>
      <c r="AP64">
        <f t="shared" ref="AP64" si="440">AP13-AO13</f>
        <v>0</v>
      </c>
      <c r="AQ64">
        <f t="shared" ref="AQ64" si="441">AQ13-AP13</f>
        <v>0</v>
      </c>
      <c r="AR64">
        <f t="shared" ref="AR64" si="442">AR13-AQ13</f>
        <v>0</v>
      </c>
      <c r="AS64">
        <f t="shared" ref="AS64" si="443">AS13-AR13</f>
        <v>0</v>
      </c>
      <c r="AT64">
        <f t="shared" ref="AT64" si="444">AT13-AS13</f>
        <v>0</v>
      </c>
      <c r="AU64">
        <f t="shared" ref="AU64" si="445">AU13-AT13</f>
        <v>0</v>
      </c>
      <c r="AV64">
        <f t="shared" ref="AV64" si="446">AV13-AU13</f>
        <v>0</v>
      </c>
      <c r="AW64">
        <f t="shared" ref="AW64" si="447">AW13-AV13</f>
        <v>0</v>
      </c>
      <c r="AX64">
        <f t="shared" ref="AX64" si="448">AX13-AW13</f>
        <v>0</v>
      </c>
      <c r="AY64">
        <f t="shared" ref="AY64" si="449">AY13-AX13</f>
        <v>0</v>
      </c>
      <c r="AZ64">
        <f t="shared" ref="AZ64" si="450">AZ13-AY13</f>
        <v>0</v>
      </c>
      <c r="BA64">
        <f t="shared" ref="BA64" si="451">BA13-AZ13</f>
        <v>0</v>
      </c>
      <c r="BB64">
        <f t="shared" ref="BB64" si="452">BB13-BA13</f>
        <v>0</v>
      </c>
      <c r="BC64">
        <f t="shared" ref="BC64" si="453">BC13-BB13</f>
        <v>0</v>
      </c>
      <c r="BD64">
        <f t="shared" ref="BD64" si="454">BD13-BC13</f>
        <v>0</v>
      </c>
      <c r="BE64">
        <f t="shared" ref="BE64" si="455">BE13-BD13</f>
        <v>1</v>
      </c>
      <c r="BF64">
        <f t="shared" ref="BF64" si="456">BF13-BE13</f>
        <v>1</v>
      </c>
      <c r="BG64">
        <f t="shared" ref="BG64" si="457">BG13-BF13</f>
        <v>0</v>
      </c>
      <c r="BH64">
        <f t="shared" ref="BH64" si="458">BH13-BG13</f>
        <v>0</v>
      </c>
      <c r="BI64">
        <f t="shared" ref="BI64" si="459">BI13-BH13</f>
        <v>0</v>
      </c>
      <c r="BJ64">
        <f t="shared" ref="BJ64" si="460">BJ13-BI13</f>
        <v>0</v>
      </c>
      <c r="BK64">
        <f t="shared" ref="BK64" si="461">BK13-BJ13</f>
        <v>0</v>
      </c>
      <c r="BL64">
        <f t="shared" ref="BL64" si="462">BL13-BK13</f>
        <v>0</v>
      </c>
      <c r="BM64">
        <f t="shared" ref="BM64" si="463">BM13-BL13</f>
        <v>0</v>
      </c>
      <c r="BN64">
        <f t="shared" ref="BN64" si="464">BN13-BM13</f>
        <v>0</v>
      </c>
      <c r="BO64">
        <f t="shared" ref="BO64" si="465">BO13-BN13</f>
        <v>4</v>
      </c>
      <c r="BP64">
        <f t="shared" ref="BP64" si="466">BP13-BO13</f>
        <v>0</v>
      </c>
      <c r="BQ64">
        <f t="shared" ref="BQ64" si="467">BQ13-BP13</f>
        <v>0</v>
      </c>
      <c r="BR64">
        <f t="shared" ref="BR64" si="468">BR13-BQ13</f>
        <v>0</v>
      </c>
      <c r="BS64">
        <f t="shared" ref="BS64" si="469">BS13-BR13</f>
        <v>114</v>
      </c>
      <c r="BT64">
        <f t="shared" ref="BT64" si="470">BT13-BS13</f>
        <v>7</v>
      </c>
      <c r="BU64">
        <f t="shared" ref="BU64" si="471">BU13-BT13</f>
        <v>0</v>
      </c>
      <c r="BV64">
        <f t="shared" ref="BV64" si="472">BV13-BU13</f>
        <v>0</v>
      </c>
      <c r="BW64">
        <f t="shared" ref="BW64" si="473">BW13-BV13</f>
        <v>0</v>
      </c>
      <c r="BX64">
        <f t="shared" ref="BX64" si="474">BX13-BW13</f>
        <v>0</v>
      </c>
      <c r="BY64">
        <f t="shared" ref="BY64" si="475">BY13-BX13</f>
        <v>0</v>
      </c>
      <c r="BZ64">
        <f t="shared" ref="BZ64" si="476">BZ13-BY13</f>
        <v>0</v>
      </c>
      <c r="CA64">
        <f t="shared" ref="CA64" si="477">CA13-BZ13</f>
        <v>0</v>
      </c>
      <c r="CB64">
        <f t="shared" ref="CB64" si="478">CB13-CA13</f>
        <v>0</v>
      </c>
      <c r="CC64">
        <f t="shared" ref="CC64" si="479">CC13-CB13</f>
        <v>46</v>
      </c>
      <c r="CD64">
        <f t="shared" ref="CD64" si="480">CD13-CC13</f>
        <v>0</v>
      </c>
      <c r="CE64">
        <f t="shared" ref="CE64" si="481">CE13-CD13</f>
        <v>0</v>
      </c>
      <c r="CF64">
        <f t="shared" ref="CF64" si="482">CF13-CE13</f>
        <v>0</v>
      </c>
      <c r="CG64">
        <f t="shared" ref="CG64" si="483">CG13-CF13</f>
        <v>0</v>
      </c>
      <c r="CH64">
        <f t="shared" ref="CH64" si="484">CH13-CG13</f>
        <v>2873</v>
      </c>
      <c r="CI64">
        <f t="shared" ref="CI64" si="485">CI13-CH13</f>
        <v>10980</v>
      </c>
      <c r="CJ64">
        <f t="shared" ref="CJ64" si="486">CJ13-CI13</f>
        <v>0</v>
      </c>
      <c r="CK64">
        <f t="shared" ref="CK64" si="487">CK13-CJ13</f>
        <v>0</v>
      </c>
      <c r="CL64">
        <f t="shared" ref="CL64" si="488">CL13-CK13</f>
        <v>0</v>
      </c>
      <c r="CM64">
        <f t="shared" ref="CM64" si="489">CM13-CL13</f>
        <v>8104</v>
      </c>
      <c r="CN64">
        <f t="shared" ref="CN64" si="490">CN13-CM13</f>
        <v>0</v>
      </c>
      <c r="CO64">
        <f t="shared" ref="CO64" si="491">CO13-CN13</f>
        <v>861</v>
      </c>
      <c r="CP64">
        <f t="shared" ref="CP64" si="492">CP13-CO13</f>
        <v>2327</v>
      </c>
      <c r="CQ64">
        <f t="shared" ref="CQ64" si="493">CQ13-CP13</f>
        <v>1255</v>
      </c>
      <c r="CR64">
        <f t="shared" ref="CR64" si="494">CR13-CQ13</f>
        <v>1082</v>
      </c>
      <c r="CS64">
        <f t="shared" ref="CS64" si="495">CS13-CR13</f>
        <v>1505</v>
      </c>
      <c r="CT64">
        <f t="shared" ref="CT64" si="496">CT13-CS13</f>
        <v>992</v>
      </c>
      <c r="CU64">
        <f t="shared" ref="CU64" si="497">CU13-CT13</f>
        <v>990</v>
      </c>
      <c r="CV64">
        <f t="shared" ref="CV64" si="498">CV13-CU13</f>
        <v>1402</v>
      </c>
      <c r="CW64">
        <f t="shared" ref="CW64" si="499">CW13-CV13</f>
        <v>1588</v>
      </c>
      <c r="CX64">
        <f t="shared" ref="CX64" si="500">CX13-CW13</f>
        <v>1803</v>
      </c>
      <c r="CY64">
        <f t="shared" ref="CY64" si="501">CY13-CX13</f>
        <v>2104</v>
      </c>
      <c r="CZ64">
        <f t="shared" ref="CZ64" si="502">CZ13-CY13</f>
        <v>2898</v>
      </c>
      <c r="DA64">
        <f t="shared" ref="DA64" si="503">DA13-CZ13</f>
        <v>2054</v>
      </c>
      <c r="DB64">
        <f t="shared" ref="DB64" si="504">DB13-DA13</f>
        <v>2824</v>
      </c>
      <c r="DC64">
        <f t="shared" ref="DC64" si="505">DC13-DB13</f>
        <v>2406</v>
      </c>
      <c r="DD64">
        <f t="shared" ref="DD64" si="506">DD13-DC13</f>
        <v>3149</v>
      </c>
      <c r="DE64">
        <f t="shared" ref="DE64" si="507">DE13-DD13</f>
        <v>3980</v>
      </c>
      <c r="DF64">
        <f t="shared" ref="DF64" si="508">DF13-DE13</f>
        <v>3947</v>
      </c>
      <c r="DG64">
        <f t="shared" ref="DG64" si="509">DG13-DF13</f>
        <v>2388</v>
      </c>
      <c r="DH64">
        <f t="shared" ref="DH64" si="510">DH13-DG13</f>
        <v>3272</v>
      </c>
      <c r="DI64">
        <f t="shared" ref="DI64" si="511">DI13-DH13</f>
        <v>2427</v>
      </c>
      <c r="DJ64">
        <f t="shared" ref="DJ64" si="512">DJ13-DI13</f>
        <v>5213</v>
      </c>
      <c r="DK64">
        <f t="shared" ref="DK64" si="513">DK13-DJ13</f>
        <v>5827</v>
      </c>
      <c r="DL64">
        <f t="shared" ref="DL64" si="514">DL13-DK13</f>
        <v>1055</v>
      </c>
      <c r="DM64">
        <f t="shared" ref="DM64" si="515">DM13-DL13</f>
        <v>5491</v>
      </c>
      <c r="DN64">
        <f t="shared" ref="DN64" si="516">DN13-DM13</f>
        <v>4702</v>
      </c>
      <c r="DO64">
        <f t="shared" ref="DO64" si="517">DO13-DN13</f>
        <v>4450</v>
      </c>
      <c r="DP64">
        <f t="shared" ref="DP64" si="518">DP13-DO13</f>
        <v>6337</v>
      </c>
      <c r="DQ64">
        <f t="shared" ref="DQ64" si="519">DQ13-DP13</f>
        <v>6335</v>
      </c>
      <c r="DR64">
        <f t="shared" ref="DR64" si="520">DR13-DQ13</f>
        <v>9889</v>
      </c>
      <c r="DS64">
        <f t="shared" ref="DS64:GC64" si="521">DS13-DR13</f>
        <v>9277</v>
      </c>
      <c r="DT64">
        <f t="shared" si="521"/>
        <v>9470</v>
      </c>
      <c r="DU64">
        <f t="shared" si="521"/>
        <v>7157</v>
      </c>
      <c r="DV64">
        <f t="shared" si="521"/>
        <v>7324</v>
      </c>
      <c r="DW64">
        <f t="shared" si="521"/>
        <v>3922</v>
      </c>
      <c r="DX64">
        <f t="shared" si="521"/>
        <v>4760</v>
      </c>
      <c r="DY64">
        <f t="shared" si="521"/>
        <v>8054</v>
      </c>
      <c r="DZ64">
        <f t="shared" si="521"/>
        <v>10957</v>
      </c>
      <c r="EA64">
        <f t="shared" si="521"/>
        <v>11872</v>
      </c>
      <c r="EB64">
        <f t="shared" si="521"/>
        <v>11416</v>
      </c>
      <c r="EC64">
        <f t="shared" si="521"/>
        <v>5663</v>
      </c>
      <c r="ED64">
        <f t="shared" si="521"/>
        <v>4525</v>
      </c>
      <c r="EE64">
        <f t="shared" si="521"/>
        <v>12558</v>
      </c>
      <c r="EF64">
        <f t="shared" si="521"/>
        <v>14979</v>
      </c>
      <c r="EG64">
        <f t="shared" si="521"/>
        <v>16346</v>
      </c>
      <c r="EH64">
        <f t="shared" si="521"/>
        <v>11977</v>
      </c>
      <c r="EI64">
        <f t="shared" si="521"/>
        <v>10209</v>
      </c>
      <c r="EJ64">
        <f t="shared" si="521"/>
        <v>6803</v>
      </c>
      <c r="EK64">
        <f t="shared" si="521"/>
        <v>94305</v>
      </c>
      <c r="EL64">
        <f t="shared" si="521"/>
        <v>18480</v>
      </c>
      <c r="EM64">
        <f t="shared" si="521"/>
        <v>17179</v>
      </c>
      <c r="EN64">
        <f t="shared" si="521"/>
        <v>16049</v>
      </c>
      <c r="EO64">
        <f t="shared" si="521"/>
        <v>15158</v>
      </c>
      <c r="EP64">
        <f t="shared" si="521"/>
        <v>14313</v>
      </c>
      <c r="EQ64">
        <f t="shared" si="521"/>
        <v>9705</v>
      </c>
      <c r="ER64">
        <f t="shared" si="521"/>
        <v>8568</v>
      </c>
      <c r="ES64">
        <f t="shared" si="521"/>
        <v>12296</v>
      </c>
      <c r="ET64">
        <f t="shared" si="521"/>
        <v>31041</v>
      </c>
      <c r="EU64">
        <f t="shared" si="521"/>
        <v>13534</v>
      </c>
      <c r="EV64">
        <f t="shared" si="521"/>
        <v>17051</v>
      </c>
      <c r="EW64">
        <f t="shared" si="521"/>
        <v>25148</v>
      </c>
      <c r="EX64">
        <f t="shared" si="521"/>
        <v>11339</v>
      </c>
      <c r="EY64">
        <f t="shared" si="521"/>
        <v>13618</v>
      </c>
      <c r="EZ64">
        <f t="shared" si="521"/>
        <v>26227</v>
      </c>
      <c r="FA64">
        <f t="shared" si="521"/>
        <v>32506</v>
      </c>
      <c r="FB64">
        <f t="shared" si="521"/>
        <v>19055</v>
      </c>
      <c r="FC64">
        <f t="shared" si="521"/>
        <v>22875</v>
      </c>
      <c r="FD64">
        <f t="shared" si="521"/>
        <v>25316</v>
      </c>
      <c r="FE64">
        <f t="shared" si="521"/>
        <v>18303</v>
      </c>
      <c r="FF64">
        <f t="shared" si="521"/>
        <v>11793</v>
      </c>
      <c r="FG64">
        <f t="shared" si="521"/>
        <v>30507</v>
      </c>
      <c r="FH64">
        <f t="shared" si="521"/>
        <v>29324</v>
      </c>
      <c r="FI64">
        <f t="shared" si="521"/>
        <v>140050</v>
      </c>
      <c r="FJ64">
        <f t="shared" si="521"/>
        <v>26923</v>
      </c>
      <c r="FK64">
        <f t="shared" si="521"/>
        <v>6116</v>
      </c>
      <c r="FL64">
        <f t="shared" si="521"/>
        <v>38314</v>
      </c>
      <c r="FM64">
        <f t="shared" si="521"/>
        <v>33497</v>
      </c>
      <c r="FN64">
        <f t="shared" si="521"/>
        <v>44470</v>
      </c>
      <c r="FO64">
        <f t="shared" si="521"/>
        <v>32832</v>
      </c>
      <c r="FP64">
        <f t="shared" si="521"/>
        <v>31603</v>
      </c>
      <c r="FQ64">
        <f t="shared" si="521"/>
        <v>45914</v>
      </c>
      <c r="FR64">
        <f t="shared" si="521"/>
        <v>26727</v>
      </c>
      <c r="FS64">
        <f t="shared" si="521"/>
        <v>20755</v>
      </c>
      <c r="FT64">
        <f t="shared" si="521"/>
        <v>26408</v>
      </c>
      <c r="FU64">
        <f t="shared" si="521"/>
        <v>32174</v>
      </c>
      <c r="FV64">
        <f t="shared" si="521"/>
        <v>26673</v>
      </c>
      <c r="FW64">
        <f t="shared" si="521"/>
        <v>47433</v>
      </c>
      <c r="FX64">
        <f t="shared" si="521"/>
        <v>30989</v>
      </c>
      <c r="FY64">
        <f t="shared" si="521"/>
        <v>18888</v>
      </c>
      <c r="FZ64">
        <f t="shared" si="521"/>
        <v>11664</v>
      </c>
      <c r="GA64">
        <f t="shared" si="521"/>
        <v>55228</v>
      </c>
      <c r="GB64">
        <f t="shared" si="521"/>
        <v>41039</v>
      </c>
      <c r="GC64">
        <f t="shared" si="521"/>
        <v>36636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C66"/>
  <sheetViews>
    <sheetView topLeftCell="A55" zoomScale="80" zoomScaleNormal="80" workbookViewId="0">
      <selection activeCell="A19" sqref="A19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</cols>
  <sheetData>
    <row r="2" spans="1:18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</row>
    <row r="3" spans="1:18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16757</v>
      </c>
      <c r="BM3" s="2">
        <f>'time_series_19-covid-Deaths'!BO1</f>
        <v>19027</v>
      </c>
      <c r="BN3" s="2">
        <f>'time_series_19-covid-Deaths'!BP1</f>
        <v>21804</v>
      </c>
      <c r="BO3" s="2">
        <f>'time_series_19-covid-Deaths'!BQ1</f>
        <v>24811</v>
      </c>
      <c r="BP3" s="2">
        <f>'time_series_19-covid-Deaths'!BR1</f>
        <v>28329</v>
      </c>
      <c r="BQ3" s="2">
        <f>'time_series_19-covid-Deaths'!BS1</f>
        <v>32008</v>
      </c>
      <c r="BR3" s="2">
        <f>'time_series_19-covid-Deaths'!BT1</f>
        <v>35481</v>
      </c>
      <c r="BS3" s="2">
        <f>'time_series_19-covid-Deaths'!BU1</f>
        <v>39645</v>
      </c>
      <c r="BT3" s="2">
        <f>'time_series_19-covid-Deaths'!BV1</f>
        <v>44489</v>
      </c>
      <c r="BU3" s="2">
        <f>'time_series_19-covid-Deaths'!BW1</f>
        <v>50043</v>
      </c>
      <c r="BV3" s="2">
        <f>'time_series_19-covid-Deaths'!BX1</f>
        <v>56348</v>
      </c>
      <c r="BW3" s="2">
        <f>'time_series_19-covid-Deaths'!BY1</f>
        <v>62333</v>
      </c>
      <c r="BX3" s="2">
        <f>'time_series_19-covid-Deaths'!BZ1</f>
        <v>68174</v>
      </c>
      <c r="BY3" s="2">
        <f>'time_series_19-covid-Deaths'!CA1</f>
        <v>73195</v>
      </c>
      <c r="BZ3" s="2">
        <f>'time_series_19-covid-Deaths'!CB1</f>
        <v>79027</v>
      </c>
      <c r="CA3" s="2">
        <f>'time_series_19-covid-Deaths'!CC1</f>
        <v>86929</v>
      </c>
      <c r="CB3" s="2">
        <f>'time_series_19-covid-Deaths'!CD1</f>
        <v>93664</v>
      </c>
      <c r="CC3" s="2">
        <f>'time_series_19-covid-Deaths'!CE1</f>
        <v>101293</v>
      </c>
      <c r="CD3" s="2">
        <f>'time_series_19-covid-Deaths'!CF1</f>
        <v>108565</v>
      </c>
      <c r="CE3" s="2">
        <f>'time_series_19-covid-Deaths'!CG1</f>
        <v>114634</v>
      </c>
      <c r="CF3" s="2">
        <f>'time_series_19-covid-Deaths'!CH1</f>
        <v>120365</v>
      </c>
      <c r="CG3" s="2">
        <f>'time_series_19-covid-Deaths'!CI1</f>
        <v>126112</v>
      </c>
      <c r="CH3" s="2">
        <f>'time_series_19-covid-Deaths'!CJ1</f>
        <v>133011</v>
      </c>
      <c r="CI3" s="2">
        <f>'time_series_19-covid-Deaths'!CK1</f>
        <v>141323</v>
      </c>
      <c r="CJ3" s="2">
        <f>'time_series_19-covid-Deaths'!CL1</f>
        <v>148606</v>
      </c>
      <c r="CK3" s="2">
        <f>'time_series_19-covid-Deaths'!CM1</f>
        <v>157497</v>
      </c>
      <c r="CL3" s="2">
        <f>'time_series_19-covid-Deaths'!CN1</f>
        <v>163968</v>
      </c>
      <c r="CM3" s="2">
        <f>'time_series_19-covid-Deaths'!CO1</f>
        <v>168538</v>
      </c>
      <c r="CN3" s="2">
        <f>'time_series_19-covid-Deaths'!CP1</f>
        <v>173981</v>
      </c>
      <c r="CO3" s="2">
        <f>'time_series_19-covid-Deaths'!CQ1</f>
        <v>181138</v>
      </c>
      <c r="CP3" s="2">
        <f>'time_series_19-covid-Deaths'!CR1</f>
        <v>187893</v>
      </c>
      <c r="CQ3" s="2">
        <f>'time_series_19-covid-Deaths'!CS1</f>
        <v>194743</v>
      </c>
      <c r="CR3" s="2">
        <f>'time_series_19-covid-Deaths'!CT1</f>
        <v>201417</v>
      </c>
      <c r="CS3" s="2">
        <f>'time_series_19-covid-Deaths'!CU1</f>
        <v>206995</v>
      </c>
      <c r="CT3" s="2">
        <f>'time_series_19-covid-Deaths'!CV1</f>
        <v>210878</v>
      </c>
      <c r="CU3" s="2">
        <f>'time_series_19-covid-Deaths'!CW1</f>
        <v>215527</v>
      </c>
      <c r="CV3" s="2">
        <f>'time_series_19-covid-Deaths'!CX1</f>
        <v>221990</v>
      </c>
      <c r="CW3" s="2">
        <f>'time_series_19-covid-Deaths'!CY1</f>
        <v>228758</v>
      </c>
      <c r="CX3" s="2">
        <f>'time_series_19-covid-Deaths'!CZ1</f>
        <v>234720</v>
      </c>
      <c r="CY3" s="2">
        <f>'time_series_19-covid-Deaths'!DA1</f>
        <v>239897</v>
      </c>
      <c r="CZ3" s="2">
        <f>'time_series_19-covid-Deaths'!DB1</f>
        <v>245222</v>
      </c>
      <c r="DA3" s="2">
        <f>'time_series_19-covid-Deaths'!DC1</f>
        <v>248675</v>
      </c>
      <c r="DB3" s="2">
        <f>'time_series_19-covid-Deaths'!DD1</f>
        <v>252803</v>
      </c>
      <c r="DC3" s="2">
        <f>'time_series_19-covid-Deaths'!DE1</f>
        <v>258674</v>
      </c>
      <c r="DD3" s="2">
        <f>'time_series_19-covid-Deaths'!DF1</f>
        <v>265343</v>
      </c>
      <c r="DE3" s="2">
        <f>'time_series_19-covid-Deaths'!DG1</f>
        <v>270752</v>
      </c>
      <c r="DF3" s="2">
        <f>'time_series_19-covid-Deaths'!DH1</f>
        <v>276320</v>
      </c>
      <c r="DG3" s="2">
        <f>'time_series_19-covid-Deaths'!DI1</f>
        <v>280585</v>
      </c>
      <c r="DH3" s="2">
        <f>'time_series_19-covid-Deaths'!DJ1</f>
        <v>284151</v>
      </c>
      <c r="DI3" s="2">
        <f>'time_series_19-covid-Deaths'!DK1</f>
        <v>287624</v>
      </c>
      <c r="DJ3" s="2">
        <f>'time_series_19-covid-Deaths'!DL1</f>
        <v>293171</v>
      </c>
      <c r="DK3" s="2">
        <f>'time_series_19-covid-Deaths'!DM1</f>
        <v>298399</v>
      </c>
      <c r="DL3" s="2">
        <f>'time_series_19-covid-Deaths'!DN1</f>
        <v>303667</v>
      </c>
      <c r="DM3" s="2">
        <f>'time_series_19-covid-Deaths'!DO1</f>
        <v>308882</v>
      </c>
      <c r="DN3" s="2">
        <f>'time_series_19-covid-Deaths'!DP1</f>
        <v>313053</v>
      </c>
      <c r="DO3" s="2">
        <f>'time_series_19-covid-Deaths'!DQ1</f>
        <v>316382</v>
      </c>
      <c r="DP3" s="2">
        <f>'time_series_19-covid-Deaths'!DR1</f>
        <v>319673</v>
      </c>
      <c r="DQ3" s="2">
        <f>'time_series_19-covid-Deaths'!DS1</f>
        <v>324457</v>
      </c>
      <c r="DR3" s="2">
        <f>'time_series_19-covid-Deaths'!DT1</f>
        <v>329342</v>
      </c>
      <c r="DS3" s="2">
        <f>'time_series_19-covid-Deaths'!DU1</f>
        <v>334128</v>
      </c>
      <c r="DT3" s="2">
        <f>'time_series_19-covid-Deaths'!DV1</f>
        <v>339412</v>
      </c>
      <c r="DU3" s="2">
        <f>'time_series_19-covid-Deaths'!DW1</f>
        <v>343401</v>
      </c>
      <c r="DV3" s="2">
        <f>'time_series_19-covid-Deaths'!DX1</f>
        <v>346541</v>
      </c>
      <c r="DW3" s="2">
        <f>'time_series_19-covid-Deaths'!DY1</f>
        <v>347719</v>
      </c>
      <c r="DX3" s="2">
        <f>'time_series_19-covid-Deaths'!DZ1</f>
        <v>351922</v>
      </c>
      <c r="DY3" s="2">
        <f>'time_series_19-covid-Deaths'!EA1</f>
        <v>357135</v>
      </c>
      <c r="DZ3" s="2">
        <f>'time_series_19-covid-Deaths'!EB1</f>
        <v>361836</v>
      </c>
      <c r="EA3" s="2">
        <f>'time_series_19-covid-Deaths'!EC1</f>
        <v>366578</v>
      </c>
      <c r="EB3" s="2">
        <f>'time_series_19-covid-Deaths'!ED1</f>
        <v>370734</v>
      </c>
      <c r="EC3" s="2">
        <f>'time_series_19-covid-Deaths'!EE1</f>
        <v>373622</v>
      </c>
      <c r="ED3" s="2">
        <f>'time_series_19-covid-Deaths'!EF1</f>
        <v>376690</v>
      </c>
      <c r="EE3" s="2">
        <f>'time_series_19-covid-Deaths'!EG1</f>
        <v>381513</v>
      </c>
      <c r="EF3" s="2">
        <f>'time_series_19-covid-Deaths'!EH1</f>
        <v>387085</v>
      </c>
      <c r="EG3" s="2">
        <f>'time_series_19-covid-Deaths'!EI1</f>
        <v>392234</v>
      </c>
      <c r="EH3" s="2">
        <f>'time_series_19-covid-Deaths'!EJ1</f>
        <v>397010</v>
      </c>
      <c r="EI3" s="2">
        <f>'time_series_19-covid-Deaths'!EK1</f>
        <v>400891</v>
      </c>
      <c r="EJ3" s="2">
        <f>'time_series_19-covid-Deaths'!EL1</f>
        <v>403633</v>
      </c>
      <c r="EK3" s="2">
        <f>'time_series_19-covid-Deaths'!EM1</f>
        <v>407330</v>
      </c>
      <c r="EL3" s="2">
        <f>'time_series_19-covid-Deaths'!EN1</f>
        <v>412252</v>
      </c>
      <c r="EM3" s="2">
        <f>'time_series_19-covid-Deaths'!EO1</f>
        <v>417457</v>
      </c>
      <c r="EN3" s="2">
        <f>'time_series_19-covid-Deaths'!EP1</f>
        <v>422231</v>
      </c>
      <c r="EO3" s="2">
        <f>'time_series_19-covid-Deaths'!EQ1</f>
        <v>426528</v>
      </c>
      <c r="EP3" s="2">
        <f>'time_series_19-covid-Deaths'!ER1</f>
        <v>430766</v>
      </c>
      <c r="EQ3" s="2">
        <f>'time_series_19-covid-Deaths'!ES1</f>
        <v>434140</v>
      </c>
      <c r="ER3" s="2">
        <f>'time_series_19-covid-Deaths'!ET1</f>
        <v>437565</v>
      </c>
      <c r="ES3" s="2">
        <f>'time_series_19-covid-Deaths'!EU1</f>
        <v>444432</v>
      </c>
      <c r="ET3" s="2">
        <f>'time_series_19-covid-Deaths'!EV1</f>
        <v>449687</v>
      </c>
      <c r="EU3" s="2">
        <f>'time_series_19-covid-Deaths'!EW1</f>
        <v>454716</v>
      </c>
      <c r="EV3" s="2">
        <f>'time_series_19-covid-Deaths'!EX1</f>
        <v>460989</v>
      </c>
      <c r="EW3" s="2">
        <f>'time_series_19-covid-Deaths'!EY1</f>
        <v>465238</v>
      </c>
      <c r="EX3" s="2">
        <f>'time_series_19-covid-Deaths'!EZ1</f>
        <v>469201</v>
      </c>
      <c r="EY3" s="2">
        <f>'time_series_19-covid-Deaths'!FA1</f>
        <v>472772</v>
      </c>
      <c r="EZ3" s="2">
        <f>'time_series_19-covid-Deaths'!FB1</f>
        <v>478083</v>
      </c>
      <c r="FA3" s="2">
        <f>'time_series_19-covid-Deaths'!FC1</f>
        <v>483344</v>
      </c>
      <c r="FB3" s="2">
        <f>'time_series_19-covid-Deaths'!FD1</f>
        <v>489971</v>
      </c>
      <c r="FC3" s="2">
        <f>'time_series_19-covid-Deaths'!FE1</f>
        <v>494798</v>
      </c>
      <c r="FD3" s="2">
        <f>'time_series_19-covid-Deaths'!FF1</f>
        <v>499284</v>
      </c>
      <c r="FE3" s="2">
        <f>'time_series_19-covid-Deaths'!FG1</f>
        <v>502373</v>
      </c>
      <c r="FF3" s="2">
        <f>'time_series_19-covid-Deaths'!FH1</f>
        <v>506094</v>
      </c>
      <c r="FG3" s="2">
        <f>'time_series_19-covid-Deaths'!FI1</f>
        <v>511226</v>
      </c>
      <c r="FH3" s="2">
        <f>'time_series_19-covid-Deaths'!FJ1</f>
        <v>516237</v>
      </c>
      <c r="FI3" s="2">
        <f>'time_series_19-covid-Deaths'!FK1</f>
        <v>521357</v>
      </c>
      <c r="FJ3" s="2">
        <f>'time_series_19-covid-Deaths'!FL1</f>
        <v>526352</v>
      </c>
      <c r="FK3" s="2">
        <f>'time_series_19-covid-Deaths'!FM1</f>
        <v>530721</v>
      </c>
      <c r="FL3" s="2">
        <f>'time_series_19-covid-Deaths'!FN1</f>
        <v>534166</v>
      </c>
      <c r="FM3" s="2">
        <f>'time_series_19-covid-Deaths'!FO1</f>
        <v>537963</v>
      </c>
      <c r="FN3" s="2">
        <f>'time_series_19-covid-Deaths'!FP1</f>
        <v>544070</v>
      </c>
      <c r="FO3" s="2">
        <f>'time_series_19-covid-Deaths'!FQ1</f>
        <v>549389</v>
      </c>
      <c r="FP3" s="2">
        <f>'time_series_19-covid-Deaths'!FR1</f>
        <v>554847</v>
      </c>
      <c r="FQ3" s="2">
        <f>'time_series_19-covid-Deaths'!FS1</f>
        <v>560158</v>
      </c>
      <c r="FR3" s="2">
        <f>'time_series_19-covid-Deaths'!FT1</f>
        <v>565055</v>
      </c>
      <c r="FS3" s="2">
        <f>'time_series_19-covid-Deaths'!FU1</f>
        <v>569009</v>
      </c>
      <c r="FT3" s="2">
        <f>'time_series_19-covid-Deaths'!FV1</f>
        <v>572824</v>
      </c>
      <c r="FU3" s="2">
        <f>'time_series_19-covid-Deaths'!FW1</f>
        <v>578484</v>
      </c>
      <c r="FV3" s="2">
        <f>'time_series_19-covid-Deaths'!FX1</f>
        <v>583977</v>
      </c>
      <c r="FW3" s="2">
        <f>'time_series_19-covid-Deaths'!FY1</f>
        <v>589776</v>
      </c>
      <c r="FX3" s="2">
        <f>'time_series_19-covid-Deaths'!FZ1</f>
        <v>596519</v>
      </c>
      <c r="FY3" s="2">
        <f>'time_series_19-covid-Deaths'!GA1</f>
        <v>602146</v>
      </c>
      <c r="FZ3" s="2">
        <f>'time_series_19-covid-Deaths'!GB1</f>
        <v>606175</v>
      </c>
      <c r="GA3" s="2">
        <f>'time_series_19-covid-Deaths'!GC1</f>
        <v>610223</v>
      </c>
      <c r="GB3" s="2">
        <f>'time_series_19-covid-Deaths'!GD1</f>
        <v>616447</v>
      </c>
      <c r="GC3" s="2">
        <f>'time_series_19-covid-Deaths'!GE1</f>
        <v>623385</v>
      </c>
    </row>
    <row r="4" spans="1:185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13955</v>
      </c>
      <c r="FY4" s="2">
        <f>SUM('time_series_19-covid-Deaths'!GA86:GA88)+SUM('time_series_19-covid-Deaths'!GA103:GA104)+SUM('time_series_19-covid-Deaths'!GA106:GA107)+SUM('time_series_19-covid-Deaths'!GA120:GA121)+SUM('time_series_19-covid-Deaths'!GA175:GA176)+SUM('time_series_19-covid-Deaths'!GA202:GA203)+SUM('time_series_19-covid-Deaths'!GA232:GA233)+SUM('time_series_19-covid-Deaths'!GA255:GA257)+SUM('time_series_19-covid-Deaths'!GA262:GA263)+'time_series_19-covid-Deaths'!GA5+'time_series_19-covid-Deaths'!GA7+'time_series_19-covid-Deaths'!GA34+'time_series_19-covid-Deaths'!GA37+'time_series_19-covid-Deaths'!GA49+'time_series_19-covid-Deaths'!GA50+'time_series_19-covid-Deaths'!GA98+'time_series_19-covid-Deaths'!GA101+'time_series_19-covid-Deaths'!GA124+'time_series_19-covid-Deaths'!GA127+'time_series_19-covid-Deaths'!GA145+'time_series_19-covid-Deaths'!GA151+'time_series_19-covid-Deaths'!GA167+'time_series_19-covid-Deaths'!GA191+'time_series_19-covid-Deaths'!GA196+'time_series_19-covid-Deaths'!GA206+'time_series_19-covid-Deaths'!GA211+'time_series_19-covid-Deaths'!GA215+'time_series_19-covid-Deaths'!GA217+'time_series_19-covid-Deaths'!GA237+'time_series_19-covid-Deaths'!GA242+'time_series_19-covid-Deaths'!GA244+'time_series_19-covid-Deaths'!GA259+'time_series_19-covid-Deaths'!GA266+'time_series_19-covid-Deaths'!GA268</f>
        <v>14230</v>
      </c>
      <c r="FZ4" s="2">
        <f>SUM('time_series_19-covid-Deaths'!GB86:GB88)+SUM('time_series_19-covid-Deaths'!GB103:GB104)+SUM('time_series_19-covid-Deaths'!GB106:GB107)+SUM('time_series_19-covid-Deaths'!GB120:GB121)+SUM('time_series_19-covid-Deaths'!GB175:GB176)+SUM('time_series_19-covid-Deaths'!GB202:GB203)+SUM('time_series_19-covid-Deaths'!GB232:GB233)+SUM('time_series_19-covid-Deaths'!GB255:GB257)+SUM('time_series_19-covid-Deaths'!GB262:GB263)+'time_series_19-covid-Deaths'!GB5+'time_series_19-covid-Deaths'!GB7+'time_series_19-covid-Deaths'!GB34+'time_series_19-covid-Deaths'!GB37+'time_series_19-covid-Deaths'!GB49+'time_series_19-covid-Deaths'!GB50+'time_series_19-covid-Deaths'!GB98+'time_series_19-covid-Deaths'!GB101+'time_series_19-covid-Deaths'!GB124+'time_series_19-covid-Deaths'!GB127+'time_series_19-covid-Deaths'!GB145+'time_series_19-covid-Deaths'!GB151+'time_series_19-covid-Deaths'!GB167+'time_series_19-covid-Deaths'!GB191+'time_series_19-covid-Deaths'!GB196+'time_series_19-covid-Deaths'!GB206+'time_series_19-covid-Deaths'!GB211+'time_series_19-covid-Deaths'!GB215+'time_series_19-covid-Deaths'!GB217+'time_series_19-covid-Deaths'!GB237+'time_series_19-covid-Deaths'!GB242+'time_series_19-covid-Deaths'!GB244+'time_series_19-covid-Deaths'!GB259+'time_series_19-covid-Deaths'!GB266+'time_series_19-covid-Deaths'!GB268</f>
        <v>14441</v>
      </c>
      <c r="GA4" s="2">
        <f>SUM('time_series_19-covid-Deaths'!GC86:GC88)+SUM('time_series_19-covid-Deaths'!GC103:GC104)+SUM('time_series_19-covid-Deaths'!GC106:GC107)+SUM('time_series_19-covid-Deaths'!GC120:GC121)+SUM('time_series_19-covid-Deaths'!GC175:GC176)+SUM('time_series_19-covid-Deaths'!GC202:GC203)+SUM('time_series_19-covid-Deaths'!GC232:GC233)+SUM('time_series_19-covid-Deaths'!GC255:GC257)+SUM('time_series_19-covid-Deaths'!GC262:GC263)+'time_series_19-covid-Deaths'!GC5+'time_series_19-covid-Deaths'!GC7+'time_series_19-covid-Deaths'!GC34+'time_series_19-covid-Deaths'!GC37+'time_series_19-covid-Deaths'!GC49+'time_series_19-covid-Deaths'!GC50+'time_series_19-covid-Deaths'!GC98+'time_series_19-covid-Deaths'!GC101+'time_series_19-covid-Deaths'!GC124+'time_series_19-covid-Deaths'!GC127+'time_series_19-covid-Deaths'!GC145+'time_series_19-covid-Deaths'!GC151+'time_series_19-covid-Deaths'!GC167+'time_series_19-covid-Deaths'!GC191+'time_series_19-covid-Deaths'!GC196+'time_series_19-covid-Deaths'!GC206+'time_series_19-covid-Deaths'!GC211+'time_series_19-covid-Deaths'!GC215+'time_series_19-covid-Deaths'!GC217+'time_series_19-covid-Deaths'!GC237+'time_series_19-covid-Deaths'!GC242+'time_series_19-covid-Deaths'!GC244+'time_series_19-covid-Deaths'!GC259+'time_series_19-covid-Deaths'!GC266+'time_series_19-covid-Deaths'!GC268</f>
        <v>14693</v>
      </c>
      <c r="GB4" s="2">
        <f>SUM('time_series_19-covid-Deaths'!GD86:GD88)+SUM('time_series_19-covid-Deaths'!GD103:GD104)+SUM('time_series_19-covid-Deaths'!GD106:GD107)+SUM('time_series_19-covid-Deaths'!GD120:GD121)+SUM('time_series_19-covid-Deaths'!GD175:GD176)+SUM('time_series_19-covid-Deaths'!GD202:GD203)+SUM('time_series_19-covid-Deaths'!GD232:GD233)+SUM('time_series_19-covid-Deaths'!GD255:GD257)+SUM('time_series_19-covid-Deaths'!GD262:GD263)+'time_series_19-covid-Deaths'!GD5+'time_series_19-covid-Deaths'!GD7+'time_series_19-covid-Deaths'!GD34+'time_series_19-covid-Deaths'!GD37+'time_series_19-covid-Deaths'!GD49+'time_series_19-covid-Deaths'!GD50+'time_series_19-covid-Deaths'!GD98+'time_series_19-covid-Deaths'!GD101+'time_series_19-covid-Deaths'!GD124+'time_series_19-covid-Deaths'!GD127+'time_series_19-covid-Deaths'!GD145+'time_series_19-covid-Deaths'!GD151+'time_series_19-covid-Deaths'!GD167+'time_series_19-covid-Deaths'!GD191+'time_series_19-covid-Deaths'!GD196+'time_series_19-covid-Deaths'!GD206+'time_series_19-covid-Deaths'!GD211+'time_series_19-covid-Deaths'!GD215+'time_series_19-covid-Deaths'!GD217+'time_series_19-covid-Deaths'!GD237+'time_series_19-covid-Deaths'!GD242+'time_series_19-covid-Deaths'!GD244+'time_series_19-covid-Deaths'!GD259+'time_series_19-covid-Deaths'!GD266+'time_series_19-covid-Deaths'!GD268</f>
        <v>15000</v>
      </c>
      <c r="GC4" s="2">
        <f>SUM('time_series_19-covid-Deaths'!GE86:GE88)+SUM('time_series_19-covid-Deaths'!GE103:GE104)+SUM('time_series_19-covid-Deaths'!GE106:GE107)+SUM('time_series_19-covid-Deaths'!GE120:GE121)+SUM('time_series_19-covid-Deaths'!GE175:GE176)+SUM('time_series_19-covid-Deaths'!GE202:GE203)+SUM('time_series_19-covid-Deaths'!GE232:GE233)+SUM('time_series_19-covid-Deaths'!GE255:GE257)+SUM('time_series_19-covid-Deaths'!GE262:GE263)+'time_series_19-covid-Deaths'!GE5+'time_series_19-covid-Deaths'!GE7+'time_series_19-covid-Deaths'!GE34+'time_series_19-covid-Deaths'!GE37+'time_series_19-covid-Deaths'!GE49+'time_series_19-covid-Deaths'!GE50+'time_series_19-covid-Deaths'!GE98+'time_series_19-covid-Deaths'!GE101+'time_series_19-covid-Deaths'!GE124+'time_series_19-covid-Deaths'!GE127+'time_series_19-covid-Deaths'!GE145+'time_series_19-covid-Deaths'!GE151+'time_series_19-covid-Deaths'!GE167+'time_series_19-covid-Deaths'!GE191+'time_series_19-covid-Deaths'!GE196+'time_series_19-covid-Deaths'!GE206+'time_series_19-covid-Deaths'!GE211+'time_series_19-covid-Deaths'!GE215+'time_series_19-covid-Deaths'!GE217+'time_series_19-covid-Deaths'!GE237+'time_series_19-covid-Deaths'!GE242+'time_series_19-covid-Deaths'!GE244+'time_series_19-covid-Deaths'!GE259+'time_series_19-covid-Deaths'!GE266+'time_series_19-covid-Deaths'!GE268</f>
        <v>15697</v>
      </c>
    </row>
    <row r="5" spans="1:185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4475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46459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48232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49827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50760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51909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54053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56868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59488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61554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63242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64346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66250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68502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71036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73357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75236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77185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78839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80290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82737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85401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87988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92552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94844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96715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99349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102097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104680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107121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109587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111109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112861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115313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117766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120498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123147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125523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126983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128733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131521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134211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136834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139494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141856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143421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145230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148049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150613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153377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157070</v>
      </c>
      <c r="FY5" s="2">
        <f>'time_series_19-covid-Deaths'!GA9+'time_series_19-covid-Deaths'!GA29+'time_series_19-covid-Deaths'!GA31+'time_series_19-covid-Deaths'!GA51+'time_series_19-covid-Deaths'!GA85+'time_series_19-covid-Deaths'!GA88+'time_series_19-covid-Deaths'!GA100+'time_series_19-covid-Deaths'!GA102+'time_series_19-covid-Deaths'!GA126+'time_series_19-covid-Deaths'!GA128+'time_series_19-covid-Deaths'!GA131+'time_series_19-covid-Deaths'!GA161+'time_series_19-covid-Deaths'!GA174+'time_series_19-covid-Deaths'!GA181+'time_series_19-covid-Deaths'!GA183+'time_series_19-covid-Deaths'!GA184+'time_series_19-covid-Deaths'!GA207+'time_series_19-covid-Deaths'!GA227+'time_series_19-covid-Deaths'!GA230</f>
        <v>159326</v>
      </c>
      <c r="FZ5" s="2">
        <f>'time_series_19-covid-Deaths'!GB9+'time_series_19-covid-Deaths'!GB29+'time_series_19-covid-Deaths'!GB31+'time_series_19-covid-Deaths'!GB51+'time_series_19-covid-Deaths'!GB85+'time_series_19-covid-Deaths'!GB88+'time_series_19-covid-Deaths'!GB100+'time_series_19-covid-Deaths'!GB102+'time_series_19-covid-Deaths'!GB126+'time_series_19-covid-Deaths'!GB128+'time_series_19-covid-Deaths'!GB131+'time_series_19-covid-Deaths'!GB161+'time_series_19-covid-Deaths'!GB174+'time_series_19-covid-Deaths'!GB181+'time_series_19-covid-Deaths'!GB183+'time_series_19-covid-Deaths'!GB184+'time_series_19-covid-Deaths'!GB207+'time_series_19-covid-Deaths'!GB227+'time_series_19-covid-Deaths'!GB230</f>
        <v>161015</v>
      </c>
      <c r="GA5" s="2">
        <f>'time_series_19-covid-Deaths'!GC9+'time_series_19-covid-Deaths'!GC29+'time_series_19-covid-Deaths'!GC31+'time_series_19-covid-Deaths'!GC51+'time_series_19-covid-Deaths'!GC85+'time_series_19-covid-Deaths'!GC88+'time_series_19-covid-Deaths'!GC100+'time_series_19-covid-Deaths'!GC102+'time_series_19-covid-Deaths'!GC126+'time_series_19-covid-Deaths'!GC128+'time_series_19-covid-Deaths'!GC131+'time_series_19-covid-Deaths'!GC161+'time_series_19-covid-Deaths'!GC174+'time_series_19-covid-Deaths'!GC181+'time_series_19-covid-Deaths'!GC183+'time_series_19-covid-Deaths'!GC184+'time_series_19-covid-Deaths'!GC207+'time_series_19-covid-Deaths'!GC227+'time_series_19-covid-Deaths'!GC230</f>
        <v>162755</v>
      </c>
      <c r="GB5" s="2">
        <f>'time_series_19-covid-Deaths'!GD9+'time_series_19-covid-Deaths'!GD29+'time_series_19-covid-Deaths'!GD31+'time_series_19-covid-Deaths'!GD51+'time_series_19-covid-Deaths'!GD85+'time_series_19-covid-Deaths'!GD88+'time_series_19-covid-Deaths'!GD100+'time_series_19-covid-Deaths'!GD102+'time_series_19-covid-Deaths'!GD126+'time_series_19-covid-Deaths'!GD128+'time_series_19-covid-Deaths'!GD131+'time_series_19-covid-Deaths'!GD161+'time_series_19-covid-Deaths'!GD174+'time_series_19-covid-Deaths'!GD181+'time_series_19-covid-Deaths'!GD183+'time_series_19-covid-Deaths'!GD184+'time_series_19-covid-Deaths'!GD207+'time_series_19-covid-Deaths'!GD227+'time_series_19-covid-Deaths'!GD230</f>
        <v>165872</v>
      </c>
      <c r="GC5" s="2">
        <f>'time_series_19-covid-Deaths'!GE9+'time_series_19-covid-Deaths'!GE29+'time_series_19-covid-Deaths'!GE31+'time_series_19-covid-Deaths'!GE51+'time_series_19-covid-Deaths'!GE85+'time_series_19-covid-Deaths'!GE88+'time_series_19-covid-Deaths'!GE100+'time_series_19-covid-Deaths'!GE102+'time_series_19-covid-Deaths'!GE126+'time_series_19-covid-Deaths'!GE128+'time_series_19-covid-Deaths'!GE131+'time_series_19-covid-Deaths'!GE161+'time_series_19-covid-Deaths'!GE174+'time_series_19-covid-Deaths'!GE181+'time_series_19-covid-Deaths'!GE183+'time_series_19-covid-Deaths'!GE184+'time_series_19-covid-Deaths'!GE207+'time_series_19-covid-Deaths'!GE227+'time_series_19-covid-Deaths'!GE230</f>
        <v>168647</v>
      </c>
    </row>
    <row r="6" spans="1:185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186588</v>
      </c>
      <c r="FY6" s="2">
        <f>'time_series_19-covid-Deaths'!GA4+'time_series_19-covid-Deaths'!GA19+'time_series_19-covid-Deaths'!GA109+'time_series_19-covid-Deaths'!GA119+'time_series_19-covid-Deaths'!GA123+'time_series_19-covid-Deaths'!GA125+'time_series_19-covid-Deaths'!GA132+'time_series_19-covid-Deaths'!GA138+'time_series_19-covid-Deaths'!GA140+'time_series_19-covid-Deaths'!GA149+'time_series_19-covid-Deaths'!GA158+'time_series_19-covid-Deaths'!GA172+'time_series_19-covid-Deaths'!GA178+'time_series_19-covid-Deaths'!GA194+'time_series_19-covid-Deaths'!GA204+'time_series_19-covid-Deaths'!GA216+'time_series_19-covid-Deaths'!GA226+SUM('time_series_19-covid-Deaths'!GA25:GA26)+SUM('time_series_19-covid-Deaths'!GA94:GA97)+SUM('time_series_19-covid-Deaths'!GA153:GA154)+SUM('time_series_19-covid-Deaths'!GA162:GA163)+SUM('time_series_19-covid-Deaths'!GA186:GA187)+SUM('time_series_19-covid-Deaths'!GA200:GA201)+SUM('time_series_19-covid-Deaths'!GA208:GA209)</f>
        <v>186681</v>
      </c>
      <c r="FZ6" s="2">
        <f>'time_series_19-covid-Deaths'!GB4+'time_series_19-covid-Deaths'!GB19+'time_series_19-covid-Deaths'!GB109+'time_series_19-covid-Deaths'!GB119+'time_series_19-covid-Deaths'!GB123+'time_series_19-covid-Deaths'!GB125+'time_series_19-covid-Deaths'!GB132+'time_series_19-covid-Deaths'!GB138+'time_series_19-covid-Deaths'!GB140+'time_series_19-covid-Deaths'!GB149+'time_series_19-covid-Deaths'!GB158+'time_series_19-covid-Deaths'!GB172+'time_series_19-covid-Deaths'!GB178+'time_series_19-covid-Deaths'!GB194+'time_series_19-covid-Deaths'!GB204+'time_series_19-covid-Deaths'!GB216+'time_series_19-covid-Deaths'!GB226+SUM('time_series_19-covid-Deaths'!GB25:GB26)+SUM('time_series_19-covid-Deaths'!GB94:GB97)+SUM('time_series_19-covid-Deaths'!GB153:GB154)+SUM('time_series_19-covid-Deaths'!GB162:GB163)+SUM('time_series_19-covid-Deaths'!GB186:GB187)+SUM('time_series_19-covid-Deaths'!GB200:GB201)+SUM('time_series_19-covid-Deaths'!GB208:GB209)</f>
        <v>186750</v>
      </c>
      <c r="GA6" s="2">
        <f>'time_series_19-covid-Deaths'!GC4+'time_series_19-covid-Deaths'!GC19+'time_series_19-covid-Deaths'!GC109+'time_series_19-covid-Deaths'!GC119+'time_series_19-covid-Deaths'!GC123+'time_series_19-covid-Deaths'!GC125+'time_series_19-covid-Deaths'!GC132+'time_series_19-covid-Deaths'!GC138+'time_series_19-covid-Deaths'!GC140+'time_series_19-covid-Deaths'!GC149+'time_series_19-covid-Deaths'!GC158+'time_series_19-covid-Deaths'!GC172+'time_series_19-covid-Deaths'!GC178+'time_series_19-covid-Deaths'!GC194+'time_series_19-covid-Deaths'!GC204+'time_series_19-covid-Deaths'!GC216+'time_series_19-covid-Deaths'!GC226+SUM('time_series_19-covid-Deaths'!GC25:GC26)+SUM('time_series_19-covid-Deaths'!GC94:GC97)+SUM('time_series_19-covid-Deaths'!GC153:GC154)+SUM('time_series_19-covid-Deaths'!GC162:GC163)+SUM('time_series_19-covid-Deaths'!GC186:GC187)+SUM('time_series_19-covid-Deaths'!GC200:GC201)+SUM('time_series_19-covid-Deaths'!GC208:GC209)</f>
        <v>186869</v>
      </c>
      <c r="GB6" s="2">
        <f>'time_series_19-covid-Deaths'!GD4+'time_series_19-covid-Deaths'!GD19+'time_series_19-covid-Deaths'!GD109+'time_series_19-covid-Deaths'!GD119+'time_series_19-covid-Deaths'!GD123+'time_series_19-covid-Deaths'!GD125+'time_series_19-covid-Deaths'!GD132+'time_series_19-covid-Deaths'!GD138+'time_series_19-covid-Deaths'!GD140+'time_series_19-covid-Deaths'!GD149+'time_series_19-covid-Deaths'!GD158+'time_series_19-covid-Deaths'!GD172+'time_series_19-covid-Deaths'!GD178+'time_series_19-covid-Deaths'!GD194+'time_series_19-covid-Deaths'!GD204+'time_series_19-covid-Deaths'!GD216+'time_series_19-covid-Deaths'!GD226+SUM('time_series_19-covid-Deaths'!GD25:GD26)+SUM('time_series_19-covid-Deaths'!GD94:GD97)+SUM('time_series_19-covid-Deaths'!GD153:GD154)+SUM('time_series_19-covid-Deaths'!GD162:GD163)+SUM('time_series_19-covid-Deaths'!GD186:GD187)+SUM('time_series_19-covid-Deaths'!GD200:GD201)+SUM('time_series_19-covid-Deaths'!GD208:GD209)</f>
        <v>187052</v>
      </c>
      <c r="GC6" s="2">
        <f>'time_series_19-covid-Deaths'!GE4+'time_series_19-covid-Deaths'!GE19+'time_series_19-covid-Deaths'!GE109+'time_series_19-covid-Deaths'!GE119+'time_series_19-covid-Deaths'!GE123+'time_series_19-covid-Deaths'!GE125+'time_series_19-covid-Deaths'!GE132+'time_series_19-covid-Deaths'!GE138+'time_series_19-covid-Deaths'!GE140+'time_series_19-covid-Deaths'!GE149+'time_series_19-covid-Deaths'!GE158+'time_series_19-covid-Deaths'!GE172+'time_series_19-covid-Deaths'!GE178+'time_series_19-covid-Deaths'!GE194+'time_series_19-covid-Deaths'!GE204+'time_series_19-covid-Deaths'!GE216+'time_series_19-covid-Deaths'!GE226+SUM('time_series_19-covid-Deaths'!GE25:GE26)+SUM('time_series_19-covid-Deaths'!GE94:GE97)+SUM('time_series_19-covid-Deaths'!GE153:GE154)+SUM('time_series_19-covid-Deaths'!GE162:GE163)+SUM('time_series_19-covid-Deaths'!GE186:GE187)+SUM('time_series_19-covid-Deaths'!GE200:GE201)+SUM('time_series_19-covid-Deaths'!GE208:GE209)</f>
        <v>187233</v>
      </c>
    </row>
    <row r="7" spans="1:185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  <c r="FX7" s="2">
        <f>SUM('time_series_19-covid-Deaths'!FZ220:FZ226)+SUM('time_series_19-covid-Deaths'!FZ252:FZ254)+'time_series_19-covid-Deaths'!FZ261</f>
        <v>45320</v>
      </c>
      <c r="FY7" s="2">
        <f>SUM('time_series_19-covid-Deaths'!GA220:GA226)+SUM('time_series_19-covid-Deaths'!GA252:GA254)+'time_series_19-covid-Deaths'!GA261</f>
        <v>45360</v>
      </c>
      <c r="FZ7" s="2">
        <f>SUM('time_series_19-covid-Deaths'!GB220:GB226)+SUM('time_series_19-covid-Deaths'!GB252:GB254)+'time_series_19-covid-Deaths'!GB261</f>
        <v>45387</v>
      </c>
      <c r="GA7" s="2">
        <f>SUM('time_series_19-covid-Deaths'!GC220:GC226)+SUM('time_series_19-covid-Deaths'!GC252:GC254)+'time_series_19-covid-Deaths'!GC261</f>
        <v>45399</v>
      </c>
      <c r="GB7" s="2">
        <f>SUM('time_series_19-covid-Deaths'!GD220:GD226)+SUM('time_series_19-covid-Deaths'!GD252:GD254)+'time_series_19-covid-Deaths'!GD261</f>
        <v>45509</v>
      </c>
      <c r="GC7" s="2">
        <f>SUM('time_series_19-covid-Deaths'!GE220:GE226)+SUM('time_series_19-covid-Deaths'!GE252:GE254)+'time_series_19-covid-Deaths'!GE261</f>
        <v>45588</v>
      </c>
    </row>
    <row r="8" spans="1:185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  <c r="FX8" s="2">
        <f>'time_series_19-covid-Deaths'!FZ140</f>
        <v>35028</v>
      </c>
      <c r="FY8" s="2">
        <f>'time_series_19-covid-Deaths'!GA140</f>
        <v>35042</v>
      </c>
      <c r="FZ8" s="2">
        <f>'time_series_19-covid-Deaths'!GB140</f>
        <v>35045</v>
      </c>
      <c r="GA8" s="2">
        <f>'time_series_19-covid-Deaths'!GC140</f>
        <v>35058</v>
      </c>
      <c r="GB8" s="2">
        <f>'time_series_19-covid-Deaths'!GD140</f>
        <v>35073</v>
      </c>
      <c r="GC8" s="2">
        <f>'time_series_19-covid-Deaths'!GE140</f>
        <v>35082</v>
      </c>
    </row>
    <row r="9" spans="1:185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  <c r="FX9" s="2">
        <f>'time_series_19-covid-Deaths'!FZ203</f>
        <v>4804</v>
      </c>
      <c r="FY9" s="2">
        <f>'time_series_19-covid-Deaths'!GA203</f>
        <v>4948</v>
      </c>
      <c r="FZ9" s="2">
        <f>'time_series_19-covid-Deaths'!GB203</f>
        <v>5033</v>
      </c>
      <c r="GA9" s="2">
        <f>'time_series_19-covid-Deaths'!GC203</f>
        <v>5173</v>
      </c>
      <c r="GB9" s="2">
        <f>'time_series_19-covid-Deaths'!GD203</f>
        <v>5368</v>
      </c>
      <c r="GC9" s="2">
        <f>'time_series_19-covid-Deaths'!GE203</f>
        <v>5940</v>
      </c>
    </row>
    <row r="10" spans="1:185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  <c r="FX10" s="2">
        <f>'time_series_19-covid-Deaths'!FZ204</f>
        <v>28420</v>
      </c>
      <c r="FY10" s="2">
        <f>'time_series_19-covid-Deaths'!GA204</f>
        <v>28420</v>
      </c>
      <c r="FZ10" s="2">
        <f>'time_series_19-covid-Deaths'!GB204</f>
        <v>28420</v>
      </c>
      <c r="GA10" s="2">
        <f>'time_series_19-covid-Deaths'!GC204</f>
        <v>28422</v>
      </c>
      <c r="GB10" s="2">
        <f>'time_series_19-covid-Deaths'!GD204</f>
        <v>28424</v>
      </c>
      <c r="GC10" s="2">
        <f>'time_series_19-covid-Deaths'!GE204</f>
        <v>28426</v>
      </c>
    </row>
    <row r="11" spans="1:185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  <c r="FX11" s="2">
        <f>'time_series_19-covid-Deaths'!FZ190</f>
        <v>12106</v>
      </c>
      <c r="FY11" s="2">
        <f>'time_series_19-covid-Deaths'!GA190</f>
        <v>12228</v>
      </c>
      <c r="FZ11" s="2">
        <f>'time_series_19-covid-Deaths'!GB190</f>
        <v>12323</v>
      </c>
      <c r="GA11" s="2">
        <f>'time_series_19-covid-Deaths'!GC190</f>
        <v>12408</v>
      </c>
      <c r="GB11" s="2">
        <f>'time_series_19-covid-Deaths'!GD190</f>
        <v>12561</v>
      </c>
      <c r="GC11" s="2">
        <f>'time_series_19-covid-Deaths'!GE190</f>
        <v>12726</v>
      </c>
    </row>
    <row r="12" spans="1:185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45923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57235</v>
      </c>
      <c r="CV12" s="2">
        <f>'time_series_19-covid-Deaths'!CX228</f>
        <v>59454</v>
      </c>
      <c r="CW12" s="2">
        <f>'time_series_19-covid-Deaths'!CY228</f>
        <v>61960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83483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94533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104778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126361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  <c r="FP12" s="2">
        <f>'time_series_19-covid-Deaths'!FR228</f>
        <v>133290</v>
      </c>
      <c r="FQ12" s="2">
        <f>'time_series_19-covid-Deaths'!FS228</f>
        <v>134101</v>
      </c>
      <c r="FR12" s="2">
        <f>'time_series_19-covid-Deaths'!FT228</f>
        <v>134777</v>
      </c>
      <c r="FS12" s="2">
        <f>'time_series_19-covid-Deaths'!FU228</f>
        <v>135205</v>
      </c>
      <c r="FT12" s="2">
        <f>'time_series_19-covid-Deaths'!FV228</f>
        <v>135566</v>
      </c>
      <c r="FU12" s="2">
        <f>'time_series_19-covid-Deaths'!FW228</f>
        <v>136466</v>
      </c>
      <c r="FV12" s="2">
        <f>'time_series_19-covid-Deaths'!FX228</f>
        <v>137415</v>
      </c>
      <c r="FW12" s="2">
        <f>'time_series_19-covid-Deaths'!FY228</f>
        <v>138358</v>
      </c>
      <c r="FX12" s="2">
        <f>'time_series_19-covid-Deaths'!FZ228</f>
        <v>139266</v>
      </c>
      <c r="FY12" s="2">
        <f>'time_series_19-covid-Deaths'!GA228</f>
        <v>140119</v>
      </c>
      <c r="FZ12" s="2">
        <f>'time_series_19-covid-Deaths'!GB228</f>
        <v>140534</v>
      </c>
      <c r="GA12" s="2">
        <f>'time_series_19-covid-Deaths'!GC228</f>
        <v>140913</v>
      </c>
      <c r="GB12" s="2">
        <f>'time_series_19-covid-Deaths'!GD228</f>
        <v>141995</v>
      </c>
      <c r="GC12" s="2">
        <f>'time_series_19-covid-Deaths'!GE228</f>
        <v>143190</v>
      </c>
    </row>
    <row r="13" spans="1:185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  <c r="FH13" s="2">
        <f>'time_series_19-covid-Deaths'!FJ31</f>
        <v>60632</v>
      </c>
      <c r="FI13" s="2">
        <f>'time_series_19-covid-Deaths'!FK31</f>
        <v>61884</v>
      </c>
      <c r="FJ13" s="2">
        <f>'time_series_19-covid-Deaths'!FL31</f>
        <v>63174</v>
      </c>
      <c r="FK13" s="2">
        <f>'time_series_19-covid-Deaths'!FM31</f>
        <v>64265</v>
      </c>
      <c r="FL13" s="2">
        <f>'time_series_19-covid-Deaths'!FN31</f>
        <v>64867</v>
      </c>
      <c r="FM13" s="2">
        <f>'time_series_19-covid-Deaths'!FO31</f>
        <v>65487</v>
      </c>
      <c r="FN13" s="2">
        <f>'time_series_19-covid-Deaths'!FP31</f>
        <v>66741</v>
      </c>
      <c r="FO13" s="2">
        <f>'time_series_19-covid-Deaths'!FQ31</f>
        <v>67964</v>
      </c>
      <c r="FP13" s="2">
        <f>'time_series_19-covid-Deaths'!FR31</f>
        <v>69184</v>
      </c>
      <c r="FQ13" s="2">
        <f>'time_series_19-covid-Deaths'!FS31</f>
        <v>70398</v>
      </c>
      <c r="FR13" s="2">
        <f>'time_series_19-covid-Deaths'!FT31</f>
        <v>71469</v>
      </c>
      <c r="FS13" s="2">
        <f>'time_series_19-covid-Deaths'!FU31</f>
        <v>72100</v>
      </c>
      <c r="FT13" s="2">
        <f>'time_series_19-covid-Deaths'!FV31</f>
        <v>72833</v>
      </c>
      <c r="FU13" s="2">
        <f>'time_series_19-covid-Deaths'!FW31</f>
        <v>74133</v>
      </c>
      <c r="FV13" s="2">
        <f>'time_series_19-covid-Deaths'!FX31</f>
        <v>75366</v>
      </c>
      <c r="FW13" s="2">
        <f>'time_series_19-covid-Deaths'!FY31</f>
        <v>76688</v>
      </c>
      <c r="FX13" s="2">
        <f>'time_series_19-covid-Deaths'!FZ31</f>
        <v>77851</v>
      </c>
      <c r="FY13" s="2">
        <f>'time_series_19-covid-Deaths'!GA31</f>
        <v>78772</v>
      </c>
      <c r="FZ13" s="2">
        <f>'time_series_19-covid-Deaths'!GB31</f>
        <v>79488</v>
      </c>
      <c r="GA13" s="2">
        <f>'time_series_19-covid-Deaths'!GC31</f>
        <v>80120</v>
      </c>
      <c r="GB13" s="2">
        <f>'time_series_19-covid-Deaths'!GD31</f>
        <v>81487</v>
      </c>
      <c r="GC13" s="2">
        <f>'time_series_19-covid-Deaths'!GE31</f>
        <v>82771</v>
      </c>
    </row>
    <row r="14" spans="1:185" x14ac:dyDescent="0.35">
      <c r="A14" s="4"/>
      <c r="B14" s="4"/>
    </row>
    <row r="55" spans="1:185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:FH55" si="47">FG2</f>
        <v>6/30/20</v>
      </c>
      <c r="FH55" s="1">
        <f t="shared" si="47"/>
        <v>43837</v>
      </c>
      <c r="FI55" s="1">
        <f t="shared" ref="FI55:FJ55" si="48">FI2</f>
        <v>43868</v>
      </c>
      <c r="FJ55" s="1">
        <f t="shared" si="48"/>
        <v>43897</v>
      </c>
      <c r="FK55" s="1">
        <f t="shared" ref="FK55:FL55" si="49">FK2</f>
        <v>43928</v>
      </c>
      <c r="FL55" s="1">
        <f t="shared" si="49"/>
        <v>43958</v>
      </c>
      <c r="FM55" s="1">
        <f t="shared" ref="FM55:FN55" si="50">FM2</f>
        <v>43989</v>
      </c>
      <c r="FN55" s="1">
        <f t="shared" si="50"/>
        <v>44019</v>
      </c>
      <c r="FO55" s="1">
        <f t="shared" ref="FO55:FP55" si="51">FO2</f>
        <v>44050</v>
      </c>
      <c r="FP55" s="1">
        <f t="shared" si="51"/>
        <v>44081</v>
      </c>
      <c r="FQ55" s="1">
        <f t="shared" ref="FQ55:FR55" si="52">FQ2</f>
        <v>44111</v>
      </c>
      <c r="FR55" s="1">
        <f t="shared" si="52"/>
        <v>44142</v>
      </c>
      <c r="FS55" s="1">
        <f t="shared" ref="FS55:FT55" si="53">FS2</f>
        <v>44172</v>
      </c>
      <c r="FT55" s="1" t="str">
        <f t="shared" si="53"/>
        <v>7/13/20</v>
      </c>
      <c r="FU55" s="1" t="str">
        <f t="shared" ref="FU55:FW55" si="54">FU2</f>
        <v>7/14/20</v>
      </c>
      <c r="FV55" s="1" t="str">
        <f t="shared" si="54"/>
        <v>7/15/20</v>
      </c>
      <c r="FW55" s="1" t="str">
        <f t="shared" si="54"/>
        <v>7/16/20</v>
      </c>
      <c r="FX55" s="1" t="str">
        <f t="shared" ref="FX55:FY55" si="55">FX2</f>
        <v>7/17/20</v>
      </c>
      <c r="FY55" s="1" t="str">
        <f t="shared" si="55"/>
        <v>7/18/20</v>
      </c>
      <c r="FZ55" s="1" t="str">
        <f t="shared" ref="FZ55:GB55" si="56">FZ2</f>
        <v>7/19/20</v>
      </c>
      <c r="GA55" s="1" t="str">
        <f t="shared" si="56"/>
        <v>7/20/20</v>
      </c>
      <c r="GB55" s="1" t="str">
        <f t="shared" si="56"/>
        <v>7/21/20</v>
      </c>
      <c r="GC55" s="1" t="str">
        <f t="shared" ref="GC55" si="57">GC2</f>
        <v>7/22/20</v>
      </c>
    </row>
    <row r="56" spans="1:185" x14ac:dyDescent="0.35">
      <c r="A56" s="9" t="s">
        <v>252</v>
      </c>
      <c r="B56" s="9"/>
      <c r="D56">
        <f>D3-C3</f>
        <v>1</v>
      </c>
      <c r="E56">
        <f t="shared" ref="E56:GC56" si="58">E3-D3</f>
        <v>8</v>
      </c>
      <c r="F56">
        <f t="shared" si="58"/>
        <v>16</v>
      </c>
      <c r="G56">
        <f t="shared" si="58"/>
        <v>14</v>
      </c>
      <c r="H56">
        <f t="shared" si="58"/>
        <v>26</v>
      </c>
      <c r="I56">
        <f t="shared" si="58"/>
        <v>49</v>
      </c>
      <c r="J56">
        <f t="shared" si="58"/>
        <v>2</v>
      </c>
      <c r="K56">
        <f t="shared" si="58"/>
        <v>38</v>
      </c>
      <c r="L56">
        <f t="shared" si="58"/>
        <v>42</v>
      </c>
      <c r="M56">
        <f t="shared" si="58"/>
        <v>46</v>
      </c>
      <c r="N56">
        <f t="shared" si="58"/>
        <v>103</v>
      </c>
      <c r="O56">
        <f t="shared" si="58"/>
        <v>64</v>
      </c>
      <c r="P56">
        <f t="shared" si="58"/>
        <v>66</v>
      </c>
      <c r="Q56">
        <f t="shared" si="58"/>
        <v>72</v>
      </c>
      <c r="R56">
        <f t="shared" si="58"/>
        <v>70</v>
      </c>
      <c r="S56">
        <f t="shared" si="58"/>
        <v>85</v>
      </c>
      <c r="T56">
        <f t="shared" si="58"/>
        <v>87</v>
      </c>
      <c r="U56">
        <f t="shared" si="58"/>
        <v>100</v>
      </c>
      <c r="V56">
        <f t="shared" si="58"/>
        <v>107</v>
      </c>
      <c r="W56">
        <f t="shared" si="58"/>
        <v>100</v>
      </c>
      <c r="X56">
        <f t="shared" si="58"/>
        <v>5</v>
      </c>
      <c r="Y56">
        <f t="shared" si="58"/>
        <v>253</v>
      </c>
      <c r="Z56">
        <f t="shared" si="58"/>
        <v>152</v>
      </c>
      <c r="AA56">
        <f t="shared" si="58"/>
        <v>143</v>
      </c>
      <c r="AB56">
        <f t="shared" si="58"/>
        <v>104</v>
      </c>
      <c r="AC56">
        <f t="shared" si="58"/>
        <v>98</v>
      </c>
      <c r="AD56">
        <f t="shared" si="58"/>
        <v>140</v>
      </c>
      <c r="AE56">
        <f t="shared" si="58"/>
        <v>115</v>
      </c>
      <c r="AF56">
        <f t="shared" si="58"/>
        <v>125</v>
      </c>
      <c r="AG56">
        <f t="shared" si="58"/>
        <v>4</v>
      </c>
      <c r="AH56">
        <f t="shared" si="58"/>
        <v>207</v>
      </c>
      <c r="AI56">
        <f t="shared" si="58"/>
        <v>11</v>
      </c>
      <c r="AJ56">
        <f t="shared" si="58"/>
        <v>160</v>
      </c>
      <c r="AK56">
        <f t="shared" si="58"/>
        <v>80</v>
      </c>
      <c r="AL56">
        <f t="shared" si="58"/>
        <v>61</v>
      </c>
      <c r="AM56">
        <f t="shared" si="58"/>
        <v>43</v>
      </c>
      <c r="AN56">
        <f t="shared" si="58"/>
        <v>59</v>
      </c>
      <c r="AO56">
        <f t="shared" si="58"/>
        <v>69</v>
      </c>
      <c r="AP56">
        <f t="shared" si="58"/>
        <v>54</v>
      </c>
      <c r="AQ56">
        <f t="shared" si="58"/>
        <v>89</v>
      </c>
      <c r="AR56">
        <f t="shared" si="58"/>
        <v>75</v>
      </c>
      <c r="AS56">
        <f t="shared" si="58"/>
        <v>95</v>
      </c>
      <c r="AT56">
        <f t="shared" si="58"/>
        <v>93</v>
      </c>
      <c r="AU56">
        <f t="shared" si="58"/>
        <v>112</v>
      </c>
      <c r="AV56">
        <f t="shared" si="58"/>
        <v>99</v>
      </c>
      <c r="AW56">
        <f t="shared" si="58"/>
        <v>244</v>
      </c>
      <c r="AX56">
        <f t="shared" si="58"/>
        <v>184</v>
      </c>
      <c r="AY56">
        <f t="shared" si="58"/>
        <v>279</v>
      </c>
      <c r="AZ56">
        <f t="shared" si="58"/>
        <v>345</v>
      </c>
      <c r="BA56">
        <f t="shared" si="58"/>
        <v>305</v>
      </c>
      <c r="BB56">
        <f t="shared" si="58"/>
        <v>497</v>
      </c>
      <c r="BC56">
        <f t="shared" si="58"/>
        <v>417</v>
      </c>
      <c r="BD56">
        <f t="shared" si="58"/>
        <v>641</v>
      </c>
      <c r="BE56">
        <f t="shared" si="58"/>
        <v>680</v>
      </c>
      <c r="BF56">
        <f t="shared" si="58"/>
        <v>804</v>
      </c>
      <c r="BG56">
        <f t="shared" si="58"/>
        <v>897</v>
      </c>
      <c r="BH56">
        <f t="shared" si="58"/>
        <v>1106</v>
      </c>
      <c r="BI56">
        <f t="shared" si="58"/>
        <v>1478</v>
      </c>
      <c r="BJ56">
        <f t="shared" si="58"/>
        <v>1706</v>
      </c>
      <c r="BK56">
        <f t="shared" si="58"/>
        <v>1698</v>
      </c>
      <c r="BL56">
        <f t="shared" si="58"/>
        <v>1917</v>
      </c>
      <c r="BM56">
        <f t="shared" si="58"/>
        <v>2270</v>
      </c>
      <c r="BN56">
        <f t="shared" si="58"/>
        <v>2777</v>
      </c>
      <c r="BO56">
        <f t="shared" si="58"/>
        <v>3007</v>
      </c>
      <c r="BP56">
        <f t="shared" si="58"/>
        <v>3518</v>
      </c>
      <c r="BQ56">
        <f t="shared" si="58"/>
        <v>3679</v>
      </c>
      <c r="BR56">
        <f t="shared" si="58"/>
        <v>3473</v>
      </c>
      <c r="BS56">
        <f t="shared" si="58"/>
        <v>4164</v>
      </c>
      <c r="BT56">
        <f t="shared" si="58"/>
        <v>4844</v>
      </c>
      <c r="BU56">
        <f t="shared" si="58"/>
        <v>5554</v>
      </c>
      <c r="BV56">
        <f t="shared" si="58"/>
        <v>6305</v>
      </c>
      <c r="BW56">
        <f t="shared" si="58"/>
        <v>5985</v>
      </c>
      <c r="BX56">
        <f t="shared" si="58"/>
        <v>5841</v>
      </c>
      <c r="BY56">
        <f t="shared" si="58"/>
        <v>5021</v>
      </c>
      <c r="BZ56">
        <f t="shared" si="58"/>
        <v>5832</v>
      </c>
      <c r="CA56">
        <f t="shared" si="58"/>
        <v>7902</v>
      </c>
      <c r="CB56">
        <f t="shared" si="58"/>
        <v>6735</v>
      </c>
      <c r="CC56">
        <f t="shared" si="58"/>
        <v>7629</v>
      </c>
      <c r="CD56">
        <f t="shared" si="58"/>
        <v>7272</v>
      </c>
      <c r="CE56">
        <f t="shared" si="58"/>
        <v>6069</v>
      </c>
      <c r="CF56">
        <f t="shared" si="58"/>
        <v>5731</v>
      </c>
      <c r="CG56">
        <f t="shared" si="58"/>
        <v>5747</v>
      </c>
      <c r="CH56">
        <f t="shared" si="58"/>
        <v>6899</v>
      </c>
      <c r="CI56">
        <f t="shared" si="58"/>
        <v>8312</v>
      </c>
      <c r="CJ56">
        <f t="shared" si="58"/>
        <v>7283</v>
      </c>
      <c r="CK56">
        <f t="shared" si="58"/>
        <v>8891</v>
      </c>
      <c r="CL56">
        <f t="shared" si="58"/>
        <v>6471</v>
      </c>
      <c r="CM56">
        <f t="shared" si="58"/>
        <v>4570</v>
      </c>
      <c r="CN56">
        <f t="shared" si="58"/>
        <v>5443</v>
      </c>
      <c r="CO56">
        <f t="shared" si="58"/>
        <v>7157</v>
      </c>
      <c r="CP56">
        <f t="shared" si="58"/>
        <v>6755</v>
      </c>
      <c r="CQ56">
        <f t="shared" si="58"/>
        <v>6850</v>
      </c>
      <c r="CR56">
        <f t="shared" si="58"/>
        <v>6674</v>
      </c>
      <c r="CS56">
        <f t="shared" si="58"/>
        <v>5578</v>
      </c>
      <c r="CT56">
        <f t="shared" si="58"/>
        <v>3883</v>
      </c>
      <c r="CU56">
        <f t="shared" si="58"/>
        <v>4649</v>
      </c>
      <c r="CV56">
        <f t="shared" si="58"/>
        <v>6463</v>
      </c>
      <c r="CW56">
        <f t="shared" si="58"/>
        <v>6768</v>
      </c>
      <c r="CX56">
        <f t="shared" si="58"/>
        <v>5962</v>
      </c>
      <c r="CY56">
        <f t="shared" si="58"/>
        <v>5177</v>
      </c>
      <c r="CZ56">
        <f t="shared" si="58"/>
        <v>5325</v>
      </c>
      <c r="DA56">
        <f t="shared" si="58"/>
        <v>3453</v>
      </c>
      <c r="DB56">
        <f t="shared" si="58"/>
        <v>4128</v>
      </c>
      <c r="DC56">
        <f t="shared" si="58"/>
        <v>5871</v>
      </c>
      <c r="DD56">
        <f t="shared" si="58"/>
        <v>6669</v>
      </c>
      <c r="DE56">
        <f t="shared" si="58"/>
        <v>5409</v>
      </c>
      <c r="DF56">
        <f t="shared" si="58"/>
        <v>5568</v>
      </c>
      <c r="DG56">
        <f t="shared" si="58"/>
        <v>4265</v>
      </c>
      <c r="DH56">
        <f t="shared" si="58"/>
        <v>3566</v>
      </c>
      <c r="DI56">
        <f t="shared" si="58"/>
        <v>3473</v>
      </c>
      <c r="DJ56">
        <f t="shared" si="58"/>
        <v>5547</v>
      </c>
      <c r="DK56">
        <f t="shared" si="58"/>
        <v>5228</v>
      </c>
      <c r="DL56">
        <f t="shared" si="58"/>
        <v>5268</v>
      </c>
      <c r="DM56">
        <f t="shared" si="58"/>
        <v>5215</v>
      </c>
      <c r="DN56">
        <f t="shared" si="58"/>
        <v>4171</v>
      </c>
      <c r="DO56">
        <f t="shared" si="58"/>
        <v>3329</v>
      </c>
      <c r="DP56">
        <f t="shared" si="58"/>
        <v>3291</v>
      </c>
      <c r="DQ56">
        <f t="shared" si="58"/>
        <v>4784</v>
      </c>
      <c r="DR56">
        <f t="shared" si="58"/>
        <v>4885</v>
      </c>
      <c r="DS56">
        <f t="shared" si="58"/>
        <v>4786</v>
      </c>
      <c r="DT56">
        <f t="shared" si="58"/>
        <v>5284</v>
      </c>
      <c r="DU56">
        <f t="shared" si="58"/>
        <v>3989</v>
      </c>
      <c r="DV56">
        <f t="shared" si="58"/>
        <v>3140</v>
      </c>
      <c r="DW56">
        <f t="shared" si="58"/>
        <v>1178</v>
      </c>
      <c r="DX56">
        <f t="shared" si="58"/>
        <v>4203</v>
      </c>
      <c r="DY56">
        <f t="shared" si="58"/>
        <v>5213</v>
      </c>
      <c r="DZ56">
        <f t="shared" si="58"/>
        <v>4701</v>
      </c>
      <c r="EA56">
        <f t="shared" si="58"/>
        <v>4742</v>
      </c>
      <c r="EB56">
        <f t="shared" si="58"/>
        <v>4156</v>
      </c>
      <c r="EC56">
        <f t="shared" si="58"/>
        <v>2888</v>
      </c>
      <c r="ED56">
        <f t="shared" si="58"/>
        <v>3068</v>
      </c>
      <c r="EE56">
        <f t="shared" si="58"/>
        <v>4823</v>
      </c>
      <c r="EF56">
        <f t="shared" si="58"/>
        <v>5572</v>
      </c>
      <c r="EG56">
        <f t="shared" si="58"/>
        <v>5149</v>
      </c>
      <c r="EH56">
        <f t="shared" si="58"/>
        <v>4776</v>
      </c>
      <c r="EI56">
        <f t="shared" si="58"/>
        <v>3881</v>
      </c>
      <c r="EJ56">
        <f t="shared" si="58"/>
        <v>2742</v>
      </c>
      <c r="EK56">
        <f t="shared" si="58"/>
        <v>3697</v>
      </c>
      <c r="EL56">
        <f t="shared" si="58"/>
        <v>4922</v>
      </c>
      <c r="EM56">
        <f t="shared" si="58"/>
        <v>5205</v>
      </c>
      <c r="EN56">
        <f t="shared" si="58"/>
        <v>4774</v>
      </c>
      <c r="EO56">
        <f t="shared" si="58"/>
        <v>4297</v>
      </c>
      <c r="EP56">
        <f t="shared" si="58"/>
        <v>4238</v>
      </c>
      <c r="EQ56">
        <f t="shared" si="58"/>
        <v>3374</v>
      </c>
      <c r="ER56">
        <f t="shared" si="58"/>
        <v>3425</v>
      </c>
      <c r="ES56">
        <f t="shared" si="58"/>
        <v>6867</v>
      </c>
      <c r="ET56">
        <f t="shared" si="58"/>
        <v>5255</v>
      </c>
      <c r="EU56">
        <f t="shared" si="58"/>
        <v>5029</v>
      </c>
      <c r="EV56">
        <f t="shared" si="58"/>
        <v>6273</v>
      </c>
      <c r="EW56">
        <f t="shared" si="58"/>
        <v>4249</v>
      </c>
      <c r="EX56">
        <f t="shared" si="58"/>
        <v>3963</v>
      </c>
      <c r="EY56">
        <f t="shared" si="58"/>
        <v>3571</v>
      </c>
      <c r="EZ56">
        <f t="shared" si="58"/>
        <v>5311</v>
      </c>
      <c r="FA56">
        <f t="shared" si="58"/>
        <v>5261</v>
      </c>
      <c r="FB56">
        <f t="shared" si="58"/>
        <v>6627</v>
      </c>
      <c r="FC56">
        <f t="shared" si="58"/>
        <v>4827</v>
      </c>
      <c r="FD56">
        <f t="shared" si="58"/>
        <v>4486</v>
      </c>
      <c r="FE56">
        <f t="shared" si="58"/>
        <v>3089</v>
      </c>
      <c r="FF56">
        <f t="shared" si="58"/>
        <v>3721</v>
      </c>
      <c r="FG56">
        <f t="shared" si="58"/>
        <v>5132</v>
      </c>
      <c r="FH56">
        <f t="shared" si="58"/>
        <v>5011</v>
      </c>
      <c r="FI56">
        <f t="shared" si="58"/>
        <v>5120</v>
      </c>
      <c r="FJ56">
        <f t="shared" si="58"/>
        <v>4995</v>
      </c>
      <c r="FK56">
        <f t="shared" si="58"/>
        <v>4369</v>
      </c>
      <c r="FL56">
        <f t="shared" si="58"/>
        <v>3445</v>
      </c>
      <c r="FM56">
        <f t="shared" si="58"/>
        <v>3797</v>
      </c>
      <c r="FN56">
        <f t="shared" si="58"/>
        <v>6107</v>
      </c>
      <c r="FO56">
        <f t="shared" si="58"/>
        <v>5319</v>
      </c>
      <c r="FP56">
        <f t="shared" si="58"/>
        <v>5458</v>
      </c>
      <c r="FQ56">
        <f t="shared" si="58"/>
        <v>5311</v>
      </c>
      <c r="FR56">
        <f t="shared" si="58"/>
        <v>4897</v>
      </c>
      <c r="FS56">
        <f t="shared" si="58"/>
        <v>3954</v>
      </c>
      <c r="FT56">
        <f t="shared" si="58"/>
        <v>3815</v>
      </c>
      <c r="FU56">
        <f t="shared" si="58"/>
        <v>5660</v>
      </c>
      <c r="FV56">
        <f t="shared" si="58"/>
        <v>5493</v>
      </c>
      <c r="FW56">
        <f t="shared" si="58"/>
        <v>5799</v>
      </c>
      <c r="FX56">
        <f t="shared" si="58"/>
        <v>6743</v>
      </c>
      <c r="FY56">
        <f t="shared" si="58"/>
        <v>5627</v>
      </c>
      <c r="FZ56">
        <f t="shared" si="58"/>
        <v>4029</v>
      </c>
      <c r="GA56">
        <f t="shared" si="58"/>
        <v>4048</v>
      </c>
      <c r="GB56">
        <f t="shared" si="58"/>
        <v>6224</v>
      </c>
      <c r="GC56">
        <f t="shared" si="58"/>
        <v>6938</v>
      </c>
    </row>
    <row r="57" spans="1:185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59">E4-D4</f>
        <v>0</v>
      </c>
      <c r="F57">
        <f t="shared" si="59"/>
        <v>0</v>
      </c>
      <c r="G57">
        <f t="shared" si="59"/>
        <v>0</v>
      </c>
      <c r="H57">
        <f t="shared" si="59"/>
        <v>0</v>
      </c>
      <c r="I57">
        <f t="shared" si="59"/>
        <v>0</v>
      </c>
      <c r="J57">
        <f t="shared" si="59"/>
        <v>0</v>
      </c>
      <c r="K57">
        <f t="shared" si="59"/>
        <v>0</v>
      </c>
      <c r="L57">
        <f t="shared" si="59"/>
        <v>0</v>
      </c>
      <c r="M57">
        <f t="shared" si="59"/>
        <v>0</v>
      </c>
      <c r="N57">
        <f t="shared" si="59"/>
        <v>0</v>
      </c>
      <c r="O57">
        <f t="shared" si="59"/>
        <v>0</v>
      </c>
      <c r="P57">
        <f t="shared" si="59"/>
        <v>0</v>
      </c>
      <c r="Q57">
        <f t="shared" si="59"/>
        <v>0</v>
      </c>
      <c r="R57">
        <f t="shared" si="59"/>
        <v>0</v>
      </c>
      <c r="S57">
        <f t="shared" si="59"/>
        <v>0</v>
      </c>
      <c r="T57">
        <f t="shared" si="59"/>
        <v>0</v>
      </c>
      <c r="U57">
        <f t="shared" si="59"/>
        <v>0</v>
      </c>
      <c r="V57">
        <f t="shared" si="59"/>
        <v>0</v>
      </c>
      <c r="W57">
        <f t="shared" si="59"/>
        <v>0</v>
      </c>
      <c r="X57">
        <f t="shared" si="59"/>
        <v>0</v>
      </c>
      <c r="Y57">
        <f t="shared" si="59"/>
        <v>0</v>
      </c>
      <c r="Z57">
        <f t="shared" si="59"/>
        <v>0</v>
      </c>
      <c r="AA57">
        <f t="shared" si="59"/>
        <v>0</v>
      </c>
      <c r="AB57">
        <f t="shared" si="59"/>
        <v>0</v>
      </c>
      <c r="AC57">
        <f t="shared" si="59"/>
        <v>0</v>
      </c>
      <c r="AD57">
        <f t="shared" si="59"/>
        <v>0</v>
      </c>
      <c r="AE57">
        <f t="shared" si="59"/>
        <v>0</v>
      </c>
      <c r="AF57">
        <f t="shared" si="59"/>
        <v>0</v>
      </c>
      <c r="AG57">
        <f t="shared" si="59"/>
        <v>0</v>
      </c>
      <c r="AH57">
        <f t="shared" si="59"/>
        <v>0</v>
      </c>
      <c r="AI57">
        <f t="shared" si="59"/>
        <v>0</v>
      </c>
      <c r="AJ57">
        <f t="shared" si="59"/>
        <v>0</v>
      </c>
      <c r="AK57">
        <f t="shared" ref="AK57:BP57" si="60">AK4-AJ4</f>
        <v>0</v>
      </c>
      <c r="AL57">
        <f t="shared" si="60"/>
        <v>0</v>
      </c>
      <c r="AM57">
        <f t="shared" si="60"/>
        <v>0</v>
      </c>
      <c r="AN57">
        <f t="shared" si="60"/>
        <v>0</v>
      </c>
      <c r="AO57">
        <f t="shared" si="60"/>
        <v>0</v>
      </c>
      <c r="AP57">
        <f t="shared" si="60"/>
        <v>0</v>
      </c>
      <c r="AQ57">
        <f t="shared" si="60"/>
        <v>0</v>
      </c>
      <c r="AR57">
        <f t="shared" si="60"/>
        <v>0</v>
      </c>
      <c r="AS57">
        <f t="shared" si="60"/>
        <v>0</v>
      </c>
      <c r="AT57">
        <f t="shared" si="60"/>
        <v>0</v>
      </c>
      <c r="AU57">
        <f t="shared" si="60"/>
        <v>0</v>
      </c>
      <c r="AV57">
        <f t="shared" si="60"/>
        <v>0</v>
      </c>
      <c r="AW57">
        <f t="shared" si="60"/>
        <v>1</v>
      </c>
      <c r="AX57">
        <f t="shared" si="60"/>
        <v>0</v>
      </c>
      <c r="AY57">
        <f t="shared" si="60"/>
        <v>0</v>
      </c>
      <c r="AZ57">
        <f t="shared" si="60"/>
        <v>0</v>
      </c>
      <c r="BA57">
        <f t="shared" si="60"/>
        <v>1</v>
      </c>
      <c r="BB57">
        <f t="shared" si="60"/>
        <v>3</v>
      </c>
      <c r="BC57">
        <f t="shared" si="60"/>
        <v>1</v>
      </c>
      <c r="BD57">
        <f t="shared" si="60"/>
        <v>1</v>
      </c>
      <c r="BE57">
        <f t="shared" si="60"/>
        <v>0</v>
      </c>
      <c r="BF57">
        <f t="shared" si="60"/>
        <v>2</v>
      </c>
      <c r="BG57">
        <f t="shared" si="60"/>
        <v>6</v>
      </c>
      <c r="BH57">
        <f t="shared" si="60"/>
        <v>4</v>
      </c>
      <c r="BI57">
        <f t="shared" si="60"/>
        <v>5</v>
      </c>
      <c r="BJ57">
        <f t="shared" si="60"/>
        <v>10</v>
      </c>
      <c r="BK57">
        <f t="shared" si="60"/>
        <v>10</v>
      </c>
      <c r="BL57">
        <f t="shared" si="60"/>
        <v>9</v>
      </c>
      <c r="BM57">
        <f t="shared" si="60"/>
        <v>5</v>
      </c>
      <c r="BN57">
        <f t="shared" si="60"/>
        <v>8</v>
      </c>
      <c r="BO57">
        <f t="shared" si="60"/>
        <v>13</v>
      </c>
      <c r="BP57">
        <f t="shared" si="60"/>
        <v>11</v>
      </c>
      <c r="BQ57">
        <f t="shared" ref="BQ57:CV57" si="61">BQ4-BP4</f>
        <v>17</v>
      </c>
      <c r="BR57">
        <f t="shared" si="61"/>
        <v>14</v>
      </c>
      <c r="BS57">
        <f t="shared" si="61"/>
        <v>12</v>
      </c>
      <c r="BT57">
        <f t="shared" si="61"/>
        <v>22</v>
      </c>
      <c r="BU57">
        <f t="shared" si="61"/>
        <v>28</v>
      </c>
      <c r="BV57">
        <f t="shared" si="61"/>
        <v>47</v>
      </c>
      <c r="BW57">
        <f t="shared" si="61"/>
        <v>39</v>
      </c>
      <c r="BX57">
        <f t="shared" si="61"/>
        <v>41</v>
      </c>
      <c r="BY57">
        <f t="shared" si="61"/>
        <v>46</v>
      </c>
      <c r="BZ57">
        <f t="shared" si="61"/>
        <v>32</v>
      </c>
      <c r="CA57">
        <f t="shared" si="61"/>
        <v>36</v>
      </c>
      <c r="CB57">
        <f t="shared" si="61"/>
        <v>37</v>
      </c>
      <c r="CC57">
        <f t="shared" si="61"/>
        <v>49</v>
      </c>
      <c r="CD57">
        <f t="shared" si="61"/>
        <v>54</v>
      </c>
      <c r="CE57">
        <f t="shared" si="61"/>
        <v>44</v>
      </c>
      <c r="CF57">
        <f t="shared" si="61"/>
        <v>36</v>
      </c>
      <c r="CG57">
        <f t="shared" si="61"/>
        <v>36</v>
      </c>
      <c r="CH57">
        <f t="shared" si="61"/>
        <v>36</v>
      </c>
      <c r="CI57">
        <f t="shared" si="61"/>
        <v>37</v>
      </c>
      <c r="CJ57">
        <f t="shared" si="61"/>
        <v>50</v>
      </c>
      <c r="CK57">
        <f t="shared" si="61"/>
        <v>46</v>
      </c>
      <c r="CL57">
        <f t="shared" si="61"/>
        <v>38</v>
      </c>
      <c r="CM57">
        <f t="shared" si="61"/>
        <v>58</v>
      </c>
      <c r="CN57">
        <f t="shared" si="61"/>
        <v>36</v>
      </c>
      <c r="CO57">
        <f t="shared" si="61"/>
        <v>24</v>
      </c>
      <c r="CP57">
        <f t="shared" si="61"/>
        <v>43</v>
      </c>
      <c r="CQ57">
        <f t="shared" si="61"/>
        <v>47</v>
      </c>
      <c r="CR57">
        <f t="shared" si="61"/>
        <v>24</v>
      </c>
      <c r="CS57">
        <f t="shared" si="61"/>
        <v>50</v>
      </c>
      <c r="CT57">
        <f t="shared" si="61"/>
        <v>44</v>
      </c>
      <c r="CU57">
        <f t="shared" si="61"/>
        <v>37</v>
      </c>
      <c r="CV57">
        <f t="shared" si="61"/>
        <v>57</v>
      </c>
      <c r="CW57">
        <f t="shared" ref="CW57:EB57" si="62">CW4-CV4</f>
        <v>60</v>
      </c>
      <c r="CX57">
        <f t="shared" si="62"/>
        <v>41</v>
      </c>
      <c r="CY57">
        <f t="shared" si="62"/>
        <v>54</v>
      </c>
      <c r="CZ57">
        <f t="shared" si="62"/>
        <v>64</v>
      </c>
      <c r="DA57">
        <f t="shared" si="62"/>
        <v>33</v>
      </c>
      <c r="DB57">
        <f t="shared" si="62"/>
        <v>37</v>
      </c>
      <c r="DC57">
        <f t="shared" si="62"/>
        <v>60</v>
      </c>
      <c r="DD57">
        <f t="shared" si="62"/>
        <v>96</v>
      </c>
      <c r="DE57">
        <f t="shared" si="62"/>
        <v>64</v>
      </c>
      <c r="DF57">
        <f t="shared" si="62"/>
        <v>73</v>
      </c>
      <c r="DG57">
        <f t="shared" si="62"/>
        <v>64</v>
      </c>
      <c r="DH57">
        <f t="shared" si="62"/>
        <v>66</v>
      </c>
      <c r="DI57">
        <f t="shared" si="62"/>
        <v>53</v>
      </c>
      <c r="DJ57">
        <f t="shared" si="62"/>
        <v>50</v>
      </c>
      <c r="DK57">
        <f t="shared" si="62"/>
        <v>90</v>
      </c>
      <c r="DL57">
        <f t="shared" si="62"/>
        <v>64</v>
      </c>
      <c r="DM57">
        <f t="shared" si="62"/>
        <v>62</v>
      </c>
      <c r="DN57">
        <f t="shared" si="62"/>
        <v>78</v>
      </c>
      <c r="DO57">
        <f t="shared" si="62"/>
        <v>44</v>
      </c>
      <c r="DP57">
        <f t="shared" si="62"/>
        <v>71</v>
      </c>
      <c r="DQ57">
        <f t="shared" si="62"/>
        <v>71</v>
      </c>
      <c r="DR57">
        <f t="shared" si="62"/>
        <v>79</v>
      </c>
      <c r="DS57">
        <f t="shared" si="62"/>
        <v>96</v>
      </c>
      <c r="DT57">
        <f t="shared" si="62"/>
        <v>85</v>
      </c>
      <c r="DU57">
        <f t="shared" si="62"/>
        <v>70</v>
      </c>
      <c r="DV57">
        <f t="shared" si="62"/>
        <v>94</v>
      </c>
      <c r="DW57">
        <f t="shared" si="62"/>
        <v>115</v>
      </c>
      <c r="DX57">
        <f t="shared" si="62"/>
        <v>102</v>
      </c>
      <c r="DY57">
        <f t="shared" si="62"/>
        <v>104</v>
      </c>
      <c r="DZ57">
        <f t="shared" si="62"/>
        <v>86</v>
      </c>
      <c r="EA57">
        <f t="shared" si="62"/>
        <v>126</v>
      </c>
      <c r="EB57">
        <f t="shared" si="62"/>
        <v>140</v>
      </c>
      <c r="EC57">
        <f t="shared" ref="EC57:EQ57" si="63">EC4-EB4</f>
        <v>148</v>
      </c>
      <c r="ED57">
        <f t="shared" si="63"/>
        <v>120</v>
      </c>
      <c r="EE57">
        <f t="shared" si="63"/>
        <v>141</v>
      </c>
      <c r="EF57">
        <f t="shared" si="63"/>
        <v>101</v>
      </c>
      <c r="EG57">
        <f t="shared" si="63"/>
        <v>141</v>
      </c>
      <c r="EH57">
        <f t="shared" si="63"/>
        <v>152</v>
      </c>
      <c r="EI57">
        <f t="shared" si="63"/>
        <v>130</v>
      </c>
      <c r="EJ57">
        <f t="shared" si="63"/>
        <v>126</v>
      </c>
      <c r="EK57">
        <f t="shared" si="63"/>
        <v>167</v>
      </c>
      <c r="EL57">
        <f t="shared" si="63"/>
        <v>169</v>
      </c>
      <c r="EM57">
        <f t="shared" si="63"/>
        <v>134</v>
      </c>
      <c r="EN57">
        <f t="shared" si="63"/>
        <v>158</v>
      </c>
      <c r="EO57">
        <f t="shared" si="63"/>
        <v>182</v>
      </c>
      <c r="EP57">
        <f t="shared" si="63"/>
        <v>197</v>
      </c>
      <c r="EQ57">
        <f t="shared" si="63"/>
        <v>202</v>
      </c>
      <c r="ER57">
        <f t="shared" ref="ER57:GC57" si="64">ER4-EQ4</f>
        <v>294</v>
      </c>
      <c r="ES57">
        <f t="shared" si="64"/>
        <v>249</v>
      </c>
      <c r="ET57">
        <f t="shared" si="64"/>
        <v>195</v>
      </c>
      <c r="EU57">
        <f t="shared" si="64"/>
        <v>195</v>
      </c>
      <c r="EV57">
        <f t="shared" si="64"/>
        <v>256</v>
      </c>
      <c r="EW57">
        <f t="shared" si="64"/>
        <v>226</v>
      </c>
      <c r="EX57">
        <f t="shared" si="64"/>
        <v>188</v>
      </c>
      <c r="EY57">
        <f t="shared" si="64"/>
        <v>217</v>
      </c>
      <c r="EZ57">
        <f t="shared" si="64"/>
        <v>278</v>
      </c>
      <c r="FA57">
        <f t="shared" si="64"/>
        <v>227</v>
      </c>
      <c r="FB57">
        <f t="shared" si="64"/>
        <v>206</v>
      </c>
      <c r="FC57">
        <f t="shared" si="64"/>
        <v>205</v>
      </c>
      <c r="FD57">
        <f t="shared" si="64"/>
        <v>197</v>
      </c>
      <c r="FE57">
        <f t="shared" si="64"/>
        <v>169</v>
      </c>
      <c r="FF57">
        <f t="shared" si="64"/>
        <v>204</v>
      </c>
      <c r="FG57">
        <f t="shared" si="64"/>
        <v>256</v>
      </c>
      <c r="FH57">
        <f t="shared" si="64"/>
        <v>258</v>
      </c>
      <c r="FI57">
        <f t="shared" si="64"/>
        <v>235</v>
      </c>
      <c r="FJ57">
        <f t="shared" si="64"/>
        <v>234</v>
      </c>
      <c r="FK57">
        <f t="shared" si="64"/>
        <v>191</v>
      </c>
      <c r="FL57">
        <f t="shared" si="64"/>
        <v>270</v>
      </c>
      <c r="FM57">
        <f t="shared" si="64"/>
        <v>246</v>
      </c>
      <c r="FN57">
        <f t="shared" si="64"/>
        <v>358</v>
      </c>
      <c r="FO57">
        <f t="shared" si="64"/>
        <v>248</v>
      </c>
      <c r="FP57">
        <f t="shared" si="64"/>
        <v>217</v>
      </c>
      <c r="FQ57">
        <f t="shared" si="64"/>
        <v>303</v>
      </c>
      <c r="FR57">
        <f t="shared" si="64"/>
        <v>215</v>
      </c>
      <c r="FS57">
        <f t="shared" si="64"/>
        <v>251</v>
      </c>
      <c r="FT57">
        <f t="shared" si="64"/>
        <v>215</v>
      </c>
      <c r="FU57">
        <f t="shared" si="64"/>
        <v>295</v>
      </c>
      <c r="FV57">
        <f t="shared" si="64"/>
        <v>221</v>
      </c>
      <c r="FW57">
        <f t="shared" si="64"/>
        <v>355</v>
      </c>
      <c r="FX57">
        <f t="shared" si="64"/>
        <v>314</v>
      </c>
      <c r="FY57">
        <f t="shared" si="64"/>
        <v>275</v>
      </c>
      <c r="FZ57">
        <f t="shared" si="64"/>
        <v>211</v>
      </c>
      <c r="GA57">
        <f t="shared" si="64"/>
        <v>252</v>
      </c>
      <c r="GB57">
        <f t="shared" si="64"/>
        <v>307</v>
      </c>
      <c r="GC57">
        <f t="shared" si="64"/>
        <v>697</v>
      </c>
    </row>
    <row r="58" spans="1:185" x14ac:dyDescent="0.35">
      <c r="A58" t="s">
        <v>376</v>
      </c>
      <c r="B58" t="s">
        <v>377</v>
      </c>
      <c r="D58">
        <f>D5-C5</f>
        <v>0</v>
      </c>
      <c r="E58">
        <f t="shared" ref="E58:AJ58" si="65">E5-D5</f>
        <v>0</v>
      </c>
      <c r="F58">
        <f t="shared" si="65"/>
        <v>0</v>
      </c>
      <c r="G58">
        <f t="shared" si="65"/>
        <v>0</v>
      </c>
      <c r="H58">
        <f t="shared" si="65"/>
        <v>0</v>
      </c>
      <c r="I58">
        <f t="shared" si="65"/>
        <v>0</v>
      </c>
      <c r="J58">
        <f t="shared" si="65"/>
        <v>0</v>
      </c>
      <c r="K58">
        <f t="shared" si="65"/>
        <v>0</v>
      </c>
      <c r="L58">
        <f t="shared" si="65"/>
        <v>0</v>
      </c>
      <c r="M58">
        <f t="shared" si="65"/>
        <v>0</v>
      </c>
      <c r="N58">
        <f t="shared" si="65"/>
        <v>0</v>
      </c>
      <c r="O58">
        <f t="shared" si="65"/>
        <v>0</v>
      </c>
      <c r="P58">
        <f t="shared" si="65"/>
        <v>0</v>
      </c>
      <c r="Q58">
        <f t="shared" si="65"/>
        <v>0</v>
      </c>
      <c r="R58">
        <f t="shared" si="65"/>
        <v>0</v>
      </c>
      <c r="S58">
        <f t="shared" si="65"/>
        <v>0</v>
      </c>
      <c r="T58">
        <f t="shared" si="65"/>
        <v>0</v>
      </c>
      <c r="U58">
        <f t="shared" si="65"/>
        <v>0</v>
      </c>
      <c r="V58">
        <f t="shared" si="65"/>
        <v>0</v>
      </c>
      <c r="W58">
        <f t="shared" si="65"/>
        <v>0</v>
      </c>
      <c r="X58">
        <f t="shared" si="65"/>
        <v>0</v>
      </c>
      <c r="Y58">
        <f t="shared" si="65"/>
        <v>0</v>
      </c>
      <c r="Z58">
        <f t="shared" si="65"/>
        <v>0</v>
      </c>
      <c r="AA58">
        <f t="shared" si="65"/>
        <v>0</v>
      </c>
      <c r="AB58">
        <f t="shared" si="65"/>
        <v>0</v>
      </c>
      <c r="AC58">
        <f t="shared" si="65"/>
        <v>0</v>
      </c>
      <c r="AD58">
        <f t="shared" si="65"/>
        <v>0</v>
      </c>
      <c r="AE58">
        <f t="shared" si="65"/>
        <v>0</v>
      </c>
      <c r="AF58">
        <f t="shared" si="65"/>
        <v>0</v>
      </c>
      <c r="AG58">
        <f t="shared" si="65"/>
        <v>0</v>
      </c>
      <c r="AH58">
        <f t="shared" si="65"/>
        <v>0</v>
      </c>
      <c r="AI58">
        <f t="shared" si="65"/>
        <v>0</v>
      </c>
      <c r="AJ58">
        <f t="shared" si="65"/>
        <v>0</v>
      </c>
      <c r="AK58">
        <f t="shared" ref="AK58:BP58" si="66">AK5-AJ5</f>
        <v>0</v>
      </c>
      <c r="AL58">
        <f t="shared" si="66"/>
        <v>0</v>
      </c>
      <c r="AM58">
        <f t="shared" si="66"/>
        <v>0</v>
      </c>
      <c r="AN58">
        <f t="shared" si="66"/>
        <v>0</v>
      </c>
      <c r="AO58">
        <f t="shared" si="66"/>
        <v>0</v>
      </c>
      <c r="AP58">
        <f t="shared" si="66"/>
        <v>0</v>
      </c>
      <c r="AQ58">
        <f t="shared" si="66"/>
        <v>0</v>
      </c>
      <c r="AR58">
        <f t="shared" si="66"/>
        <v>0</v>
      </c>
      <c r="AS58">
        <f t="shared" si="66"/>
        <v>0</v>
      </c>
      <c r="AT58">
        <f t="shared" si="66"/>
        <v>0</v>
      </c>
      <c r="AU58">
        <f t="shared" si="66"/>
        <v>0</v>
      </c>
      <c r="AV58">
        <f t="shared" si="66"/>
        <v>0</v>
      </c>
      <c r="AW58">
        <f t="shared" si="66"/>
        <v>1</v>
      </c>
      <c r="AX58">
        <f t="shared" si="66"/>
        <v>0</v>
      </c>
      <c r="AY58">
        <f t="shared" si="66"/>
        <v>0</v>
      </c>
      <c r="AZ58">
        <f t="shared" si="66"/>
        <v>1</v>
      </c>
      <c r="BA58">
        <f t="shared" si="66"/>
        <v>1</v>
      </c>
      <c r="BB58">
        <f t="shared" si="66"/>
        <v>1</v>
      </c>
      <c r="BC58">
        <f t="shared" si="66"/>
        <v>2</v>
      </c>
      <c r="BD58">
        <f t="shared" si="66"/>
        <v>0</v>
      </c>
      <c r="BE58">
        <f t="shared" si="66"/>
        <v>1</v>
      </c>
      <c r="BF58">
        <f t="shared" si="66"/>
        <v>1</v>
      </c>
      <c r="BG58">
        <f t="shared" si="66"/>
        <v>2</v>
      </c>
      <c r="BH58">
        <f t="shared" si="66"/>
        <v>7</v>
      </c>
      <c r="BI58">
        <f t="shared" si="66"/>
        <v>11</v>
      </c>
      <c r="BJ58">
        <f t="shared" si="66"/>
        <v>11</v>
      </c>
      <c r="BK58">
        <f t="shared" si="66"/>
        <v>23</v>
      </c>
      <c r="BL58">
        <f t="shared" si="66"/>
        <v>19</v>
      </c>
      <c r="BM58">
        <f t="shared" si="66"/>
        <v>27</v>
      </c>
      <c r="BN58">
        <f t="shared" si="66"/>
        <v>24</v>
      </c>
      <c r="BO58">
        <f t="shared" si="66"/>
        <v>31</v>
      </c>
      <c r="BP58">
        <f t="shared" si="66"/>
        <v>31</v>
      </c>
      <c r="BQ58">
        <f t="shared" ref="BQ58:CV58" si="67">BQ5-BP5</f>
        <v>53</v>
      </c>
      <c r="BR58">
        <f t="shared" si="67"/>
        <v>53</v>
      </c>
      <c r="BS58">
        <f t="shared" si="67"/>
        <v>61</v>
      </c>
      <c r="BT58">
        <f t="shared" si="67"/>
        <v>86</v>
      </c>
      <c r="BU58">
        <f t="shared" si="67"/>
        <v>84</v>
      </c>
      <c r="BV58">
        <f t="shared" si="67"/>
        <v>167</v>
      </c>
      <c r="BW58">
        <f t="shared" si="67"/>
        <v>99</v>
      </c>
      <c r="BX58">
        <f t="shared" si="67"/>
        <v>168</v>
      </c>
      <c r="BY58">
        <f t="shared" si="67"/>
        <v>98</v>
      </c>
      <c r="BZ58">
        <f t="shared" si="67"/>
        <v>160</v>
      </c>
      <c r="CA58">
        <f t="shared" si="67"/>
        <v>177</v>
      </c>
      <c r="CB58">
        <f t="shared" si="67"/>
        <v>257</v>
      </c>
      <c r="CC58">
        <f t="shared" si="67"/>
        <v>240</v>
      </c>
      <c r="CD58">
        <f t="shared" si="67"/>
        <v>236</v>
      </c>
      <c r="CE58">
        <f t="shared" si="67"/>
        <v>176</v>
      </c>
      <c r="CF58">
        <f t="shared" si="67"/>
        <v>187</v>
      </c>
      <c r="CG58">
        <f t="shared" si="67"/>
        <v>210</v>
      </c>
      <c r="CH58">
        <f t="shared" si="67"/>
        <v>346</v>
      </c>
      <c r="CI58">
        <f t="shared" si="67"/>
        <v>314</v>
      </c>
      <c r="CJ58">
        <f t="shared" si="67"/>
        <v>301</v>
      </c>
      <c r="CK58">
        <f t="shared" si="67"/>
        <v>366</v>
      </c>
      <c r="CL58">
        <f t="shared" si="67"/>
        <v>442</v>
      </c>
      <c r="CM58">
        <f t="shared" si="67"/>
        <v>245</v>
      </c>
      <c r="CN58">
        <f t="shared" si="67"/>
        <v>257</v>
      </c>
      <c r="CO58">
        <f t="shared" si="67"/>
        <v>391</v>
      </c>
      <c r="CP58">
        <f t="shared" si="67"/>
        <v>379</v>
      </c>
      <c r="CQ58">
        <f t="shared" si="67"/>
        <v>636</v>
      </c>
      <c r="CR58">
        <f t="shared" si="67"/>
        <v>647</v>
      </c>
      <c r="CS58">
        <f t="shared" si="67"/>
        <v>542</v>
      </c>
      <c r="CT58">
        <f t="shared" si="67"/>
        <v>343</v>
      </c>
      <c r="CU58">
        <f t="shared" si="67"/>
        <v>571</v>
      </c>
      <c r="CV58">
        <f t="shared" si="67"/>
        <v>935</v>
      </c>
      <c r="CW58">
        <f t="shared" ref="CW58:EB58" si="68">CW5-CV5</f>
        <v>738</v>
      </c>
      <c r="CX58">
        <f t="shared" si="68"/>
        <v>804</v>
      </c>
      <c r="CY58">
        <f t="shared" si="68"/>
        <v>796</v>
      </c>
      <c r="CZ58">
        <f t="shared" si="68"/>
        <v>870</v>
      </c>
      <c r="DA58">
        <f t="shared" si="68"/>
        <v>713</v>
      </c>
      <c r="DB58">
        <f t="shared" si="68"/>
        <v>552</v>
      </c>
      <c r="DC58">
        <f t="shared" si="68"/>
        <v>962</v>
      </c>
      <c r="DD58">
        <f t="shared" si="68"/>
        <v>1041</v>
      </c>
      <c r="DE58">
        <f t="shared" si="68"/>
        <v>1038</v>
      </c>
      <c r="DF58">
        <f t="shared" si="68"/>
        <v>1219</v>
      </c>
      <c r="DG58">
        <f t="shared" si="68"/>
        <v>995</v>
      </c>
      <c r="DH58">
        <f t="shared" si="68"/>
        <v>1110</v>
      </c>
      <c r="DI58">
        <f t="shared" si="68"/>
        <v>782</v>
      </c>
      <c r="DJ58">
        <f t="shared" si="68"/>
        <v>1490</v>
      </c>
      <c r="DK58">
        <f t="shared" si="68"/>
        <v>1253</v>
      </c>
      <c r="DL58">
        <f t="shared" si="68"/>
        <v>1207</v>
      </c>
      <c r="DM58">
        <f t="shared" si="68"/>
        <v>1707</v>
      </c>
      <c r="DN58">
        <f t="shared" si="68"/>
        <v>1266</v>
      </c>
      <c r="DO58">
        <f t="shared" si="68"/>
        <v>831</v>
      </c>
      <c r="DP58">
        <f t="shared" si="68"/>
        <v>1164</v>
      </c>
      <c r="DQ58">
        <f t="shared" si="68"/>
        <v>1727</v>
      </c>
      <c r="DR58">
        <f t="shared" si="68"/>
        <v>1540</v>
      </c>
      <c r="DS58">
        <f t="shared" si="68"/>
        <v>1897</v>
      </c>
      <c r="DT58">
        <f t="shared" si="68"/>
        <v>1814</v>
      </c>
      <c r="DU58">
        <f t="shared" si="68"/>
        <v>1422</v>
      </c>
      <c r="DV58">
        <f t="shared" si="68"/>
        <v>1072</v>
      </c>
      <c r="DW58">
        <f t="shared" si="68"/>
        <v>1414</v>
      </c>
      <c r="DX58">
        <f t="shared" si="68"/>
        <v>1833</v>
      </c>
      <c r="DY58">
        <f t="shared" si="68"/>
        <v>1916</v>
      </c>
      <c r="DZ58">
        <f t="shared" si="68"/>
        <v>1865</v>
      </c>
      <c r="EA58">
        <f t="shared" si="68"/>
        <v>1773</v>
      </c>
      <c r="EB58">
        <f t="shared" si="68"/>
        <v>1595</v>
      </c>
      <c r="EC58">
        <f t="shared" ref="EC58:EQ58" si="69">EC5-EB5</f>
        <v>933</v>
      </c>
      <c r="ED58">
        <f t="shared" si="69"/>
        <v>1149</v>
      </c>
      <c r="EE58">
        <f t="shared" si="69"/>
        <v>2144</v>
      </c>
      <c r="EF58">
        <f t="shared" si="69"/>
        <v>2815</v>
      </c>
      <c r="EG58">
        <f t="shared" si="69"/>
        <v>2620</v>
      </c>
      <c r="EH58">
        <f t="shared" si="69"/>
        <v>2066</v>
      </c>
      <c r="EI58">
        <f t="shared" si="69"/>
        <v>1688</v>
      </c>
      <c r="EJ58">
        <f t="shared" si="69"/>
        <v>1104</v>
      </c>
      <c r="EK58">
        <f t="shared" si="69"/>
        <v>1904</v>
      </c>
      <c r="EL58">
        <f t="shared" si="69"/>
        <v>2252</v>
      </c>
      <c r="EM58">
        <f t="shared" si="69"/>
        <v>2534</v>
      </c>
      <c r="EN58">
        <f t="shared" si="69"/>
        <v>2321</v>
      </c>
      <c r="EO58">
        <f t="shared" si="69"/>
        <v>1879</v>
      </c>
      <c r="EP58">
        <f t="shared" si="69"/>
        <v>1949</v>
      </c>
      <c r="EQ58">
        <f t="shared" si="69"/>
        <v>1654</v>
      </c>
      <c r="ER58">
        <f t="shared" ref="ER58:GC58" si="70">ER5-EQ5</f>
        <v>1451</v>
      </c>
      <c r="ES58">
        <f t="shared" si="70"/>
        <v>2447</v>
      </c>
      <c r="ET58">
        <f t="shared" si="70"/>
        <v>2664</v>
      </c>
      <c r="EU58">
        <f t="shared" si="70"/>
        <v>2587</v>
      </c>
      <c r="EV58">
        <f t="shared" si="70"/>
        <v>2574</v>
      </c>
      <c r="EW58">
        <f t="shared" si="70"/>
        <v>1990</v>
      </c>
      <c r="EX58">
        <f t="shared" si="70"/>
        <v>2292</v>
      </c>
      <c r="EY58">
        <f t="shared" si="70"/>
        <v>1871</v>
      </c>
      <c r="EZ58">
        <f t="shared" si="70"/>
        <v>2634</v>
      </c>
      <c r="FA58">
        <f t="shared" si="70"/>
        <v>2748</v>
      </c>
      <c r="FB58">
        <f t="shared" si="70"/>
        <v>2583</v>
      </c>
      <c r="FC58">
        <f t="shared" si="70"/>
        <v>2441</v>
      </c>
      <c r="FD58">
        <f t="shared" si="70"/>
        <v>2466</v>
      </c>
      <c r="FE58">
        <f t="shared" si="70"/>
        <v>1522</v>
      </c>
      <c r="FF58">
        <f t="shared" si="70"/>
        <v>1752</v>
      </c>
      <c r="FG58">
        <f t="shared" si="70"/>
        <v>2452</v>
      </c>
      <c r="FH58">
        <f t="shared" si="70"/>
        <v>2453</v>
      </c>
      <c r="FI58">
        <f t="shared" si="70"/>
        <v>2732</v>
      </c>
      <c r="FJ58">
        <f t="shared" si="70"/>
        <v>2649</v>
      </c>
      <c r="FK58">
        <f t="shared" si="70"/>
        <v>2376</v>
      </c>
      <c r="FL58">
        <f t="shared" si="70"/>
        <v>1460</v>
      </c>
      <c r="FM58">
        <f t="shared" si="70"/>
        <v>1750</v>
      </c>
      <c r="FN58">
        <f t="shared" si="70"/>
        <v>2788</v>
      </c>
      <c r="FO58">
        <f t="shared" si="70"/>
        <v>2690</v>
      </c>
      <c r="FP58">
        <f t="shared" si="70"/>
        <v>2623</v>
      </c>
      <c r="FQ58">
        <f t="shared" si="70"/>
        <v>2660</v>
      </c>
      <c r="FR58">
        <f t="shared" si="70"/>
        <v>2362</v>
      </c>
      <c r="FS58">
        <f t="shared" si="70"/>
        <v>1565</v>
      </c>
      <c r="FT58">
        <f t="shared" si="70"/>
        <v>1809</v>
      </c>
      <c r="FU58">
        <f t="shared" si="70"/>
        <v>2819</v>
      </c>
      <c r="FV58">
        <f t="shared" si="70"/>
        <v>2564</v>
      </c>
      <c r="FW58">
        <f t="shared" si="70"/>
        <v>2764</v>
      </c>
      <c r="FX58">
        <f t="shared" si="70"/>
        <v>3693</v>
      </c>
      <c r="FY58">
        <f t="shared" si="70"/>
        <v>2256</v>
      </c>
      <c r="FZ58">
        <f t="shared" si="70"/>
        <v>1689</v>
      </c>
      <c r="GA58">
        <f t="shared" si="70"/>
        <v>1740</v>
      </c>
      <c r="GB58">
        <f t="shared" si="70"/>
        <v>3117</v>
      </c>
      <c r="GC58">
        <f t="shared" si="70"/>
        <v>2775</v>
      </c>
    </row>
    <row r="59" spans="1:185" x14ac:dyDescent="0.35">
      <c r="A59" s="4" t="s">
        <v>381</v>
      </c>
      <c r="B59" t="s">
        <v>382</v>
      </c>
      <c r="D59">
        <f>D6-C6</f>
        <v>0</v>
      </c>
      <c r="E59">
        <f t="shared" ref="E59:AJ59" si="71">E6-D6</f>
        <v>0</v>
      </c>
      <c r="F59">
        <f t="shared" si="71"/>
        <v>0</v>
      </c>
      <c r="G59">
        <f t="shared" si="71"/>
        <v>0</v>
      </c>
      <c r="H59">
        <f t="shared" si="71"/>
        <v>0</v>
      </c>
      <c r="I59">
        <f t="shared" si="71"/>
        <v>0</v>
      </c>
      <c r="J59">
        <f t="shared" si="71"/>
        <v>0</v>
      </c>
      <c r="K59">
        <f t="shared" si="71"/>
        <v>0</v>
      </c>
      <c r="L59">
        <f t="shared" si="71"/>
        <v>0</v>
      </c>
      <c r="M59">
        <f t="shared" si="71"/>
        <v>0</v>
      </c>
      <c r="N59">
        <f t="shared" si="71"/>
        <v>0</v>
      </c>
      <c r="O59">
        <f t="shared" si="71"/>
        <v>0</v>
      </c>
      <c r="P59">
        <f t="shared" si="71"/>
        <v>0</v>
      </c>
      <c r="Q59">
        <f t="shared" si="71"/>
        <v>0</v>
      </c>
      <c r="R59">
        <f t="shared" si="71"/>
        <v>0</v>
      </c>
      <c r="S59">
        <f t="shared" si="71"/>
        <v>0</v>
      </c>
      <c r="T59">
        <f t="shared" si="71"/>
        <v>0</v>
      </c>
      <c r="U59">
        <f t="shared" si="71"/>
        <v>0</v>
      </c>
      <c r="V59">
        <f t="shared" si="71"/>
        <v>0</v>
      </c>
      <c r="W59">
        <f t="shared" si="71"/>
        <v>0</v>
      </c>
      <c r="X59">
        <f t="shared" si="71"/>
        <v>0</v>
      </c>
      <c r="Y59">
        <f t="shared" si="71"/>
        <v>0</v>
      </c>
      <c r="Z59">
        <f t="shared" si="71"/>
        <v>0</v>
      </c>
      <c r="AA59">
        <f t="shared" si="71"/>
        <v>1</v>
      </c>
      <c r="AB59">
        <f t="shared" si="71"/>
        <v>0</v>
      </c>
      <c r="AC59">
        <f t="shared" si="71"/>
        <v>0</v>
      </c>
      <c r="AD59">
        <f t="shared" si="71"/>
        <v>0</v>
      </c>
      <c r="AE59">
        <f t="shared" si="71"/>
        <v>0</v>
      </c>
      <c r="AF59">
        <f t="shared" si="71"/>
        <v>0</v>
      </c>
      <c r="AG59">
        <f t="shared" si="71"/>
        <v>1</v>
      </c>
      <c r="AH59">
        <f t="shared" si="71"/>
        <v>1</v>
      </c>
      <c r="AI59">
        <f t="shared" si="71"/>
        <v>1</v>
      </c>
      <c r="AJ59">
        <f t="shared" si="71"/>
        <v>4</v>
      </c>
      <c r="AK59">
        <f t="shared" ref="AK59:BP59" si="72">AK6-AJ6</f>
        <v>3</v>
      </c>
      <c r="AL59">
        <f t="shared" si="72"/>
        <v>3</v>
      </c>
      <c r="AM59">
        <f t="shared" si="72"/>
        <v>5</v>
      </c>
      <c r="AN59">
        <f t="shared" si="72"/>
        <v>4</v>
      </c>
      <c r="AO59">
        <f t="shared" si="72"/>
        <v>8</v>
      </c>
      <c r="AP59">
        <f t="shared" si="72"/>
        <v>5</v>
      </c>
      <c r="AQ59">
        <f t="shared" si="72"/>
        <v>19</v>
      </c>
      <c r="AR59">
        <f t="shared" si="72"/>
        <v>30</v>
      </c>
      <c r="AS59">
        <f t="shared" si="72"/>
        <v>29</v>
      </c>
      <c r="AT59">
        <f t="shared" si="72"/>
        <v>45</v>
      </c>
      <c r="AU59">
        <f t="shared" si="72"/>
        <v>56</v>
      </c>
      <c r="AV59">
        <f t="shared" si="72"/>
        <v>44</v>
      </c>
      <c r="AW59">
        <f t="shared" si="72"/>
        <v>151</v>
      </c>
      <c r="AX59">
        <f t="shared" si="72"/>
        <v>111</v>
      </c>
      <c r="AY59">
        <f t="shared" si="72"/>
        <v>196</v>
      </c>
      <c r="AZ59">
        <f t="shared" si="72"/>
        <v>240</v>
      </c>
      <c r="BA59">
        <f t="shared" si="72"/>
        <v>195</v>
      </c>
      <c r="BB59">
        <f t="shared" si="72"/>
        <v>379</v>
      </c>
      <c r="BC59">
        <f t="shared" si="72"/>
        <v>285</v>
      </c>
      <c r="BD59">
        <f t="shared" si="72"/>
        <v>492</v>
      </c>
      <c r="BE59">
        <f t="shared" si="72"/>
        <v>501</v>
      </c>
      <c r="BF59">
        <f t="shared" si="72"/>
        <v>602</v>
      </c>
      <c r="BG59">
        <f t="shared" si="72"/>
        <v>639</v>
      </c>
      <c r="BH59">
        <f t="shared" si="72"/>
        <v>839</v>
      </c>
      <c r="BI59">
        <f t="shared" si="72"/>
        <v>1182</v>
      </c>
      <c r="BJ59">
        <f t="shared" si="72"/>
        <v>1432</v>
      </c>
      <c r="BK59">
        <f t="shared" si="72"/>
        <v>1319</v>
      </c>
      <c r="BL59">
        <f t="shared" si="72"/>
        <v>1546</v>
      </c>
      <c r="BM59">
        <f t="shared" si="72"/>
        <v>1821</v>
      </c>
      <c r="BN59">
        <f t="shared" si="72"/>
        <v>2230</v>
      </c>
      <c r="BO59">
        <f t="shared" si="72"/>
        <v>2295</v>
      </c>
      <c r="BP59">
        <f t="shared" si="72"/>
        <v>2677</v>
      </c>
      <c r="BQ59">
        <f t="shared" ref="BQ59:CV59" si="73">BQ6-BP6</f>
        <v>2727</v>
      </c>
      <c r="BR59">
        <f t="shared" si="73"/>
        <v>2538</v>
      </c>
      <c r="BS59">
        <f t="shared" si="73"/>
        <v>3029</v>
      </c>
      <c r="BT59">
        <f t="shared" si="73"/>
        <v>3229</v>
      </c>
      <c r="BU59">
        <f t="shared" si="73"/>
        <v>3889</v>
      </c>
      <c r="BV59">
        <f t="shared" si="73"/>
        <v>4198</v>
      </c>
      <c r="BW59">
        <f t="shared" si="73"/>
        <v>4213</v>
      </c>
      <c r="BX59">
        <f t="shared" si="73"/>
        <v>4006</v>
      </c>
      <c r="BY59">
        <f t="shared" si="73"/>
        <v>3097</v>
      </c>
      <c r="BZ59">
        <f t="shared" si="73"/>
        <v>3564</v>
      </c>
      <c r="CA59">
        <f t="shared" si="73"/>
        <v>5040</v>
      </c>
      <c r="CB59">
        <f t="shared" si="73"/>
        <v>3995</v>
      </c>
      <c r="CC59">
        <f t="shared" si="73"/>
        <v>4825</v>
      </c>
      <c r="CD59">
        <f t="shared" si="73"/>
        <v>4481</v>
      </c>
      <c r="CE59">
        <f t="shared" si="73"/>
        <v>3366</v>
      </c>
      <c r="CF59">
        <f t="shared" si="73"/>
        <v>3249</v>
      </c>
      <c r="CG59">
        <f t="shared" si="73"/>
        <v>3285</v>
      </c>
      <c r="CH59">
        <f t="shared" si="73"/>
        <v>3606</v>
      </c>
      <c r="CI59">
        <f t="shared" si="73"/>
        <v>5013</v>
      </c>
      <c r="CJ59">
        <f t="shared" si="73"/>
        <v>4224</v>
      </c>
      <c r="CK59">
        <f t="shared" si="73"/>
        <v>4125</v>
      </c>
      <c r="CL59">
        <f t="shared" si="73"/>
        <v>3247</v>
      </c>
      <c r="CM59">
        <f t="shared" si="73"/>
        <v>2500</v>
      </c>
      <c r="CN59">
        <f t="shared" si="73"/>
        <v>2846</v>
      </c>
      <c r="CO59">
        <f t="shared" si="73"/>
        <v>3725</v>
      </c>
      <c r="CP59">
        <f t="shared" si="73"/>
        <v>3386</v>
      </c>
      <c r="CQ59">
        <f t="shared" si="73"/>
        <v>3207</v>
      </c>
      <c r="CR59">
        <f t="shared" si="73"/>
        <v>3314</v>
      </c>
      <c r="CS59">
        <f t="shared" si="73"/>
        <v>2794</v>
      </c>
      <c r="CT59">
        <f t="shared" si="73"/>
        <v>1766</v>
      </c>
      <c r="CU59">
        <f t="shared" si="73"/>
        <v>2085</v>
      </c>
      <c r="CV59">
        <f t="shared" si="73"/>
        <v>2706</v>
      </c>
      <c r="CW59">
        <f t="shared" ref="CW59:EB59" si="74">CW6-CV6</f>
        <v>2822</v>
      </c>
      <c r="CX59">
        <f t="shared" si="74"/>
        <v>2223</v>
      </c>
      <c r="CY59">
        <f t="shared" si="74"/>
        <v>1822</v>
      </c>
      <c r="CZ59">
        <f t="shared" si="74"/>
        <v>2257</v>
      </c>
      <c r="DA59">
        <f t="shared" si="74"/>
        <v>1151</v>
      </c>
      <c r="DB59">
        <f t="shared" si="74"/>
        <v>1470</v>
      </c>
      <c r="DC59">
        <f t="shared" si="74"/>
        <v>1878</v>
      </c>
      <c r="DD59">
        <f t="shared" si="74"/>
        <v>2454</v>
      </c>
      <c r="DE59">
        <f t="shared" si="74"/>
        <v>1751</v>
      </c>
      <c r="DF59">
        <f t="shared" si="74"/>
        <v>1933</v>
      </c>
      <c r="DG59">
        <f t="shared" si="74"/>
        <v>1145</v>
      </c>
      <c r="DH59">
        <f t="shared" si="74"/>
        <v>886</v>
      </c>
      <c r="DI59">
        <f t="shared" si="74"/>
        <v>1097</v>
      </c>
      <c r="DJ59">
        <f t="shared" si="74"/>
        <v>1737</v>
      </c>
      <c r="DK59">
        <f t="shared" si="74"/>
        <v>1511</v>
      </c>
      <c r="DL59">
        <f t="shared" si="74"/>
        <v>1569</v>
      </c>
      <c r="DM59">
        <f t="shared" si="74"/>
        <v>1237</v>
      </c>
      <c r="DN59">
        <f t="shared" si="74"/>
        <v>986</v>
      </c>
      <c r="DO59">
        <f t="shared" si="74"/>
        <v>1086</v>
      </c>
      <c r="DP59">
        <f t="shared" si="74"/>
        <v>733</v>
      </c>
      <c r="DQ59">
        <f t="shared" si="74"/>
        <v>839</v>
      </c>
      <c r="DR59">
        <f t="shared" si="74"/>
        <v>1064</v>
      </c>
      <c r="DS59">
        <f t="shared" si="74"/>
        <v>891</v>
      </c>
      <c r="DT59">
        <f t="shared" si="74"/>
        <v>1452</v>
      </c>
      <c r="DU59">
        <f t="shared" si="74"/>
        <v>739</v>
      </c>
      <c r="DV59">
        <f t="shared" si="74"/>
        <v>758</v>
      </c>
      <c r="DW59">
        <f t="shared" si="74"/>
        <v>-1431</v>
      </c>
      <c r="DX59">
        <f t="shared" si="74"/>
        <v>874</v>
      </c>
      <c r="DY59">
        <f t="shared" si="74"/>
        <v>919</v>
      </c>
      <c r="DZ59">
        <f t="shared" si="74"/>
        <v>811</v>
      </c>
      <c r="EA59">
        <f t="shared" si="74"/>
        <v>785</v>
      </c>
      <c r="EB59">
        <f t="shared" si="74"/>
        <v>593</v>
      </c>
      <c r="EC59">
        <f t="shared" ref="EC59:EQ59" si="75">EC6-EB6</f>
        <v>316</v>
      </c>
      <c r="ED59">
        <f t="shared" si="75"/>
        <v>314</v>
      </c>
      <c r="EE59">
        <f t="shared" si="75"/>
        <v>666</v>
      </c>
      <c r="EF59">
        <f t="shared" si="75"/>
        <v>732</v>
      </c>
      <c r="EG59">
        <f t="shared" si="75"/>
        <v>463</v>
      </c>
      <c r="EH59">
        <f t="shared" si="75"/>
        <v>701</v>
      </c>
      <c r="EI59">
        <f t="shared" si="75"/>
        <v>434</v>
      </c>
      <c r="EJ59">
        <f t="shared" si="75"/>
        <v>229</v>
      </c>
      <c r="EK59">
        <f t="shared" si="75"/>
        <v>302</v>
      </c>
      <c r="EL59">
        <f t="shared" si="75"/>
        <v>628</v>
      </c>
      <c r="EM59">
        <f t="shared" si="75"/>
        <v>528</v>
      </c>
      <c r="EN59">
        <f t="shared" si="75"/>
        <v>337</v>
      </c>
      <c r="EO59">
        <f t="shared" si="75"/>
        <v>406</v>
      </c>
      <c r="EP59">
        <f t="shared" si="75"/>
        <v>387</v>
      </c>
      <c r="EQ59">
        <f t="shared" si="75"/>
        <v>151</v>
      </c>
      <c r="ER59">
        <f t="shared" ref="ER59" si="76">ER6-EQ6</f>
        <v>174</v>
      </c>
      <c r="ES59">
        <f t="shared" ref="ES59" si="77">ES6-ER6</f>
        <v>526</v>
      </c>
      <c r="ET59">
        <f t="shared" ref="ET59" si="78">ET6-ES6</f>
        <v>473</v>
      </c>
      <c r="EU59">
        <f t="shared" ref="EU59" si="79">EU6-ET6</f>
        <v>361</v>
      </c>
      <c r="EV59">
        <f t="shared" ref="EV59" si="80">EV6-EU6</f>
        <v>1553</v>
      </c>
      <c r="EW59">
        <f t="shared" ref="EW59" si="81">EW6-EV6</f>
        <v>282</v>
      </c>
      <c r="EX59">
        <f t="shared" ref="EX59" si="82">EX6-EW6</f>
        <v>127</v>
      </c>
      <c r="EY59">
        <f t="shared" ref="EY59" si="83">EY6-EX6</f>
        <v>129</v>
      </c>
      <c r="EZ59">
        <f t="shared" ref="EZ59" si="84">EZ6-EY6</f>
        <v>401</v>
      </c>
      <c r="FA59">
        <f t="shared" ref="FA59" si="85">FA6-EZ6</f>
        <v>284</v>
      </c>
      <c r="FB59">
        <f t="shared" ref="FB59" si="86">FB6-FA6</f>
        <v>312</v>
      </c>
      <c r="FC59">
        <f t="shared" ref="FC59" si="87">FC6-FB6</f>
        <v>407</v>
      </c>
      <c r="FD59">
        <f t="shared" ref="FD59" si="88">FD6-FC6</f>
        <v>163</v>
      </c>
      <c r="FE59">
        <f t="shared" ref="FE59" si="89">FE6-FD6</f>
        <v>105</v>
      </c>
      <c r="FF59">
        <f t="shared" ref="FF59:GC59" si="90">FF6-FE6</f>
        <v>153</v>
      </c>
      <c r="FG59">
        <f t="shared" si="90"/>
        <v>340</v>
      </c>
      <c r="FH59">
        <f t="shared" si="90"/>
        <v>330</v>
      </c>
      <c r="FI59">
        <f t="shared" si="90"/>
        <v>266</v>
      </c>
      <c r="FJ59">
        <f t="shared" si="90"/>
        <v>277</v>
      </c>
      <c r="FK59">
        <f t="shared" si="90"/>
        <v>158</v>
      </c>
      <c r="FL59">
        <f t="shared" si="90"/>
        <v>77</v>
      </c>
      <c r="FM59">
        <f t="shared" si="90"/>
        <v>111</v>
      </c>
      <c r="FN59">
        <f t="shared" si="90"/>
        <v>289</v>
      </c>
      <c r="FO59">
        <f t="shared" si="90"/>
        <v>252</v>
      </c>
      <c r="FP59">
        <f t="shared" si="90"/>
        <v>243</v>
      </c>
      <c r="FQ59">
        <f t="shared" si="90"/>
        <v>176</v>
      </c>
      <c r="FR59">
        <f t="shared" si="90"/>
        <v>216</v>
      </c>
      <c r="FS59">
        <f t="shared" si="90"/>
        <v>73</v>
      </c>
      <c r="FT59">
        <f t="shared" si="90"/>
        <v>105</v>
      </c>
      <c r="FU59">
        <f t="shared" si="90"/>
        <v>227</v>
      </c>
      <c r="FV59">
        <f t="shared" si="90"/>
        <v>269</v>
      </c>
      <c r="FW59">
        <f t="shared" si="90"/>
        <v>196</v>
      </c>
      <c r="FX59">
        <f t="shared" si="90"/>
        <v>231</v>
      </c>
      <c r="FY59">
        <f t="shared" si="90"/>
        <v>93</v>
      </c>
      <c r="FZ59">
        <f t="shared" si="90"/>
        <v>69</v>
      </c>
      <c r="GA59">
        <f t="shared" si="90"/>
        <v>119</v>
      </c>
      <c r="GB59">
        <f t="shared" si="90"/>
        <v>183</v>
      </c>
      <c r="GC59">
        <f t="shared" si="90"/>
        <v>181</v>
      </c>
    </row>
    <row r="60" spans="1:185" x14ac:dyDescent="0.35">
      <c r="A60" s="4" t="s">
        <v>273</v>
      </c>
      <c r="B60" t="str">
        <f>"(220-226;252-254;261)"</f>
        <v>(220-226;252-254;261)</v>
      </c>
      <c r="D60">
        <f t="shared" ref="D60:D64" si="91">D7-C7</f>
        <v>0</v>
      </c>
      <c r="E60">
        <f t="shared" ref="E60:GC60" si="92">E7-D7</f>
        <v>0</v>
      </c>
      <c r="F60">
        <f t="shared" si="92"/>
        <v>0</v>
      </c>
      <c r="G60">
        <f t="shared" si="92"/>
        <v>0</v>
      </c>
      <c r="H60">
        <f t="shared" si="92"/>
        <v>0</v>
      </c>
      <c r="I60">
        <f t="shared" si="92"/>
        <v>0</v>
      </c>
      <c r="J60">
        <f t="shared" si="92"/>
        <v>0</v>
      </c>
      <c r="K60">
        <f t="shared" si="92"/>
        <v>0</v>
      </c>
      <c r="L60">
        <f t="shared" si="92"/>
        <v>0</v>
      </c>
      <c r="M60">
        <f t="shared" si="92"/>
        <v>0</v>
      </c>
      <c r="N60">
        <f t="shared" si="92"/>
        <v>0</v>
      </c>
      <c r="O60">
        <f t="shared" si="92"/>
        <v>0</v>
      </c>
      <c r="P60">
        <f t="shared" si="92"/>
        <v>0</v>
      </c>
      <c r="Q60">
        <f t="shared" si="92"/>
        <v>0</v>
      </c>
      <c r="R60">
        <f t="shared" si="92"/>
        <v>0</v>
      </c>
      <c r="S60">
        <f t="shared" si="92"/>
        <v>0</v>
      </c>
      <c r="T60">
        <f t="shared" si="92"/>
        <v>0</v>
      </c>
      <c r="U60">
        <f t="shared" si="92"/>
        <v>0</v>
      </c>
      <c r="V60">
        <f t="shared" si="92"/>
        <v>0</v>
      </c>
      <c r="W60">
        <f t="shared" si="92"/>
        <v>0</v>
      </c>
      <c r="X60">
        <f t="shared" si="92"/>
        <v>0</v>
      </c>
      <c r="Y60">
        <f t="shared" si="92"/>
        <v>0</v>
      </c>
      <c r="Z60">
        <f t="shared" si="92"/>
        <v>0</v>
      </c>
      <c r="AA60">
        <f t="shared" si="92"/>
        <v>0</v>
      </c>
      <c r="AB60">
        <f t="shared" si="92"/>
        <v>0</v>
      </c>
      <c r="AC60">
        <f t="shared" si="92"/>
        <v>0</v>
      </c>
      <c r="AD60">
        <f t="shared" si="92"/>
        <v>0</v>
      </c>
      <c r="AE60">
        <f t="shared" si="92"/>
        <v>0</v>
      </c>
      <c r="AF60">
        <f t="shared" si="92"/>
        <v>0</v>
      </c>
      <c r="AG60">
        <f t="shared" si="92"/>
        <v>0</v>
      </c>
      <c r="AH60">
        <f t="shared" si="92"/>
        <v>0</v>
      </c>
      <c r="AI60">
        <f t="shared" si="92"/>
        <v>0</v>
      </c>
      <c r="AJ60">
        <f t="shared" si="92"/>
        <v>0</v>
      </c>
      <c r="AK60">
        <f t="shared" si="92"/>
        <v>0</v>
      </c>
      <c r="AL60">
        <f t="shared" si="92"/>
        <v>0</v>
      </c>
      <c r="AM60">
        <f t="shared" si="92"/>
        <v>0</v>
      </c>
      <c r="AN60">
        <f t="shared" si="92"/>
        <v>0</v>
      </c>
      <c r="AO60">
        <f t="shared" si="92"/>
        <v>0</v>
      </c>
      <c r="AP60">
        <f t="shared" si="92"/>
        <v>0</v>
      </c>
      <c r="AQ60">
        <f t="shared" si="92"/>
        <v>0</v>
      </c>
      <c r="AR60">
        <f t="shared" si="92"/>
        <v>0</v>
      </c>
      <c r="AS60">
        <f t="shared" si="92"/>
        <v>0</v>
      </c>
      <c r="AT60">
        <f t="shared" si="92"/>
        <v>0</v>
      </c>
      <c r="AU60">
        <f t="shared" si="92"/>
        <v>1</v>
      </c>
      <c r="AV60">
        <f t="shared" si="92"/>
        <v>1</v>
      </c>
      <c r="AW60">
        <f t="shared" si="92"/>
        <v>0</v>
      </c>
      <c r="AX60">
        <f t="shared" si="92"/>
        <v>1</v>
      </c>
      <c r="AY60">
        <f t="shared" si="92"/>
        <v>4</v>
      </c>
      <c r="AZ60">
        <f t="shared" si="92"/>
        <v>0</v>
      </c>
      <c r="BA60">
        <f t="shared" si="92"/>
        <v>2</v>
      </c>
      <c r="BB60">
        <f t="shared" si="92"/>
        <v>1</v>
      </c>
      <c r="BC60">
        <f t="shared" si="92"/>
        <v>18</v>
      </c>
      <c r="BD60">
        <f t="shared" si="92"/>
        <v>15</v>
      </c>
      <c r="BE60">
        <f t="shared" si="92"/>
        <v>23</v>
      </c>
      <c r="BF60">
        <f t="shared" si="92"/>
        <v>16</v>
      </c>
      <c r="BG60">
        <f t="shared" si="92"/>
        <v>34</v>
      </c>
      <c r="BH60">
        <f t="shared" si="92"/>
        <v>43</v>
      </c>
      <c r="BI60">
        <f t="shared" si="92"/>
        <v>36</v>
      </c>
      <c r="BJ60">
        <f t="shared" si="92"/>
        <v>56</v>
      </c>
      <c r="BK60">
        <f t="shared" si="92"/>
        <v>35</v>
      </c>
      <c r="BL60">
        <f t="shared" si="92"/>
        <v>74</v>
      </c>
      <c r="BM60">
        <f t="shared" si="92"/>
        <v>149</v>
      </c>
      <c r="BN60">
        <f t="shared" si="92"/>
        <v>187</v>
      </c>
      <c r="BO60">
        <f t="shared" si="92"/>
        <v>184</v>
      </c>
      <c r="BP60">
        <f t="shared" si="92"/>
        <v>284</v>
      </c>
      <c r="BQ60">
        <f t="shared" si="92"/>
        <v>294</v>
      </c>
      <c r="BR60">
        <f t="shared" si="92"/>
        <v>215</v>
      </c>
      <c r="BS60">
        <f t="shared" si="92"/>
        <v>374</v>
      </c>
      <c r="BT60">
        <f t="shared" si="92"/>
        <v>383</v>
      </c>
      <c r="BU60">
        <f t="shared" si="92"/>
        <v>673</v>
      </c>
      <c r="BV60">
        <f t="shared" si="92"/>
        <v>652</v>
      </c>
      <c r="BW60">
        <f t="shared" si="92"/>
        <v>715</v>
      </c>
      <c r="BX60">
        <f t="shared" si="92"/>
        <v>761</v>
      </c>
      <c r="BY60">
        <f t="shared" si="92"/>
        <v>646</v>
      </c>
      <c r="BZ60">
        <f t="shared" si="92"/>
        <v>571</v>
      </c>
      <c r="CA60">
        <f t="shared" si="92"/>
        <v>1038</v>
      </c>
      <c r="CB60">
        <f t="shared" si="92"/>
        <v>1036</v>
      </c>
      <c r="CC60">
        <f t="shared" si="92"/>
        <v>1111</v>
      </c>
      <c r="CD60">
        <f t="shared" si="92"/>
        <v>1153</v>
      </c>
      <c r="CE60">
        <f t="shared" si="92"/>
        <v>841</v>
      </c>
      <c r="CF60">
        <f t="shared" si="92"/>
        <v>686</v>
      </c>
      <c r="CG60">
        <f t="shared" si="92"/>
        <v>745</v>
      </c>
      <c r="CH60">
        <f t="shared" si="92"/>
        <v>1051</v>
      </c>
      <c r="CI60">
        <f t="shared" si="92"/>
        <v>846</v>
      </c>
      <c r="CJ60">
        <f t="shared" si="92"/>
        <v>1033</v>
      </c>
      <c r="CK60">
        <f t="shared" si="92"/>
        <v>937</v>
      </c>
      <c r="CL60">
        <f t="shared" si="92"/>
        <v>1118</v>
      </c>
      <c r="CM60">
        <f t="shared" si="92"/>
        <v>499</v>
      </c>
      <c r="CN60">
        <f t="shared" si="92"/>
        <v>565</v>
      </c>
      <c r="CO60">
        <f t="shared" si="92"/>
        <v>1173</v>
      </c>
      <c r="CP60">
        <f t="shared" si="92"/>
        <v>847</v>
      </c>
      <c r="CQ60">
        <f t="shared" si="92"/>
        <v>729</v>
      </c>
      <c r="CR60">
        <f t="shared" si="92"/>
        <v>1014</v>
      </c>
      <c r="CS60">
        <f t="shared" si="92"/>
        <v>844</v>
      </c>
      <c r="CT60">
        <f t="shared" si="92"/>
        <v>420</v>
      </c>
      <c r="CU60">
        <f t="shared" si="92"/>
        <v>341</v>
      </c>
      <c r="CV60">
        <f t="shared" si="92"/>
        <v>913</v>
      </c>
      <c r="CW60">
        <f t="shared" si="92"/>
        <v>797</v>
      </c>
      <c r="CX60">
        <f t="shared" si="92"/>
        <v>676</v>
      </c>
      <c r="CY60">
        <f t="shared" si="92"/>
        <v>742</v>
      </c>
      <c r="CZ60">
        <f t="shared" si="92"/>
        <v>622</v>
      </c>
      <c r="DA60">
        <f t="shared" si="92"/>
        <v>315</v>
      </c>
      <c r="DB60">
        <f t="shared" si="92"/>
        <v>289</v>
      </c>
      <c r="DC60">
        <f t="shared" si="92"/>
        <v>693</v>
      </c>
      <c r="DD60">
        <f t="shared" si="92"/>
        <v>652</v>
      </c>
      <c r="DE60">
        <f t="shared" si="92"/>
        <v>540</v>
      </c>
      <c r="DF60">
        <f t="shared" si="92"/>
        <v>628</v>
      </c>
      <c r="DG60">
        <f t="shared" si="92"/>
        <v>345</v>
      </c>
      <c r="DH60">
        <f t="shared" si="92"/>
        <v>269</v>
      </c>
      <c r="DI60">
        <f t="shared" si="92"/>
        <v>212</v>
      </c>
      <c r="DJ60">
        <f t="shared" si="92"/>
        <v>631</v>
      </c>
      <c r="DK60">
        <f t="shared" si="92"/>
        <v>497</v>
      </c>
      <c r="DL60">
        <f t="shared" si="92"/>
        <v>429</v>
      </c>
      <c r="DM60">
        <f t="shared" si="92"/>
        <v>385</v>
      </c>
      <c r="DN60">
        <f t="shared" si="92"/>
        <v>480</v>
      </c>
      <c r="DO60">
        <f t="shared" si="92"/>
        <v>170</v>
      </c>
      <c r="DP60">
        <f t="shared" si="92"/>
        <v>160</v>
      </c>
      <c r="DQ60">
        <f t="shared" si="92"/>
        <v>549</v>
      </c>
      <c r="DR60">
        <f t="shared" si="92"/>
        <v>370</v>
      </c>
      <c r="DS60">
        <f t="shared" si="92"/>
        <v>338</v>
      </c>
      <c r="DT60">
        <f t="shared" si="92"/>
        <v>358</v>
      </c>
      <c r="DU60">
        <f t="shared" si="92"/>
        <v>283</v>
      </c>
      <c r="DV60">
        <f t="shared" si="92"/>
        <v>441</v>
      </c>
      <c r="DW60">
        <f t="shared" si="92"/>
        <v>122</v>
      </c>
      <c r="DX60">
        <f t="shared" si="92"/>
        <v>136</v>
      </c>
      <c r="DY60">
        <f t="shared" si="92"/>
        <v>443</v>
      </c>
      <c r="DZ60">
        <f t="shared" si="92"/>
        <v>416</v>
      </c>
      <c r="EA60">
        <f t="shared" si="92"/>
        <v>373</v>
      </c>
      <c r="EB60">
        <f t="shared" si="92"/>
        <v>230</v>
      </c>
      <c r="EC60">
        <f t="shared" si="92"/>
        <v>115</v>
      </c>
      <c r="ED60">
        <f t="shared" si="92"/>
        <v>111</v>
      </c>
      <c r="EE60">
        <f t="shared" si="92"/>
        <v>327</v>
      </c>
      <c r="EF60">
        <f t="shared" si="92"/>
        <v>365</v>
      </c>
      <c r="EG60">
        <f t="shared" si="92"/>
        <v>177</v>
      </c>
      <c r="EH60">
        <f t="shared" si="92"/>
        <v>358</v>
      </c>
      <c r="EI60">
        <f t="shared" si="92"/>
        <v>207</v>
      </c>
      <c r="EJ60">
        <f t="shared" si="92"/>
        <v>77</v>
      </c>
      <c r="EK60">
        <f t="shared" si="92"/>
        <v>55</v>
      </c>
      <c r="EL60">
        <f t="shared" si="92"/>
        <v>291</v>
      </c>
      <c r="EM60">
        <f t="shared" si="92"/>
        <v>250</v>
      </c>
      <c r="EN60">
        <f t="shared" si="92"/>
        <v>152</v>
      </c>
      <c r="EO60">
        <f t="shared" si="92"/>
        <v>204</v>
      </c>
      <c r="EP60">
        <f t="shared" si="92"/>
        <v>183</v>
      </c>
      <c r="EQ60">
        <f t="shared" si="92"/>
        <v>36</v>
      </c>
      <c r="ER60">
        <f t="shared" si="92"/>
        <v>38</v>
      </c>
      <c r="ES60">
        <f t="shared" si="92"/>
        <v>236</v>
      </c>
      <c r="ET60">
        <f t="shared" si="92"/>
        <v>184</v>
      </c>
      <c r="EU60">
        <f t="shared" si="92"/>
        <v>137</v>
      </c>
      <c r="EV60">
        <f t="shared" si="92"/>
        <v>173</v>
      </c>
      <c r="EW60">
        <f t="shared" si="92"/>
        <v>130</v>
      </c>
      <c r="EX60">
        <f t="shared" si="92"/>
        <v>43</v>
      </c>
      <c r="EY60">
        <f t="shared" si="92"/>
        <v>14</v>
      </c>
      <c r="EZ60">
        <f t="shared" si="92"/>
        <v>171</v>
      </c>
      <c r="FA60">
        <f t="shared" si="92"/>
        <v>154</v>
      </c>
      <c r="FB60">
        <f t="shared" si="92"/>
        <v>149</v>
      </c>
      <c r="FC60">
        <f t="shared" si="92"/>
        <v>184</v>
      </c>
      <c r="FD60">
        <f t="shared" si="92"/>
        <v>100</v>
      </c>
      <c r="FE60">
        <f t="shared" si="92"/>
        <v>36</v>
      </c>
      <c r="FF60">
        <f t="shared" si="92"/>
        <v>25</v>
      </c>
      <c r="FG60">
        <f t="shared" si="92"/>
        <v>156</v>
      </c>
      <c r="FH60">
        <f t="shared" si="92"/>
        <v>176</v>
      </c>
      <c r="FI60">
        <f t="shared" si="92"/>
        <v>89</v>
      </c>
      <c r="FJ60">
        <f t="shared" si="92"/>
        <v>136</v>
      </c>
      <c r="FK60">
        <f t="shared" si="92"/>
        <v>67</v>
      </c>
      <c r="FL60">
        <f t="shared" si="92"/>
        <v>22</v>
      </c>
      <c r="FM60">
        <f t="shared" si="92"/>
        <v>16</v>
      </c>
      <c r="FN60">
        <f t="shared" si="92"/>
        <v>155</v>
      </c>
      <c r="FO60">
        <f t="shared" si="92"/>
        <v>126</v>
      </c>
      <c r="FP60">
        <f t="shared" si="92"/>
        <v>85</v>
      </c>
      <c r="FQ60">
        <f t="shared" si="92"/>
        <v>48</v>
      </c>
      <c r="FR60">
        <f t="shared" si="92"/>
        <v>148</v>
      </c>
      <c r="FS60">
        <f t="shared" si="92"/>
        <v>21</v>
      </c>
      <c r="FT60">
        <f t="shared" si="92"/>
        <v>11</v>
      </c>
      <c r="FU60">
        <f t="shared" si="92"/>
        <v>138</v>
      </c>
      <c r="FV60">
        <f t="shared" si="92"/>
        <v>85</v>
      </c>
      <c r="FW60">
        <f t="shared" si="92"/>
        <v>66</v>
      </c>
      <c r="FX60">
        <f t="shared" si="92"/>
        <v>114</v>
      </c>
      <c r="FY60">
        <f t="shared" si="92"/>
        <v>40</v>
      </c>
      <c r="FZ60">
        <f t="shared" si="92"/>
        <v>27</v>
      </c>
      <c r="GA60">
        <f t="shared" si="92"/>
        <v>12</v>
      </c>
      <c r="GB60">
        <f t="shared" si="92"/>
        <v>110</v>
      </c>
      <c r="GC60">
        <f t="shared" si="92"/>
        <v>79</v>
      </c>
    </row>
    <row r="61" spans="1:185" x14ac:dyDescent="0.35">
      <c r="A61" s="9" t="s">
        <v>52</v>
      </c>
      <c r="B61" t="str">
        <f>"(140)"</f>
        <v>(140)</v>
      </c>
      <c r="D61">
        <f t="shared" si="91"/>
        <v>0</v>
      </c>
      <c r="E61">
        <f t="shared" ref="E61:GC61" si="93">E8-D8</f>
        <v>0</v>
      </c>
      <c r="F61">
        <f t="shared" si="93"/>
        <v>0</v>
      </c>
      <c r="G61">
        <f t="shared" si="93"/>
        <v>0</v>
      </c>
      <c r="H61">
        <f t="shared" si="93"/>
        <v>0</v>
      </c>
      <c r="I61">
        <f t="shared" si="93"/>
        <v>0</v>
      </c>
      <c r="J61">
        <f t="shared" si="93"/>
        <v>0</v>
      </c>
      <c r="K61">
        <f t="shared" si="93"/>
        <v>0</v>
      </c>
      <c r="L61">
        <f t="shared" si="93"/>
        <v>0</v>
      </c>
      <c r="M61">
        <f t="shared" si="93"/>
        <v>0</v>
      </c>
      <c r="N61">
        <f t="shared" si="93"/>
        <v>0</v>
      </c>
      <c r="O61">
        <f t="shared" si="93"/>
        <v>0</v>
      </c>
      <c r="P61">
        <f t="shared" si="93"/>
        <v>0</v>
      </c>
      <c r="Q61">
        <f t="shared" si="93"/>
        <v>0</v>
      </c>
      <c r="R61">
        <f t="shared" si="93"/>
        <v>0</v>
      </c>
      <c r="S61">
        <f t="shared" si="93"/>
        <v>0</v>
      </c>
      <c r="T61">
        <f t="shared" si="93"/>
        <v>0</v>
      </c>
      <c r="U61">
        <f t="shared" si="93"/>
        <v>0</v>
      </c>
      <c r="V61">
        <f t="shared" si="93"/>
        <v>0</v>
      </c>
      <c r="W61">
        <f t="shared" si="93"/>
        <v>0</v>
      </c>
      <c r="X61">
        <f t="shared" si="93"/>
        <v>0</v>
      </c>
      <c r="Y61">
        <f t="shared" si="93"/>
        <v>0</v>
      </c>
      <c r="Z61">
        <f t="shared" si="93"/>
        <v>0</v>
      </c>
      <c r="AA61">
        <f t="shared" si="93"/>
        <v>0</v>
      </c>
      <c r="AB61">
        <f t="shared" si="93"/>
        <v>0</v>
      </c>
      <c r="AC61">
        <f t="shared" si="93"/>
        <v>0</v>
      </c>
      <c r="AD61">
        <f t="shared" si="93"/>
        <v>0</v>
      </c>
      <c r="AE61">
        <f t="shared" si="93"/>
        <v>0</v>
      </c>
      <c r="AF61">
        <f t="shared" si="93"/>
        <v>0</v>
      </c>
      <c r="AG61">
        <f t="shared" si="93"/>
        <v>1</v>
      </c>
      <c r="AH61">
        <f t="shared" si="93"/>
        <v>1</v>
      </c>
      <c r="AI61">
        <f t="shared" si="93"/>
        <v>1</v>
      </c>
      <c r="AJ61">
        <f t="shared" si="93"/>
        <v>4</v>
      </c>
      <c r="AK61">
        <f t="shared" si="93"/>
        <v>3</v>
      </c>
      <c r="AL61">
        <f t="shared" si="93"/>
        <v>2</v>
      </c>
      <c r="AM61">
        <f t="shared" si="93"/>
        <v>5</v>
      </c>
      <c r="AN61">
        <f t="shared" si="93"/>
        <v>4</v>
      </c>
      <c r="AO61">
        <f t="shared" si="93"/>
        <v>8</v>
      </c>
      <c r="AP61">
        <f t="shared" si="93"/>
        <v>5</v>
      </c>
      <c r="AQ61">
        <f t="shared" si="93"/>
        <v>18</v>
      </c>
      <c r="AR61">
        <f t="shared" si="93"/>
        <v>27</v>
      </c>
      <c r="AS61">
        <f t="shared" si="93"/>
        <v>28</v>
      </c>
      <c r="AT61">
        <f t="shared" si="93"/>
        <v>41</v>
      </c>
      <c r="AU61">
        <f t="shared" si="93"/>
        <v>49</v>
      </c>
      <c r="AV61">
        <f t="shared" si="93"/>
        <v>36</v>
      </c>
      <c r="AW61">
        <f t="shared" si="93"/>
        <v>133</v>
      </c>
      <c r="AX61">
        <f t="shared" si="93"/>
        <v>97</v>
      </c>
      <c r="AY61">
        <f t="shared" si="93"/>
        <v>168</v>
      </c>
      <c r="AZ61">
        <f t="shared" si="93"/>
        <v>196</v>
      </c>
      <c r="BA61">
        <f t="shared" si="93"/>
        <v>189</v>
      </c>
      <c r="BB61">
        <f t="shared" si="93"/>
        <v>250</v>
      </c>
      <c r="BC61">
        <f t="shared" si="93"/>
        <v>175</v>
      </c>
      <c r="BD61">
        <f t="shared" si="93"/>
        <v>368</v>
      </c>
      <c r="BE61">
        <f t="shared" si="93"/>
        <v>349</v>
      </c>
      <c r="BF61">
        <f t="shared" si="93"/>
        <v>345</v>
      </c>
      <c r="BG61">
        <f t="shared" si="93"/>
        <v>475</v>
      </c>
      <c r="BH61">
        <f t="shared" si="93"/>
        <v>427</v>
      </c>
      <c r="BI61">
        <f t="shared" si="93"/>
        <v>627</v>
      </c>
      <c r="BJ61">
        <f t="shared" si="93"/>
        <v>793</v>
      </c>
      <c r="BK61">
        <f t="shared" si="93"/>
        <v>651</v>
      </c>
      <c r="BL61">
        <f t="shared" si="93"/>
        <v>601</v>
      </c>
      <c r="BM61">
        <f t="shared" si="93"/>
        <v>743</v>
      </c>
      <c r="BN61">
        <f t="shared" si="93"/>
        <v>683</v>
      </c>
      <c r="BO61">
        <f t="shared" si="93"/>
        <v>712</v>
      </c>
      <c r="BP61">
        <f t="shared" si="93"/>
        <v>919</v>
      </c>
      <c r="BQ61">
        <f t="shared" si="93"/>
        <v>889</v>
      </c>
      <c r="BR61">
        <f t="shared" si="93"/>
        <v>756</v>
      </c>
      <c r="BS61">
        <f t="shared" si="93"/>
        <v>812</v>
      </c>
      <c r="BT61">
        <f t="shared" si="93"/>
        <v>837</v>
      </c>
      <c r="BU61">
        <f t="shared" si="93"/>
        <v>727</v>
      </c>
      <c r="BV61">
        <f t="shared" si="93"/>
        <v>760</v>
      </c>
      <c r="BW61">
        <f t="shared" si="93"/>
        <v>766</v>
      </c>
      <c r="BX61">
        <f t="shared" si="93"/>
        <v>681</v>
      </c>
      <c r="BY61">
        <f t="shared" si="93"/>
        <v>525</v>
      </c>
      <c r="BZ61">
        <f t="shared" si="93"/>
        <v>636</v>
      </c>
      <c r="CA61">
        <f t="shared" si="93"/>
        <v>604</v>
      </c>
      <c r="CB61">
        <f t="shared" si="93"/>
        <v>542</v>
      </c>
      <c r="CC61">
        <f t="shared" si="93"/>
        <v>610</v>
      </c>
      <c r="CD61">
        <f t="shared" si="93"/>
        <v>570</v>
      </c>
      <c r="CE61">
        <f t="shared" si="93"/>
        <v>619</v>
      </c>
      <c r="CF61">
        <f t="shared" si="93"/>
        <v>431</v>
      </c>
      <c r="CG61">
        <f t="shared" si="93"/>
        <v>566</v>
      </c>
      <c r="CH61">
        <f t="shared" si="93"/>
        <v>602</v>
      </c>
      <c r="CI61">
        <f t="shared" si="93"/>
        <v>578</v>
      </c>
      <c r="CJ61">
        <f t="shared" si="93"/>
        <v>525</v>
      </c>
      <c r="CK61">
        <f t="shared" si="93"/>
        <v>575</v>
      </c>
      <c r="CL61">
        <f t="shared" si="93"/>
        <v>482</v>
      </c>
      <c r="CM61">
        <f t="shared" si="93"/>
        <v>433</v>
      </c>
      <c r="CN61">
        <f t="shared" si="93"/>
        <v>454</v>
      </c>
      <c r="CO61">
        <f t="shared" si="93"/>
        <v>534</v>
      </c>
      <c r="CP61">
        <f t="shared" si="93"/>
        <v>437</v>
      </c>
      <c r="CQ61">
        <f t="shared" si="93"/>
        <v>464</v>
      </c>
      <c r="CR61">
        <f t="shared" si="93"/>
        <v>420</v>
      </c>
      <c r="CS61">
        <f t="shared" si="93"/>
        <v>415</v>
      </c>
      <c r="CT61">
        <f t="shared" si="93"/>
        <v>260</v>
      </c>
      <c r="CU61">
        <f t="shared" si="93"/>
        <v>333</v>
      </c>
      <c r="CV61">
        <f t="shared" si="93"/>
        <v>382</v>
      </c>
      <c r="CW61">
        <f t="shared" si="93"/>
        <v>323</v>
      </c>
      <c r="CX61">
        <f t="shared" si="93"/>
        <v>285</v>
      </c>
      <c r="CY61">
        <f t="shared" si="93"/>
        <v>269</v>
      </c>
      <c r="CZ61">
        <f t="shared" si="93"/>
        <v>474</v>
      </c>
      <c r="DA61">
        <f t="shared" si="93"/>
        <v>174</v>
      </c>
      <c r="DB61">
        <f t="shared" si="93"/>
        <v>195</v>
      </c>
      <c r="DC61">
        <f t="shared" si="93"/>
        <v>236</v>
      </c>
      <c r="DD61">
        <f t="shared" si="93"/>
        <v>369</v>
      </c>
      <c r="DE61">
        <f t="shared" si="93"/>
        <v>274</v>
      </c>
      <c r="DF61">
        <f t="shared" si="93"/>
        <v>243</v>
      </c>
      <c r="DG61">
        <f t="shared" si="93"/>
        <v>194</v>
      </c>
      <c r="DH61">
        <f t="shared" si="93"/>
        <v>165</v>
      </c>
      <c r="DI61">
        <f t="shared" si="93"/>
        <v>179</v>
      </c>
      <c r="DJ61">
        <f t="shared" si="93"/>
        <v>172</v>
      </c>
      <c r="DK61">
        <f t="shared" si="93"/>
        <v>195</v>
      </c>
      <c r="DL61">
        <f t="shared" si="93"/>
        <v>262</v>
      </c>
      <c r="DM61">
        <f t="shared" si="93"/>
        <v>242</v>
      </c>
      <c r="DN61">
        <f t="shared" si="93"/>
        <v>153</v>
      </c>
      <c r="DO61">
        <f t="shared" si="93"/>
        <v>145</v>
      </c>
      <c r="DP61">
        <f t="shared" si="93"/>
        <v>99</v>
      </c>
      <c r="DQ61">
        <f t="shared" si="93"/>
        <v>162</v>
      </c>
      <c r="DR61">
        <f t="shared" si="93"/>
        <v>161</v>
      </c>
      <c r="DS61">
        <f t="shared" si="93"/>
        <v>156</v>
      </c>
      <c r="DT61">
        <f t="shared" si="93"/>
        <v>130</v>
      </c>
      <c r="DU61">
        <f t="shared" si="93"/>
        <v>119</v>
      </c>
      <c r="DV61">
        <f t="shared" si="93"/>
        <v>50</v>
      </c>
      <c r="DW61">
        <f t="shared" si="93"/>
        <v>92</v>
      </c>
      <c r="DX61">
        <f t="shared" si="93"/>
        <v>78</v>
      </c>
      <c r="DY61">
        <f t="shared" si="93"/>
        <v>117</v>
      </c>
      <c r="DZ61">
        <f t="shared" si="93"/>
        <v>70</v>
      </c>
      <c r="EA61">
        <f t="shared" si="93"/>
        <v>87</v>
      </c>
      <c r="EB61">
        <f t="shared" si="93"/>
        <v>111</v>
      </c>
      <c r="EC61">
        <f t="shared" si="93"/>
        <v>75</v>
      </c>
      <c r="ED61">
        <f t="shared" si="93"/>
        <v>60</v>
      </c>
      <c r="EE61">
        <f t="shared" si="93"/>
        <v>55</v>
      </c>
      <c r="EF61">
        <f t="shared" si="93"/>
        <v>71</v>
      </c>
      <c r="EG61">
        <f t="shared" si="93"/>
        <v>88</v>
      </c>
      <c r="EH61">
        <f t="shared" si="93"/>
        <v>85</v>
      </c>
      <c r="EI61">
        <f t="shared" si="93"/>
        <v>72</v>
      </c>
      <c r="EJ61">
        <f t="shared" si="93"/>
        <v>53</v>
      </c>
      <c r="EK61">
        <f t="shared" si="93"/>
        <v>65</v>
      </c>
      <c r="EL61">
        <f t="shared" si="93"/>
        <v>79</v>
      </c>
      <c r="EM61">
        <f t="shared" si="93"/>
        <v>71</v>
      </c>
      <c r="EN61">
        <f t="shared" si="93"/>
        <v>53</v>
      </c>
      <c r="EO61">
        <f t="shared" si="93"/>
        <v>56</v>
      </c>
      <c r="EP61">
        <f t="shared" si="93"/>
        <v>78</v>
      </c>
      <c r="EQ61">
        <f t="shared" si="93"/>
        <v>44</v>
      </c>
      <c r="ER61">
        <f t="shared" si="93"/>
        <v>26</v>
      </c>
      <c r="ES61">
        <f t="shared" si="93"/>
        <v>34</v>
      </c>
      <c r="ET61">
        <f t="shared" si="93"/>
        <v>43</v>
      </c>
      <c r="EU61">
        <f t="shared" si="93"/>
        <v>66</v>
      </c>
      <c r="EV61">
        <f t="shared" si="93"/>
        <v>47</v>
      </c>
      <c r="EW61">
        <f t="shared" si="93"/>
        <v>49</v>
      </c>
      <c r="EX61">
        <f t="shared" si="93"/>
        <v>24</v>
      </c>
      <c r="EY61">
        <f t="shared" si="93"/>
        <v>23</v>
      </c>
      <c r="EZ61">
        <f t="shared" si="93"/>
        <v>18</v>
      </c>
      <c r="FA61">
        <f t="shared" si="93"/>
        <v>-31</v>
      </c>
      <c r="FB61">
        <f t="shared" si="93"/>
        <v>34</v>
      </c>
      <c r="FC61">
        <f t="shared" si="93"/>
        <v>30</v>
      </c>
      <c r="FD61">
        <f t="shared" si="93"/>
        <v>8</v>
      </c>
      <c r="FE61">
        <f t="shared" si="93"/>
        <v>22</v>
      </c>
      <c r="FF61">
        <f t="shared" si="93"/>
        <v>6</v>
      </c>
      <c r="FG61">
        <f t="shared" si="93"/>
        <v>23</v>
      </c>
      <c r="FH61">
        <f t="shared" si="93"/>
        <v>21</v>
      </c>
      <c r="FI61">
        <f t="shared" si="93"/>
        <v>30</v>
      </c>
      <c r="FJ61">
        <f t="shared" si="93"/>
        <v>15</v>
      </c>
      <c r="FK61">
        <f t="shared" si="93"/>
        <v>21</v>
      </c>
      <c r="FL61">
        <f t="shared" si="93"/>
        <v>7</v>
      </c>
      <c r="FM61">
        <f t="shared" si="93"/>
        <v>8</v>
      </c>
      <c r="FN61">
        <f t="shared" si="93"/>
        <v>30</v>
      </c>
      <c r="FO61">
        <f t="shared" si="93"/>
        <v>15</v>
      </c>
      <c r="FP61">
        <f t="shared" si="93"/>
        <v>12</v>
      </c>
      <c r="FQ61">
        <f t="shared" si="93"/>
        <v>12</v>
      </c>
      <c r="FR61">
        <f t="shared" si="93"/>
        <v>7</v>
      </c>
      <c r="FS61">
        <f t="shared" si="93"/>
        <v>9</v>
      </c>
      <c r="FT61">
        <f t="shared" si="93"/>
        <v>13</v>
      </c>
      <c r="FU61">
        <f t="shared" si="93"/>
        <v>17</v>
      </c>
      <c r="FV61">
        <f t="shared" si="93"/>
        <v>13</v>
      </c>
      <c r="FW61">
        <f t="shared" si="93"/>
        <v>20</v>
      </c>
      <c r="FX61">
        <f t="shared" si="93"/>
        <v>11</v>
      </c>
      <c r="FY61">
        <f t="shared" si="93"/>
        <v>14</v>
      </c>
      <c r="FZ61">
        <f t="shared" si="93"/>
        <v>3</v>
      </c>
      <c r="GA61">
        <f t="shared" si="93"/>
        <v>13</v>
      </c>
      <c r="GB61">
        <f t="shared" si="93"/>
        <v>15</v>
      </c>
      <c r="GC61">
        <f t="shared" si="93"/>
        <v>9</v>
      </c>
    </row>
    <row r="62" spans="1:185" x14ac:dyDescent="0.35">
      <c r="A62" s="9" t="s">
        <v>274</v>
      </c>
      <c r="B62" t="str">
        <f>"(203)"</f>
        <v>(203)</v>
      </c>
      <c r="D62">
        <f t="shared" si="91"/>
        <v>0</v>
      </c>
      <c r="E62">
        <f t="shared" ref="E62:GC62" si="94">E9-D9</f>
        <v>0</v>
      </c>
      <c r="F62">
        <f t="shared" si="94"/>
        <v>0</v>
      </c>
      <c r="G62">
        <f t="shared" si="94"/>
        <v>0</v>
      </c>
      <c r="H62">
        <f t="shared" si="94"/>
        <v>0</v>
      </c>
      <c r="I62">
        <f t="shared" si="94"/>
        <v>0</v>
      </c>
      <c r="J62">
        <f t="shared" si="94"/>
        <v>0</v>
      </c>
      <c r="K62">
        <f t="shared" si="94"/>
        <v>0</v>
      </c>
      <c r="L62">
        <f t="shared" si="94"/>
        <v>0</v>
      </c>
      <c r="M62">
        <f t="shared" si="94"/>
        <v>0</v>
      </c>
      <c r="N62">
        <f t="shared" si="94"/>
        <v>0</v>
      </c>
      <c r="O62">
        <f t="shared" si="94"/>
        <v>0</v>
      </c>
      <c r="P62">
        <f t="shared" si="94"/>
        <v>0</v>
      </c>
      <c r="Q62">
        <f t="shared" si="94"/>
        <v>0</v>
      </c>
      <c r="R62">
        <f t="shared" si="94"/>
        <v>0</v>
      </c>
      <c r="S62">
        <f t="shared" si="94"/>
        <v>0</v>
      </c>
      <c r="T62">
        <f t="shared" si="94"/>
        <v>0</v>
      </c>
      <c r="U62">
        <f t="shared" si="94"/>
        <v>0</v>
      </c>
      <c r="V62">
        <f t="shared" si="94"/>
        <v>0</v>
      </c>
      <c r="W62">
        <f t="shared" si="94"/>
        <v>0</v>
      </c>
      <c r="X62">
        <f t="shared" si="94"/>
        <v>0</v>
      </c>
      <c r="Y62">
        <f t="shared" si="94"/>
        <v>0</v>
      </c>
      <c r="Z62">
        <f t="shared" si="94"/>
        <v>0</v>
      </c>
      <c r="AA62">
        <f t="shared" si="94"/>
        <v>0</v>
      </c>
      <c r="AB62">
        <f t="shared" si="94"/>
        <v>0</v>
      </c>
      <c r="AC62">
        <f t="shared" si="94"/>
        <v>0</v>
      </c>
      <c r="AD62">
        <f t="shared" si="94"/>
        <v>0</v>
      </c>
      <c r="AE62">
        <f t="shared" si="94"/>
        <v>0</v>
      </c>
      <c r="AF62">
        <f t="shared" si="94"/>
        <v>0</v>
      </c>
      <c r="AG62">
        <f t="shared" si="94"/>
        <v>0</v>
      </c>
      <c r="AH62">
        <f t="shared" si="94"/>
        <v>0</v>
      </c>
      <c r="AI62">
        <f t="shared" si="94"/>
        <v>0</v>
      </c>
      <c r="AJ62">
        <f t="shared" si="94"/>
        <v>0</v>
      </c>
      <c r="AK62">
        <f t="shared" si="94"/>
        <v>0</v>
      </c>
      <c r="AL62">
        <f t="shared" si="94"/>
        <v>0</v>
      </c>
      <c r="AM62">
        <f t="shared" si="94"/>
        <v>0</v>
      </c>
      <c r="AN62">
        <f t="shared" si="94"/>
        <v>0</v>
      </c>
      <c r="AO62">
        <f t="shared" si="94"/>
        <v>0</v>
      </c>
      <c r="AP62">
        <f t="shared" si="94"/>
        <v>0</v>
      </c>
      <c r="AQ62">
        <f t="shared" si="94"/>
        <v>0</v>
      </c>
      <c r="AR62">
        <f t="shared" si="94"/>
        <v>0</v>
      </c>
      <c r="AS62">
        <f t="shared" si="94"/>
        <v>0</v>
      </c>
      <c r="AT62">
        <f t="shared" si="94"/>
        <v>0</v>
      </c>
      <c r="AU62">
        <f t="shared" si="94"/>
        <v>0</v>
      </c>
      <c r="AV62">
        <f t="shared" si="94"/>
        <v>0</v>
      </c>
      <c r="AW62">
        <f t="shared" si="94"/>
        <v>0</v>
      </c>
      <c r="AX62">
        <f t="shared" si="94"/>
        <v>0</v>
      </c>
      <c r="AY62">
        <f t="shared" si="94"/>
        <v>0</v>
      </c>
      <c r="AZ62">
        <f t="shared" si="94"/>
        <v>0</v>
      </c>
      <c r="BA62">
        <f t="shared" si="94"/>
        <v>0</v>
      </c>
      <c r="BB62">
        <f t="shared" si="94"/>
        <v>0</v>
      </c>
      <c r="BC62">
        <f t="shared" si="94"/>
        <v>0</v>
      </c>
      <c r="BD62">
        <f t="shared" si="94"/>
        <v>0</v>
      </c>
      <c r="BE62">
        <f t="shared" si="94"/>
        <v>0</v>
      </c>
      <c r="BF62">
        <f t="shared" si="94"/>
        <v>0</v>
      </c>
      <c r="BG62">
        <f t="shared" si="94"/>
        <v>0</v>
      </c>
      <c r="BH62">
        <f t="shared" si="94"/>
        <v>0</v>
      </c>
      <c r="BI62">
        <f t="shared" si="94"/>
        <v>0</v>
      </c>
      <c r="BJ62">
        <f t="shared" si="94"/>
        <v>0</v>
      </c>
      <c r="BK62">
        <f t="shared" si="94"/>
        <v>0</v>
      </c>
      <c r="BL62">
        <f t="shared" si="94"/>
        <v>0</v>
      </c>
      <c r="BM62">
        <f t="shared" si="94"/>
        <v>0</v>
      </c>
      <c r="BN62">
        <f t="shared" si="94"/>
        <v>0</v>
      </c>
      <c r="BO62">
        <f t="shared" si="94"/>
        <v>0</v>
      </c>
      <c r="BP62">
        <f t="shared" si="94"/>
        <v>1</v>
      </c>
      <c r="BQ62">
        <f t="shared" si="94"/>
        <v>0</v>
      </c>
      <c r="BR62">
        <f t="shared" si="94"/>
        <v>1</v>
      </c>
      <c r="BS62">
        <f t="shared" si="94"/>
        <v>1</v>
      </c>
      <c r="BT62">
        <f t="shared" si="94"/>
        <v>2</v>
      </c>
      <c r="BU62">
        <f t="shared" si="94"/>
        <v>0</v>
      </c>
      <c r="BV62">
        <f t="shared" si="94"/>
        <v>0</v>
      </c>
      <c r="BW62">
        <f t="shared" si="94"/>
        <v>4</v>
      </c>
      <c r="BX62">
        <f t="shared" si="94"/>
        <v>0</v>
      </c>
      <c r="BY62">
        <f t="shared" si="94"/>
        <v>2</v>
      </c>
      <c r="BZ62">
        <f t="shared" si="94"/>
        <v>1</v>
      </c>
      <c r="CA62">
        <f t="shared" si="94"/>
        <v>1</v>
      </c>
      <c r="CB62">
        <f t="shared" si="94"/>
        <v>5</v>
      </c>
      <c r="CC62">
        <f t="shared" si="94"/>
        <v>0</v>
      </c>
      <c r="CD62">
        <f t="shared" si="94"/>
        <v>6</v>
      </c>
      <c r="CE62">
        <f t="shared" si="94"/>
        <v>1</v>
      </c>
      <c r="CF62">
        <f t="shared" si="94"/>
        <v>0</v>
      </c>
      <c r="CG62">
        <f t="shared" si="94"/>
        <v>2</v>
      </c>
      <c r="CH62">
        <f t="shared" si="94"/>
        <v>0</v>
      </c>
      <c r="CI62">
        <f t="shared" si="94"/>
        <v>7</v>
      </c>
      <c r="CJ62">
        <f t="shared" si="94"/>
        <v>14</v>
      </c>
      <c r="CK62">
        <f t="shared" si="94"/>
        <v>2</v>
      </c>
      <c r="CL62">
        <f t="shared" si="94"/>
        <v>2</v>
      </c>
      <c r="CM62">
        <f t="shared" si="94"/>
        <v>2</v>
      </c>
      <c r="CN62">
        <f t="shared" si="94"/>
        <v>4</v>
      </c>
      <c r="CO62">
        <f t="shared" si="94"/>
        <v>0</v>
      </c>
      <c r="CP62">
        <f t="shared" si="94"/>
        <v>7</v>
      </c>
      <c r="CQ62">
        <f t="shared" si="94"/>
        <v>10</v>
      </c>
      <c r="CR62">
        <f t="shared" si="94"/>
        <v>4</v>
      </c>
      <c r="CS62">
        <f t="shared" si="94"/>
        <v>7</v>
      </c>
      <c r="CT62">
        <f t="shared" si="94"/>
        <v>1</v>
      </c>
      <c r="CU62">
        <f t="shared" si="94"/>
        <v>3</v>
      </c>
      <c r="CV62">
        <f t="shared" si="94"/>
        <v>3</v>
      </c>
      <c r="CW62">
        <f t="shared" si="94"/>
        <v>10</v>
      </c>
      <c r="CX62">
        <f t="shared" si="94"/>
        <v>0</v>
      </c>
      <c r="CY62">
        <f t="shared" si="94"/>
        <v>13</v>
      </c>
      <c r="CZ62">
        <f t="shared" si="94"/>
        <v>7</v>
      </c>
      <c r="DA62">
        <f t="shared" si="94"/>
        <v>8</v>
      </c>
      <c r="DB62">
        <f t="shared" si="94"/>
        <v>7</v>
      </c>
      <c r="DC62">
        <f t="shared" si="94"/>
        <v>10</v>
      </c>
      <c r="DD62">
        <f t="shared" si="94"/>
        <v>5</v>
      </c>
      <c r="DE62">
        <f t="shared" si="94"/>
        <v>8</v>
      </c>
      <c r="DF62">
        <f t="shared" si="94"/>
        <v>17</v>
      </c>
      <c r="DG62">
        <f t="shared" si="94"/>
        <v>8</v>
      </c>
      <c r="DH62">
        <f t="shared" si="94"/>
        <v>8</v>
      </c>
      <c r="DI62">
        <f t="shared" si="94"/>
        <v>12</v>
      </c>
      <c r="DJ62">
        <f t="shared" si="94"/>
        <v>0</v>
      </c>
      <c r="DK62">
        <f t="shared" si="94"/>
        <v>13</v>
      </c>
      <c r="DL62">
        <f t="shared" si="94"/>
        <v>19</v>
      </c>
      <c r="DM62">
        <f t="shared" si="94"/>
        <v>9</v>
      </c>
      <c r="DN62">
        <f t="shared" si="94"/>
        <v>14</v>
      </c>
      <c r="DO62">
        <f t="shared" si="94"/>
        <v>3</v>
      </c>
      <c r="DP62">
        <f t="shared" si="94"/>
        <v>22</v>
      </c>
      <c r="DQ62">
        <f t="shared" si="94"/>
        <v>26</v>
      </c>
      <c r="DR62">
        <f t="shared" si="94"/>
        <v>27</v>
      </c>
      <c r="DS62">
        <f t="shared" si="94"/>
        <v>30</v>
      </c>
      <c r="DT62">
        <f t="shared" si="94"/>
        <v>28</v>
      </c>
      <c r="DU62">
        <f t="shared" si="94"/>
        <v>10</v>
      </c>
      <c r="DV62">
        <f t="shared" si="94"/>
        <v>22</v>
      </c>
      <c r="DW62">
        <f t="shared" si="94"/>
        <v>52</v>
      </c>
      <c r="DX62">
        <f t="shared" si="94"/>
        <v>43</v>
      </c>
      <c r="DY62">
        <f t="shared" si="94"/>
        <v>28</v>
      </c>
      <c r="DZ62">
        <f t="shared" si="94"/>
        <v>25</v>
      </c>
      <c r="EA62">
        <f t="shared" si="94"/>
        <v>34</v>
      </c>
      <c r="EB62">
        <f t="shared" si="94"/>
        <v>32</v>
      </c>
      <c r="EC62">
        <f t="shared" si="94"/>
        <v>40</v>
      </c>
      <c r="ED62">
        <f t="shared" si="94"/>
        <v>22</v>
      </c>
      <c r="EE62">
        <f t="shared" si="94"/>
        <v>50</v>
      </c>
      <c r="EF62">
        <f t="shared" si="94"/>
        <v>37</v>
      </c>
      <c r="EG62">
        <f t="shared" si="94"/>
        <v>56</v>
      </c>
      <c r="EH62">
        <f t="shared" si="94"/>
        <v>60</v>
      </c>
      <c r="EI62">
        <f t="shared" si="94"/>
        <v>44</v>
      </c>
      <c r="EJ62">
        <f t="shared" si="94"/>
        <v>46</v>
      </c>
      <c r="EK62">
        <f t="shared" si="94"/>
        <v>82</v>
      </c>
      <c r="EL62">
        <f t="shared" si="94"/>
        <v>82</v>
      </c>
      <c r="EM62">
        <f t="shared" si="94"/>
        <v>48</v>
      </c>
      <c r="EN62">
        <f t="shared" si="94"/>
        <v>74</v>
      </c>
      <c r="EO62">
        <f t="shared" si="94"/>
        <v>70</v>
      </c>
      <c r="EP62">
        <f t="shared" si="94"/>
        <v>69</v>
      </c>
      <c r="EQ62">
        <f t="shared" si="94"/>
        <v>57</v>
      </c>
      <c r="ER62">
        <f t="shared" si="94"/>
        <v>88</v>
      </c>
      <c r="ES62">
        <f t="shared" si="94"/>
        <v>57</v>
      </c>
      <c r="ET62">
        <f t="shared" si="94"/>
        <v>49</v>
      </c>
      <c r="EU62">
        <f t="shared" si="94"/>
        <v>63</v>
      </c>
      <c r="EV62">
        <f t="shared" si="94"/>
        <v>94</v>
      </c>
      <c r="EW62">
        <f t="shared" si="94"/>
        <v>46</v>
      </c>
      <c r="EX62">
        <f t="shared" si="94"/>
        <v>53</v>
      </c>
      <c r="EY62">
        <f t="shared" si="94"/>
        <v>61</v>
      </c>
      <c r="EZ62">
        <f t="shared" si="94"/>
        <v>111</v>
      </c>
      <c r="FA62">
        <f t="shared" si="94"/>
        <v>103</v>
      </c>
      <c r="FB62">
        <f t="shared" si="94"/>
        <v>87</v>
      </c>
      <c r="FC62">
        <f t="shared" si="94"/>
        <v>48</v>
      </c>
      <c r="FD62">
        <f t="shared" si="94"/>
        <v>73</v>
      </c>
      <c r="FE62">
        <f t="shared" si="94"/>
        <v>43</v>
      </c>
      <c r="FF62">
        <f t="shared" si="94"/>
        <v>73</v>
      </c>
      <c r="FG62">
        <f t="shared" si="94"/>
        <v>128</v>
      </c>
      <c r="FH62">
        <f t="shared" si="94"/>
        <v>92</v>
      </c>
      <c r="FI62">
        <f t="shared" si="94"/>
        <v>95</v>
      </c>
      <c r="FJ62">
        <f t="shared" si="94"/>
        <v>108</v>
      </c>
      <c r="FK62">
        <f t="shared" si="94"/>
        <v>74</v>
      </c>
      <c r="FL62">
        <f t="shared" si="94"/>
        <v>173</v>
      </c>
      <c r="FM62">
        <f t="shared" si="94"/>
        <v>111</v>
      </c>
      <c r="FN62">
        <f t="shared" si="94"/>
        <v>192</v>
      </c>
      <c r="FO62">
        <f t="shared" si="94"/>
        <v>100</v>
      </c>
      <c r="FP62">
        <f t="shared" si="94"/>
        <v>118</v>
      </c>
      <c r="FQ62">
        <f t="shared" si="94"/>
        <v>140</v>
      </c>
      <c r="FR62">
        <f t="shared" si="94"/>
        <v>111</v>
      </c>
      <c r="FS62">
        <f t="shared" si="94"/>
        <v>108</v>
      </c>
      <c r="FT62">
        <f t="shared" si="94"/>
        <v>93</v>
      </c>
      <c r="FU62">
        <f t="shared" si="94"/>
        <v>174</v>
      </c>
      <c r="FV62">
        <f t="shared" si="94"/>
        <v>107</v>
      </c>
      <c r="FW62">
        <f t="shared" si="94"/>
        <v>216</v>
      </c>
      <c r="FX62">
        <f t="shared" si="94"/>
        <v>135</v>
      </c>
      <c r="FY62">
        <f t="shared" si="94"/>
        <v>144</v>
      </c>
      <c r="FZ62">
        <f t="shared" si="94"/>
        <v>85</v>
      </c>
      <c r="GA62">
        <f t="shared" si="94"/>
        <v>140</v>
      </c>
      <c r="GB62">
        <f t="shared" si="94"/>
        <v>195</v>
      </c>
      <c r="GC62">
        <f t="shared" si="94"/>
        <v>572</v>
      </c>
    </row>
    <row r="63" spans="1:185" x14ac:dyDescent="0.35">
      <c r="A63" s="9" t="s">
        <v>54</v>
      </c>
      <c r="B63" t="str">
        <f>"(204)"</f>
        <v>(204)</v>
      </c>
      <c r="D63">
        <f t="shared" si="91"/>
        <v>0</v>
      </c>
      <c r="E63">
        <f t="shared" ref="E63:GC63" si="95">E10-D10</f>
        <v>0</v>
      </c>
      <c r="F63">
        <f t="shared" si="95"/>
        <v>0</v>
      </c>
      <c r="G63">
        <f t="shared" si="95"/>
        <v>0</v>
      </c>
      <c r="H63">
        <f t="shared" si="95"/>
        <v>0</v>
      </c>
      <c r="I63">
        <f t="shared" si="95"/>
        <v>0</v>
      </c>
      <c r="J63">
        <f t="shared" si="95"/>
        <v>0</v>
      </c>
      <c r="K63">
        <f t="shared" si="95"/>
        <v>0</v>
      </c>
      <c r="L63">
        <f t="shared" si="95"/>
        <v>0</v>
      </c>
      <c r="M63">
        <f t="shared" si="95"/>
        <v>0</v>
      </c>
      <c r="N63">
        <f t="shared" si="95"/>
        <v>0</v>
      </c>
      <c r="O63">
        <f t="shared" si="95"/>
        <v>0</v>
      </c>
      <c r="P63">
        <f t="shared" si="95"/>
        <v>0</v>
      </c>
      <c r="Q63">
        <f t="shared" si="95"/>
        <v>0</v>
      </c>
      <c r="R63">
        <f t="shared" si="95"/>
        <v>0</v>
      </c>
      <c r="S63">
        <f t="shared" si="95"/>
        <v>0</v>
      </c>
      <c r="T63">
        <f t="shared" si="95"/>
        <v>0</v>
      </c>
      <c r="U63">
        <f t="shared" si="95"/>
        <v>0</v>
      </c>
      <c r="V63">
        <f t="shared" si="95"/>
        <v>0</v>
      </c>
      <c r="W63">
        <f t="shared" si="95"/>
        <v>0</v>
      </c>
      <c r="X63">
        <f t="shared" si="95"/>
        <v>0</v>
      </c>
      <c r="Y63">
        <f t="shared" si="95"/>
        <v>0</v>
      </c>
      <c r="Z63">
        <f t="shared" si="95"/>
        <v>0</v>
      </c>
      <c r="AA63">
        <f t="shared" si="95"/>
        <v>0</v>
      </c>
      <c r="AB63">
        <f t="shared" si="95"/>
        <v>0</v>
      </c>
      <c r="AC63">
        <f t="shared" si="95"/>
        <v>0</v>
      </c>
      <c r="AD63">
        <f t="shared" si="95"/>
        <v>0</v>
      </c>
      <c r="AE63">
        <f t="shared" si="95"/>
        <v>0</v>
      </c>
      <c r="AF63">
        <f t="shared" si="95"/>
        <v>0</v>
      </c>
      <c r="AG63">
        <f t="shared" si="95"/>
        <v>0</v>
      </c>
      <c r="AH63">
        <f t="shared" si="95"/>
        <v>0</v>
      </c>
      <c r="AI63">
        <f t="shared" si="95"/>
        <v>0</v>
      </c>
      <c r="AJ63">
        <f t="shared" si="95"/>
        <v>0</v>
      </c>
      <c r="AK63">
        <f t="shared" si="95"/>
        <v>0</v>
      </c>
      <c r="AL63">
        <f t="shared" si="95"/>
        <v>0</v>
      </c>
      <c r="AM63">
        <f t="shared" si="95"/>
        <v>0</v>
      </c>
      <c r="AN63">
        <f t="shared" si="95"/>
        <v>0</v>
      </c>
      <c r="AO63">
        <f t="shared" si="95"/>
        <v>0</v>
      </c>
      <c r="AP63">
        <f t="shared" si="95"/>
        <v>0</v>
      </c>
      <c r="AQ63">
        <f t="shared" si="95"/>
        <v>0</v>
      </c>
      <c r="AR63">
        <f t="shared" si="95"/>
        <v>1</v>
      </c>
      <c r="AS63">
        <f t="shared" si="95"/>
        <v>1</v>
      </c>
      <c r="AT63">
        <f t="shared" si="95"/>
        <v>1</v>
      </c>
      <c r="AU63">
        <f t="shared" si="95"/>
        <v>2</v>
      </c>
      <c r="AV63">
        <f t="shared" si="95"/>
        <v>5</v>
      </c>
      <c r="AW63">
        <f t="shared" si="95"/>
        <v>7</v>
      </c>
      <c r="AX63">
        <f t="shared" si="95"/>
        <v>11</v>
      </c>
      <c r="AY63">
        <f t="shared" si="95"/>
        <v>7</v>
      </c>
      <c r="AZ63">
        <f t="shared" si="95"/>
        <v>19</v>
      </c>
      <c r="BA63">
        <f t="shared" si="95"/>
        <v>1</v>
      </c>
      <c r="BB63">
        <f t="shared" si="95"/>
        <v>78</v>
      </c>
      <c r="BC63">
        <f t="shared" si="95"/>
        <v>62</v>
      </c>
      <c r="BD63">
        <f t="shared" si="95"/>
        <v>94</v>
      </c>
      <c r="BE63">
        <f t="shared" si="95"/>
        <v>53</v>
      </c>
      <c r="BF63">
        <f t="shared" si="95"/>
        <v>191</v>
      </c>
      <c r="BG63">
        <f t="shared" si="95"/>
        <v>90</v>
      </c>
      <c r="BH63">
        <f t="shared" si="95"/>
        <v>207</v>
      </c>
      <c r="BI63">
        <f t="shared" si="95"/>
        <v>213</v>
      </c>
      <c r="BJ63">
        <f t="shared" si="95"/>
        <v>332</v>
      </c>
      <c r="BK63">
        <f t="shared" si="95"/>
        <v>397</v>
      </c>
      <c r="BL63">
        <f t="shared" si="95"/>
        <v>539</v>
      </c>
      <c r="BM63">
        <f t="shared" si="95"/>
        <v>497</v>
      </c>
      <c r="BN63">
        <f t="shared" si="95"/>
        <v>839</v>
      </c>
      <c r="BO63">
        <f t="shared" si="95"/>
        <v>718</v>
      </c>
      <c r="BP63">
        <f t="shared" si="95"/>
        <v>773</v>
      </c>
      <c r="BQ63">
        <f t="shared" si="95"/>
        <v>844</v>
      </c>
      <c r="BR63">
        <f t="shared" si="95"/>
        <v>821</v>
      </c>
      <c r="BS63">
        <f t="shared" si="95"/>
        <v>913</v>
      </c>
      <c r="BT63">
        <f t="shared" si="95"/>
        <v>748</v>
      </c>
      <c r="BU63">
        <f t="shared" si="95"/>
        <v>923</v>
      </c>
      <c r="BV63">
        <f t="shared" si="95"/>
        <v>961</v>
      </c>
      <c r="BW63">
        <f t="shared" si="95"/>
        <v>850</v>
      </c>
      <c r="BX63">
        <f t="shared" si="95"/>
        <v>749</v>
      </c>
      <c r="BY63">
        <f t="shared" si="95"/>
        <v>694</v>
      </c>
      <c r="BZ63">
        <f t="shared" si="95"/>
        <v>700</v>
      </c>
      <c r="CA63">
        <f t="shared" si="95"/>
        <v>704</v>
      </c>
      <c r="CB63">
        <f t="shared" si="95"/>
        <v>747</v>
      </c>
      <c r="CC63">
        <f t="shared" si="95"/>
        <v>655</v>
      </c>
      <c r="CD63">
        <f t="shared" si="95"/>
        <v>634</v>
      </c>
      <c r="CE63">
        <f t="shared" si="95"/>
        <v>525</v>
      </c>
      <c r="CF63">
        <f t="shared" si="95"/>
        <v>603</v>
      </c>
      <c r="CG63">
        <f t="shared" si="95"/>
        <v>547</v>
      </c>
      <c r="CH63">
        <f t="shared" si="95"/>
        <v>300</v>
      </c>
      <c r="CI63">
        <f t="shared" si="95"/>
        <v>652</v>
      </c>
      <c r="CJ63">
        <f t="shared" si="95"/>
        <v>607</v>
      </c>
      <c r="CK63">
        <f t="shared" si="95"/>
        <v>687</v>
      </c>
      <c r="CL63">
        <f t="shared" si="95"/>
        <v>41</v>
      </c>
      <c r="CM63">
        <f t="shared" si="95"/>
        <v>410</v>
      </c>
      <c r="CN63">
        <f t="shared" si="95"/>
        <v>399</v>
      </c>
      <c r="CO63">
        <f t="shared" si="95"/>
        <v>430</v>
      </c>
      <c r="CP63">
        <f t="shared" si="95"/>
        <v>435</v>
      </c>
      <c r="CQ63">
        <f t="shared" si="95"/>
        <v>440</v>
      </c>
      <c r="CR63">
        <f t="shared" si="95"/>
        <v>367</v>
      </c>
      <c r="CS63">
        <f t="shared" si="95"/>
        <v>378</v>
      </c>
      <c r="CT63">
        <f t="shared" si="95"/>
        <v>288</v>
      </c>
      <c r="CU63">
        <f t="shared" si="95"/>
        <v>331</v>
      </c>
      <c r="CV63">
        <f t="shared" si="95"/>
        <v>301</v>
      </c>
      <c r="CW63">
        <f t="shared" si="95"/>
        <v>453</v>
      </c>
      <c r="CX63">
        <f t="shared" si="95"/>
        <v>268</v>
      </c>
      <c r="CY63">
        <f t="shared" si="95"/>
        <v>0</v>
      </c>
      <c r="CZ63">
        <f t="shared" si="95"/>
        <v>557</v>
      </c>
      <c r="DA63">
        <f t="shared" si="95"/>
        <v>164</v>
      </c>
      <c r="DB63">
        <f t="shared" si="95"/>
        <v>164</v>
      </c>
      <c r="DC63">
        <f t="shared" si="95"/>
        <v>185</v>
      </c>
      <c r="DD63">
        <f t="shared" si="95"/>
        <v>244</v>
      </c>
      <c r="DE63">
        <f t="shared" si="95"/>
        <v>213</v>
      </c>
      <c r="DF63">
        <f t="shared" si="95"/>
        <v>229</v>
      </c>
      <c r="DG63">
        <f t="shared" si="95"/>
        <v>179</v>
      </c>
      <c r="DH63">
        <f t="shared" si="95"/>
        <v>143</v>
      </c>
      <c r="DI63">
        <f t="shared" si="95"/>
        <v>123</v>
      </c>
      <c r="DJ63">
        <f t="shared" si="95"/>
        <v>176</v>
      </c>
      <c r="DK63">
        <f t="shared" si="95"/>
        <v>184</v>
      </c>
      <c r="DL63">
        <f t="shared" si="95"/>
        <v>217</v>
      </c>
      <c r="DM63">
        <f t="shared" si="95"/>
        <v>138</v>
      </c>
      <c r="DN63">
        <f t="shared" si="95"/>
        <v>104</v>
      </c>
      <c r="DO63">
        <f t="shared" si="95"/>
        <v>0</v>
      </c>
      <c r="DP63">
        <f t="shared" si="95"/>
        <v>146</v>
      </c>
      <c r="DQ63">
        <f t="shared" si="95"/>
        <v>69</v>
      </c>
      <c r="DR63">
        <f t="shared" si="95"/>
        <v>110</v>
      </c>
      <c r="DS63">
        <f t="shared" si="95"/>
        <v>52</v>
      </c>
      <c r="DT63">
        <f t="shared" si="95"/>
        <v>688</v>
      </c>
      <c r="DU63">
        <f t="shared" si="95"/>
        <v>50</v>
      </c>
      <c r="DV63">
        <f t="shared" si="95"/>
        <v>74</v>
      </c>
      <c r="DW63">
        <f t="shared" si="95"/>
        <v>-1918</v>
      </c>
      <c r="DX63">
        <f t="shared" si="95"/>
        <v>283</v>
      </c>
      <c r="DY63">
        <f t="shared" si="95"/>
        <v>0</v>
      </c>
      <c r="DZ63">
        <f t="shared" si="95"/>
        <v>2</v>
      </c>
      <c r="EA63">
        <f t="shared" si="95"/>
        <v>2</v>
      </c>
      <c r="EB63">
        <f t="shared" si="95"/>
        <v>4</v>
      </c>
      <c r="EC63">
        <f t="shared" si="95"/>
        <v>2</v>
      </c>
      <c r="ED63">
        <f t="shared" si="95"/>
        <v>0</v>
      </c>
      <c r="EE63">
        <f t="shared" si="95"/>
        <v>0</v>
      </c>
      <c r="EF63">
        <f t="shared" si="95"/>
        <v>1</v>
      </c>
      <c r="EG63">
        <f t="shared" si="95"/>
        <v>5</v>
      </c>
      <c r="EH63">
        <f t="shared" si="95"/>
        <v>1</v>
      </c>
      <c r="EI63">
        <f t="shared" si="95"/>
        <v>1</v>
      </c>
      <c r="EJ63">
        <f t="shared" si="95"/>
        <v>1</v>
      </c>
      <c r="EK63">
        <f t="shared" si="95"/>
        <v>0</v>
      </c>
      <c r="EL63">
        <f t="shared" si="95"/>
        <v>0</v>
      </c>
      <c r="EM63">
        <f t="shared" si="95"/>
        <v>0</v>
      </c>
      <c r="EN63">
        <f t="shared" si="95"/>
        <v>0</v>
      </c>
      <c r="EO63">
        <f t="shared" si="95"/>
        <v>0</v>
      </c>
      <c r="EP63">
        <f t="shared" si="95"/>
        <v>0</v>
      </c>
      <c r="EQ63">
        <f t="shared" si="95"/>
        <v>0</v>
      </c>
      <c r="ER63">
        <f t="shared" si="95"/>
        <v>0</v>
      </c>
      <c r="ES63">
        <f t="shared" si="95"/>
        <v>0</v>
      </c>
      <c r="ET63">
        <f t="shared" si="95"/>
        <v>0</v>
      </c>
      <c r="EU63">
        <f t="shared" si="95"/>
        <v>0</v>
      </c>
      <c r="EV63">
        <f t="shared" si="95"/>
        <v>1179</v>
      </c>
      <c r="EW63">
        <f t="shared" si="95"/>
        <v>7</v>
      </c>
      <c r="EX63">
        <f t="shared" si="95"/>
        <v>1</v>
      </c>
      <c r="EY63">
        <f t="shared" si="95"/>
        <v>1</v>
      </c>
      <c r="EZ63">
        <f t="shared" si="95"/>
        <v>1</v>
      </c>
      <c r="FA63">
        <f t="shared" si="95"/>
        <v>2</v>
      </c>
      <c r="FB63">
        <f t="shared" si="95"/>
        <v>3</v>
      </c>
      <c r="FC63">
        <f t="shared" si="95"/>
        <v>8</v>
      </c>
      <c r="FD63">
        <f t="shared" si="95"/>
        <v>3</v>
      </c>
      <c r="FE63">
        <f t="shared" si="95"/>
        <v>2</v>
      </c>
      <c r="FF63">
        <f t="shared" si="95"/>
        <v>3</v>
      </c>
      <c r="FG63">
        <f t="shared" si="95"/>
        <v>9</v>
      </c>
      <c r="FH63">
        <f t="shared" si="95"/>
        <v>9</v>
      </c>
      <c r="FI63">
        <f t="shared" si="95"/>
        <v>4</v>
      </c>
      <c r="FJ63">
        <f t="shared" si="95"/>
        <v>17</v>
      </c>
      <c r="FK63">
        <f t="shared" si="95"/>
        <v>0</v>
      </c>
      <c r="FL63">
        <f t="shared" si="95"/>
        <v>0</v>
      </c>
      <c r="FM63">
        <f t="shared" si="95"/>
        <v>3</v>
      </c>
      <c r="FN63">
        <f t="shared" si="95"/>
        <v>4</v>
      </c>
      <c r="FO63">
        <f t="shared" si="95"/>
        <v>4</v>
      </c>
      <c r="FP63">
        <f t="shared" si="95"/>
        <v>5</v>
      </c>
      <c r="FQ63">
        <f t="shared" si="95"/>
        <v>2</v>
      </c>
      <c r="FR63">
        <f t="shared" si="95"/>
        <v>0</v>
      </c>
      <c r="FS63">
        <f t="shared" si="95"/>
        <v>0</v>
      </c>
      <c r="FT63">
        <f t="shared" si="95"/>
        <v>3</v>
      </c>
      <c r="FU63">
        <f t="shared" si="95"/>
        <v>3</v>
      </c>
      <c r="FV63">
        <f t="shared" si="95"/>
        <v>4</v>
      </c>
      <c r="FW63">
        <f t="shared" si="95"/>
        <v>3</v>
      </c>
      <c r="FX63">
        <f t="shared" si="95"/>
        <v>4</v>
      </c>
      <c r="FY63">
        <f t="shared" si="95"/>
        <v>0</v>
      </c>
      <c r="FZ63">
        <f t="shared" si="95"/>
        <v>0</v>
      </c>
      <c r="GA63">
        <f t="shared" si="95"/>
        <v>2</v>
      </c>
      <c r="GB63">
        <f t="shared" si="95"/>
        <v>2</v>
      </c>
      <c r="GC63">
        <f t="shared" si="95"/>
        <v>2</v>
      </c>
    </row>
    <row r="64" spans="1:185" x14ac:dyDescent="0.35">
      <c r="A64" s="4" t="s">
        <v>179</v>
      </c>
      <c r="B64" t="str">
        <f>"(190)"</f>
        <v>(190)</v>
      </c>
      <c r="D64">
        <f t="shared" si="91"/>
        <v>0</v>
      </c>
      <c r="E64">
        <f t="shared" ref="E64:BP64" si="96">E11-D11</f>
        <v>0</v>
      </c>
      <c r="F64">
        <f t="shared" si="96"/>
        <v>0</v>
      </c>
      <c r="G64">
        <f t="shared" si="96"/>
        <v>0</v>
      </c>
      <c r="H64">
        <f t="shared" si="96"/>
        <v>0</v>
      </c>
      <c r="I64">
        <f t="shared" si="96"/>
        <v>0</v>
      </c>
      <c r="J64">
        <f t="shared" si="96"/>
        <v>0</v>
      </c>
      <c r="K64">
        <f t="shared" si="96"/>
        <v>0</v>
      </c>
      <c r="L64">
        <f t="shared" si="96"/>
        <v>0</v>
      </c>
      <c r="M64">
        <f t="shared" si="96"/>
        <v>0</v>
      </c>
      <c r="N64">
        <f t="shared" si="96"/>
        <v>0</v>
      </c>
      <c r="O64">
        <f t="shared" si="96"/>
        <v>0</v>
      </c>
      <c r="P64">
        <f t="shared" si="96"/>
        <v>0</v>
      </c>
      <c r="Q64">
        <f t="shared" si="96"/>
        <v>0</v>
      </c>
      <c r="R64">
        <f t="shared" si="96"/>
        <v>0</v>
      </c>
      <c r="S64">
        <f t="shared" si="96"/>
        <v>0</v>
      </c>
      <c r="T64">
        <f t="shared" si="96"/>
        <v>0</v>
      </c>
      <c r="U64">
        <f t="shared" si="96"/>
        <v>0</v>
      </c>
      <c r="V64">
        <f t="shared" si="96"/>
        <v>0</v>
      </c>
      <c r="W64">
        <f t="shared" si="96"/>
        <v>0</v>
      </c>
      <c r="X64">
        <f t="shared" si="96"/>
        <v>0</v>
      </c>
      <c r="Y64">
        <f t="shared" si="96"/>
        <v>0</v>
      </c>
      <c r="Z64">
        <f t="shared" si="96"/>
        <v>0</v>
      </c>
      <c r="AA64">
        <f t="shared" si="96"/>
        <v>0</v>
      </c>
      <c r="AB64">
        <f t="shared" si="96"/>
        <v>0</v>
      </c>
      <c r="AC64">
        <f t="shared" si="96"/>
        <v>0</v>
      </c>
      <c r="AD64">
        <f t="shared" si="96"/>
        <v>0</v>
      </c>
      <c r="AE64">
        <f t="shared" si="96"/>
        <v>0</v>
      </c>
      <c r="AF64">
        <f t="shared" si="96"/>
        <v>0</v>
      </c>
      <c r="AG64">
        <f t="shared" si="96"/>
        <v>0</v>
      </c>
      <c r="AH64">
        <f t="shared" si="96"/>
        <v>0</v>
      </c>
      <c r="AI64">
        <f t="shared" si="96"/>
        <v>0</v>
      </c>
      <c r="AJ64">
        <f t="shared" si="96"/>
        <v>0</v>
      </c>
      <c r="AK64">
        <f t="shared" si="96"/>
        <v>0</v>
      </c>
      <c r="AL64">
        <f t="shared" si="96"/>
        <v>0</v>
      </c>
      <c r="AM64">
        <f t="shared" si="96"/>
        <v>0</v>
      </c>
      <c r="AN64">
        <f t="shared" si="96"/>
        <v>0</v>
      </c>
      <c r="AO64">
        <f t="shared" si="96"/>
        <v>0</v>
      </c>
      <c r="AP64">
        <f t="shared" si="96"/>
        <v>0</v>
      </c>
      <c r="AQ64">
        <f t="shared" si="96"/>
        <v>0</v>
      </c>
      <c r="AR64">
        <f t="shared" si="96"/>
        <v>0</v>
      </c>
      <c r="AS64">
        <f t="shared" si="96"/>
        <v>0</v>
      </c>
      <c r="AT64">
        <f t="shared" si="96"/>
        <v>0</v>
      </c>
      <c r="AU64">
        <f t="shared" si="96"/>
        <v>0</v>
      </c>
      <c r="AV64">
        <f t="shared" si="96"/>
        <v>0</v>
      </c>
      <c r="AW64">
        <f t="shared" si="96"/>
        <v>0</v>
      </c>
      <c r="AX64">
        <f t="shared" si="96"/>
        <v>0</v>
      </c>
      <c r="AY64">
        <f t="shared" si="96"/>
        <v>0</v>
      </c>
      <c r="AZ64">
        <f t="shared" si="96"/>
        <v>0</v>
      </c>
      <c r="BA64">
        <f t="shared" si="96"/>
        <v>0</v>
      </c>
      <c r="BB64">
        <f t="shared" si="96"/>
        <v>0</v>
      </c>
      <c r="BC64">
        <f t="shared" si="96"/>
        <v>0</v>
      </c>
      <c r="BD64">
        <f t="shared" si="96"/>
        <v>0</v>
      </c>
      <c r="BE64">
        <f t="shared" si="96"/>
        <v>0</v>
      </c>
      <c r="BF64">
        <f t="shared" si="96"/>
        <v>0</v>
      </c>
      <c r="BG64">
        <f t="shared" si="96"/>
        <v>0</v>
      </c>
      <c r="BH64">
        <f t="shared" si="96"/>
        <v>1</v>
      </c>
      <c r="BI64">
        <f t="shared" si="96"/>
        <v>0</v>
      </c>
      <c r="BJ64">
        <f t="shared" si="96"/>
        <v>0</v>
      </c>
      <c r="BK64">
        <f t="shared" si="96"/>
        <v>0</v>
      </c>
      <c r="BL64">
        <f t="shared" si="96"/>
        <v>0</v>
      </c>
      <c r="BM64">
        <f t="shared" si="96"/>
        <v>0</v>
      </c>
      <c r="BN64">
        <f t="shared" si="96"/>
        <v>2</v>
      </c>
      <c r="BO64">
        <f t="shared" si="96"/>
        <v>0</v>
      </c>
      <c r="BP64">
        <f t="shared" si="96"/>
        <v>1</v>
      </c>
      <c r="BQ64">
        <f t="shared" ref="BQ64:GC64" si="97">BQ11-BP11</f>
        <v>0</v>
      </c>
      <c r="BR64">
        <f t="shared" si="97"/>
        <v>4</v>
      </c>
      <c r="BS64">
        <f t="shared" si="97"/>
        <v>1</v>
      </c>
      <c r="BT64">
        <f t="shared" si="97"/>
        <v>8</v>
      </c>
      <c r="BU64">
        <f t="shared" si="97"/>
        <v>7</v>
      </c>
      <c r="BV64">
        <f t="shared" si="97"/>
        <v>6</v>
      </c>
      <c r="BW64">
        <f t="shared" si="97"/>
        <v>4</v>
      </c>
      <c r="BX64">
        <f t="shared" si="97"/>
        <v>9</v>
      </c>
      <c r="BY64">
        <f t="shared" si="97"/>
        <v>2</v>
      </c>
      <c r="BZ64">
        <f t="shared" si="97"/>
        <v>2</v>
      </c>
      <c r="CA64">
        <f t="shared" si="97"/>
        <v>11</v>
      </c>
      <c r="CB64">
        <f t="shared" si="97"/>
        <v>5</v>
      </c>
      <c r="CC64">
        <f t="shared" si="97"/>
        <v>13</v>
      </c>
      <c r="CD64">
        <f t="shared" si="97"/>
        <v>18</v>
      </c>
      <c r="CE64">
        <f t="shared" si="97"/>
        <v>12</v>
      </c>
      <c r="CF64">
        <f t="shared" si="97"/>
        <v>24</v>
      </c>
      <c r="CG64">
        <f t="shared" si="97"/>
        <v>18</v>
      </c>
      <c r="CH64">
        <f t="shared" si="97"/>
        <v>22</v>
      </c>
      <c r="CI64">
        <f t="shared" si="97"/>
        <v>28</v>
      </c>
      <c r="CJ64">
        <f t="shared" si="97"/>
        <v>34</v>
      </c>
      <c r="CK64">
        <f t="shared" si="97"/>
        <v>41</v>
      </c>
      <c r="CL64">
        <f t="shared" si="97"/>
        <v>40</v>
      </c>
      <c r="CM64">
        <f t="shared" si="97"/>
        <v>48</v>
      </c>
      <c r="CN64">
        <f t="shared" si="97"/>
        <v>44</v>
      </c>
      <c r="CO64">
        <f t="shared" si="97"/>
        <v>51</v>
      </c>
      <c r="CP64">
        <f t="shared" si="97"/>
        <v>57</v>
      </c>
      <c r="CQ64">
        <f t="shared" si="97"/>
        <v>42</v>
      </c>
      <c r="CR64">
        <f t="shared" si="97"/>
        <v>60</v>
      </c>
      <c r="CS64">
        <f t="shared" si="97"/>
        <v>66</v>
      </c>
      <c r="CT64">
        <f t="shared" si="97"/>
        <v>66</v>
      </c>
      <c r="CU64">
        <f t="shared" si="97"/>
        <v>47</v>
      </c>
      <c r="CV64">
        <f t="shared" si="97"/>
        <v>73</v>
      </c>
      <c r="CW64">
        <f t="shared" si="97"/>
        <v>105</v>
      </c>
      <c r="CX64">
        <f t="shared" si="97"/>
        <v>101</v>
      </c>
      <c r="CY64">
        <f t="shared" si="97"/>
        <v>96</v>
      </c>
      <c r="CZ64">
        <f t="shared" si="97"/>
        <v>53</v>
      </c>
      <c r="DA64">
        <f t="shared" si="97"/>
        <v>58</v>
      </c>
      <c r="DB64">
        <f t="shared" si="97"/>
        <v>76</v>
      </c>
      <c r="DC64">
        <f t="shared" si="97"/>
        <v>95</v>
      </c>
      <c r="DD64">
        <f t="shared" si="97"/>
        <v>86</v>
      </c>
      <c r="DE64">
        <f t="shared" si="97"/>
        <v>88</v>
      </c>
      <c r="DF64">
        <f t="shared" si="97"/>
        <v>98</v>
      </c>
      <c r="DG64">
        <f t="shared" si="97"/>
        <v>104</v>
      </c>
      <c r="DH64">
        <f t="shared" si="97"/>
        <v>88</v>
      </c>
      <c r="DI64">
        <f t="shared" si="97"/>
        <v>94</v>
      </c>
      <c r="DJ64">
        <f t="shared" si="97"/>
        <v>107</v>
      </c>
      <c r="DK64">
        <f t="shared" si="97"/>
        <v>96</v>
      </c>
      <c r="DL64">
        <f t="shared" si="97"/>
        <v>93</v>
      </c>
      <c r="DM64">
        <f t="shared" si="97"/>
        <v>113</v>
      </c>
      <c r="DN64">
        <f t="shared" si="97"/>
        <v>119</v>
      </c>
      <c r="DO64">
        <f t="shared" si="97"/>
        <v>94</v>
      </c>
      <c r="DP64">
        <f t="shared" si="97"/>
        <v>91</v>
      </c>
      <c r="DQ64">
        <f t="shared" si="97"/>
        <v>115</v>
      </c>
      <c r="DR64">
        <f t="shared" si="97"/>
        <v>135</v>
      </c>
      <c r="DS64">
        <f t="shared" si="97"/>
        <v>127</v>
      </c>
      <c r="DT64">
        <f t="shared" si="97"/>
        <v>150</v>
      </c>
      <c r="DU64">
        <f t="shared" si="97"/>
        <v>139</v>
      </c>
      <c r="DV64">
        <f t="shared" si="97"/>
        <v>153</v>
      </c>
      <c r="DW64">
        <f t="shared" si="97"/>
        <v>92</v>
      </c>
      <c r="DX64">
        <f t="shared" si="97"/>
        <v>174</v>
      </c>
      <c r="DY64">
        <f t="shared" si="97"/>
        <v>161</v>
      </c>
      <c r="DZ64">
        <f t="shared" si="97"/>
        <v>174</v>
      </c>
      <c r="EA64">
        <f t="shared" si="97"/>
        <v>232</v>
      </c>
      <c r="EB64">
        <f t="shared" si="97"/>
        <v>181</v>
      </c>
      <c r="EC64">
        <f t="shared" si="97"/>
        <v>138</v>
      </c>
      <c r="ED64">
        <f t="shared" si="97"/>
        <v>156</v>
      </c>
      <c r="EE64">
        <f t="shared" si="97"/>
        <v>182</v>
      </c>
      <c r="EF64">
        <f t="shared" si="97"/>
        <v>177</v>
      </c>
      <c r="EG64">
        <f t="shared" si="97"/>
        <v>168</v>
      </c>
      <c r="EH64">
        <f t="shared" si="97"/>
        <v>144</v>
      </c>
      <c r="EI64">
        <f t="shared" si="97"/>
        <v>197</v>
      </c>
      <c r="EJ64">
        <f t="shared" si="97"/>
        <v>134</v>
      </c>
      <c r="EK64">
        <f t="shared" si="97"/>
        <v>112</v>
      </c>
      <c r="EL64">
        <f t="shared" si="97"/>
        <v>171</v>
      </c>
      <c r="EM64">
        <f t="shared" si="97"/>
        <v>216</v>
      </c>
      <c r="EN64">
        <f t="shared" si="97"/>
        <v>172</v>
      </c>
      <c r="EO64">
        <f t="shared" si="97"/>
        <v>183</v>
      </c>
      <c r="EP64">
        <f t="shared" si="97"/>
        <v>114</v>
      </c>
      <c r="EQ64">
        <f t="shared" si="97"/>
        <v>119</v>
      </c>
      <c r="ER64">
        <f t="shared" si="97"/>
        <v>143</v>
      </c>
      <c r="ES64">
        <f t="shared" si="97"/>
        <v>193</v>
      </c>
      <c r="ET64">
        <f t="shared" si="97"/>
        <v>194</v>
      </c>
      <c r="EU64">
        <f t="shared" si="97"/>
        <v>182</v>
      </c>
      <c r="EV64">
        <f t="shared" si="97"/>
        <v>181</v>
      </c>
      <c r="EW64">
        <f t="shared" si="97"/>
        <v>161</v>
      </c>
      <c r="EX64">
        <f t="shared" si="97"/>
        <v>109</v>
      </c>
      <c r="EY64">
        <f t="shared" si="97"/>
        <v>95</v>
      </c>
      <c r="EZ64">
        <f t="shared" si="97"/>
        <v>153</v>
      </c>
      <c r="FA64">
        <f t="shared" si="97"/>
        <v>154</v>
      </c>
      <c r="FB64">
        <f t="shared" si="97"/>
        <v>91</v>
      </c>
      <c r="FC64">
        <f t="shared" si="97"/>
        <v>176</v>
      </c>
      <c r="FD64">
        <f t="shared" si="97"/>
        <v>188</v>
      </c>
      <c r="FE64">
        <f t="shared" si="97"/>
        <v>102</v>
      </c>
      <c r="FF64">
        <f t="shared" si="97"/>
        <v>92</v>
      </c>
      <c r="FG64">
        <f t="shared" si="97"/>
        <v>154</v>
      </c>
      <c r="FH64">
        <f t="shared" si="97"/>
        <v>215</v>
      </c>
      <c r="FI64">
        <f t="shared" si="97"/>
        <v>147</v>
      </c>
      <c r="FJ64">
        <f t="shared" si="97"/>
        <v>176</v>
      </c>
      <c r="FK64">
        <f t="shared" si="97"/>
        <v>167</v>
      </c>
      <c r="FL64">
        <f t="shared" si="97"/>
        <v>134</v>
      </c>
      <c r="FM64">
        <f t="shared" si="97"/>
        <v>135</v>
      </c>
      <c r="FN64">
        <f t="shared" si="97"/>
        <v>198</v>
      </c>
      <c r="FO64">
        <f t="shared" si="97"/>
        <v>172</v>
      </c>
      <c r="FP64">
        <f t="shared" si="97"/>
        <v>176</v>
      </c>
      <c r="FQ64">
        <f t="shared" si="97"/>
        <v>174</v>
      </c>
      <c r="FR64">
        <f t="shared" si="97"/>
        <v>188</v>
      </c>
      <c r="FS64">
        <f t="shared" si="97"/>
        <v>130</v>
      </c>
      <c r="FT64">
        <f t="shared" si="97"/>
        <v>104</v>
      </c>
      <c r="FU64">
        <f t="shared" si="97"/>
        <v>175</v>
      </c>
      <c r="FV64">
        <f t="shared" si="97"/>
        <v>156</v>
      </c>
      <c r="FW64">
        <f t="shared" si="97"/>
        <v>167</v>
      </c>
      <c r="FX64">
        <f t="shared" si="97"/>
        <v>186</v>
      </c>
      <c r="FY64">
        <f t="shared" si="97"/>
        <v>122</v>
      </c>
      <c r="FZ64">
        <f t="shared" si="97"/>
        <v>95</v>
      </c>
      <c r="GA64">
        <f t="shared" si="97"/>
        <v>85</v>
      </c>
      <c r="GB64">
        <f t="shared" si="97"/>
        <v>153</v>
      </c>
      <c r="GC64">
        <f t="shared" si="97"/>
        <v>165</v>
      </c>
    </row>
    <row r="65" spans="1:185" x14ac:dyDescent="0.35">
      <c r="A65" s="9" t="s">
        <v>134</v>
      </c>
      <c r="B65" t="str">
        <f>"(228)"</f>
        <v>(228)</v>
      </c>
      <c r="D65">
        <f t="shared" ref="D65" si="98">D12-C12</f>
        <v>0</v>
      </c>
      <c r="E65">
        <f t="shared" ref="E65:GC65" si="99">E12-D12</f>
        <v>0</v>
      </c>
      <c r="F65">
        <f t="shared" si="99"/>
        <v>0</v>
      </c>
      <c r="G65">
        <f t="shared" si="99"/>
        <v>0</v>
      </c>
      <c r="H65">
        <f t="shared" si="99"/>
        <v>0</v>
      </c>
      <c r="I65">
        <f t="shared" si="99"/>
        <v>0</v>
      </c>
      <c r="J65">
        <f t="shared" si="99"/>
        <v>0</v>
      </c>
      <c r="K65">
        <f t="shared" si="99"/>
        <v>0</v>
      </c>
      <c r="L65">
        <f t="shared" si="99"/>
        <v>0</v>
      </c>
      <c r="M65">
        <f t="shared" si="99"/>
        <v>0</v>
      </c>
      <c r="N65">
        <f t="shared" si="99"/>
        <v>0</v>
      </c>
      <c r="O65">
        <f t="shared" si="99"/>
        <v>0</v>
      </c>
      <c r="P65">
        <f t="shared" si="99"/>
        <v>0</v>
      </c>
      <c r="Q65">
        <f t="shared" si="99"/>
        <v>0</v>
      </c>
      <c r="R65">
        <f t="shared" si="99"/>
        <v>0</v>
      </c>
      <c r="S65">
        <f t="shared" si="99"/>
        <v>0</v>
      </c>
      <c r="T65">
        <f t="shared" si="99"/>
        <v>0</v>
      </c>
      <c r="U65">
        <f t="shared" si="99"/>
        <v>0</v>
      </c>
      <c r="V65">
        <f t="shared" si="99"/>
        <v>0</v>
      </c>
      <c r="W65">
        <f t="shared" si="99"/>
        <v>0</v>
      </c>
      <c r="X65">
        <f t="shared" si="99"/>
        <v>0</v>
      </c>
      <c r="Y65">
        <f t="shared" si="99"/>
        <v>0</v>
      </c>
      <c r="Z65">
        <f t="shared" si="99"/>
        <v>0</v>
      </c>
      <c r="AA65">
        <f t="shared" si="99"/>
        <v>0</v>
      </c>
      <c r="AB65">
        <f t="shared" si="99"/>
        <v>0</v>
      </c>
      <c r="AC65">
        <f t="shared" si="99"/>
        <v>0</v>
      </c>
      <c r="AD65">
        <f t="shared" si="99"/>
        <v>0</v>
      </c>
      <c r="AE65">
        <f t="shared" si="99"/>
        <v>0</v>
      </c>
      <c r="AF65">
        <f t="shared" si="99"/>
        <v>0</v>
      </c>
      <c r="AG65">
        <f t="shared" si="99"/>
        <v>0</v>
      </c>
      <c r="AH65">
        <f t="shared" si="99"/>
        <v>0</v>
      </c>
      <c r="AI65">
        <f t="shared" si="99"/>
        <v>0</v>
      </c>
      <c r="AJ65">
        <f t="shared" si="99"/>
        <v>0</v>
      </c>
      <c r="AK65">
        <f t="shared" si="99"/>
        <v>0</v>
      </c>
      <c r="AL65">
        <f t="shared" si="99"/>
        <v>0</v>
      </c>
      <c r="AM65">
        <f t="shared" si="99"/>
        <v>0</v>
      </c>
      <c r="AN65">
        <f t="shared" si="99"/>
        <v>0</v>
      </c>
      <c r="AO65">
        <f t="shared" si="99"/>
        <v>1</v>
      </c>
      <c r="AP65">
        <f t="shared" si="99"/>
        <v>0</v>
      </c>
      <c r="AQ65">
        <f t="shared" si="99"/>
        <v>5</v>
      </c>
      <c r="AR65">
        <f t="shared" si="99"/>
        <v>1</v>
      </c>
      <c r="AS65">
        <f t="shared" si="99"/>
        <v>4</v>
      </c>
      <c r="AT65">
        <f t="shared" si="99"/>
        <v>1</v>
      </c>
      <c r="AU65">
        <f t="shared" si="99"/>
        <v>2</v>
      </c>
      <c r="AV65">
        <f t="shared" si="99"/>
        <v>3</v>
      </c>
      <c r="AW65">
        <f t="shared" si="99"/>
        <v>4</v>
      </c>
      <c r="AX65">
        <f t="shared" si="99"/>
        <v>1</v>
      </c>
      <c r="AY65">
        <f t="shared" si="99"/>
        <v>6</v>
      </c>
      <c r="AZ65">
        <f t="shared" si="99"/>
        <v>5</v>
      </c>
      <c r="BA65">
        <f t="shared" si="99"/>
        <v>10</v>
      </c>
      <c r="BB65">
        <f t="shared" si="99"/>
        <v>9</v>
      </c>
      <c r="BC65">
        <f t="shared" si="99"/>
        <v>6</v>
      </c>
      <c r="BD65">
        <f t="shared" si="99"/>
        <v>12</v>
      </c>
      <c r="BE65">
        <f t="shared" si="99"/>
        <v>27</v>
      </c>
      <c r="BF65">
        <f t="shared" si="99"/>
        <v>34</v>
      </c>
      <c r="BG65">
        <f t="shared" si="99"/>
        <v>57</v>
      </c>
      <c r="BH65">
        <f t="shared" si="99"/>
        <v>77</v>
      </c>
      <c r="BI65">
        <f t="shared" si="99"/>
        <v>97</v>
      </c>
      <c r="BJ65">
        <f t="shared" si="99"/>
        <v>94</v>
      </c>
      <c r="BK65">
        <f t="shared" si="99"/>
        <v>145</v>
      </c>
      <c r="BL65">
        <f t="shared" si="99"/>
        <v>183</v>
      </c>
      <c r="BM65">
        <f t="shared" si="99"/>
        <v>237</v>
      </c>
      <c r="BN65">
        <f t="shared" si="99"/>
        <v>312</v>
      </c>
      <c r="BO65">
        <f t="shared" si="99"/>
        <v>413</v>
      </c>
      <c r="BP65">
        <f t="shared" si="99"/>
        <v>554</v>
      </c>
      <c r="BQ65">
        <f t="shared" si="99"/>
        <v>634</v>
      </c>
      <c r="BR65">
        <f t="shared" si="99"/>
        <v>627</v>
      </c>
      <c r="BS65">
        <f t="shared" si="99"/>
        <v>820</v>
      </c>
      <c r="BT65">
        <f t="shared" si="99"/>
        <v>1224</v>
      </c>
      <c r="BU65">
        <f t="shared" si="99"/>
        <v>1241</v>
      </c>
      <c r="BV65">
        <f t="shared" si="99"/>
        <v>1586</v>
      </c>
      <c r="BW65">
        <f t="shared" si="99"/>
        <v>1315</v>
      </c>
      <c r="BX65">
        <f t="shared" si="99"/>
        <v>1284</v>
      </c>
      <c r="BY65">
        <f t="shared" si="99"/>
        <v>1439</v>
      </c>
      <c r="BZ65">
        <f t="shared" si="99"/>
        <v>1668</v>
      </c>
      <c r="CA65">
        <f t="shared" si="99"/>
        <v>2309</v>
      </c>
      <c r="CB65">
        <f t="shared" si="99"/>
        <v>2116</v>
      </c>
      <c r="CC65">
        <f t="shared" si="99"/>
        <v>2075</v>
      </c>
      <c r="CD65">
        <f t="shared" si="99"/>
        <v>2093</v>
      </c>
      <c r="CE65">
        <f t="shared" si="99"/>
        <v>2046</v>
      </c>
      <c r="CF65">
        <f t="shared" si="99"/>
        <v>1771</v>
      </c>
      <c r="CG65">
        <f t="shared" si="99"/>
        <v>1828</v>
      </c>
      <c r="CH65">
        <f t="shared" si="99"/>
        <v>2404</v>
      </c>
      <c r="CI65">
        <f t="shared" si="99"/>
        <v>2549</v>
      </c>
      <c r="CJ65">
        <f t="shared" si="99"/>
        <v>2113</v>
      </c>
      <c r="CK65">
        <f t="shared" si="99"/>
        <v>2614</v>
      </c>
      <c r="CL65">
        <f t="shared" si="99"/>
        <v>2386</v>
      </c>
      <c r="CM65">
        <f t="shared" si="99"/>
        <v>1229</v>
      </c>
      <c r="CN65">
        <f t="shared" si="99"/>
        <v>1795</v>
      </c>
      <c r="CO65">
        <f t="shared" si="99"/>
        <v>2457</v>
      </c>
      <c r="CP65">
        <f t="shared" si="99"/>
        <v>2389</v>
      </c>
      <c r="CQ65">
        <f t="shared" si="99"/>
        <v>2437</v>
      </c>
      <c r="CR65">
        <f t="shared" si="99"/>
        <v>2118</v>
      </c>
      <c r="CS65">
        <f t="shared" si="99"/>
        <v>1650</v>
      </c>
      <c r="CT65">
        <f t="shared" si="99"/>
        <v>1293</v>
      </c>
      <c r="CU65">
        <f t="shared" si="99"/>
        <v>1425</v>
      </c>
      <c r="CV65">
        <f t="shared" si="99"/>
        <v>2219</v>
      </c>
      <c r="CW65">
        <f t="shared" si="99"/>
        <v>2506</v>
      </c>
      <c r="CX65">
        <f t="shared" si="99"/>
        <v>2296</v>
      </c>
      <c r="CY65">
        <f t="shared" si="99"/>
        <v>1869</v>
      </c>
      <c r="CZ65">
        <f t="shared" si="99"/>
        <v>1556</v>
      </c>
      <c r="DA65">
        <f t="shared" si="99"/>
        <v>1096</v>
      </c>
      <c r="DB65">
        <f t="shared" si="99"/>
        <v>1309</v>
      </c>
      <c r="DC65">
        <f t="shared" si="99"/>
        <v>2307</v>
      </c>
      <c r="DD65">
        <f t="shared" si="99"/>
        <v>2458</v>
      </c>
      <c r="DE65">
        <f t="shared" si="99"/>
        <v>1919</v>
      </c>
      <c r="DF65">
        <f t="shared" si="99"/>
        <v>1727</v>
      </c>
      <c r="DG65">
        <f t="shared" si="99"/>
        <v>1479</v>
      </c>
      <c r="DH65">
        <f t="shared" si="99"/>
        <v>879</v>
      </c>
      <c r="DI65">
        <f t="shared" si="99"/>
        <v>1013</v>
      </c>
      <c r="DJ65">
        <f t="shared" si="99"/>
        <v>1615</v>
      </c>
      <c r="DK65">
        <f t="shared" si="99"/>
        <v>1751</v>
      </c>
      <c r="DL65">
        <f t="shared" si="99"/>
        <v>1774</v>
      </c>
      <c r="DM65">
        <f t="shared" si="99"/>
        <v>1661</v>
      </c>
      <c r="DN65">
        <f t="shared" si="99"/>
        <v>1223</v>
      </c>
      <c r="DO65">
        <f t="shared" si="99"/>
        <v>752</v>
      </c>
      <c r="DP65">
        <f t="shared" si="99"/>
        <v>770</v>
      </c>
      <c r="DQ65">
        <f t="shared" si="99"/>
        <v>1551</v>
      </c>
      <c r="DR65">
        <f t="shared" si="99"/>
        <v>1568</v>
      </c>
      <c r="DS65">
        <f t="shared" si="99"/>
        <v>1223</v>
      </c>
      <c r="DT65">
        <f t="shared" si="99"/>
        <v>1269</v>
      </c>
      <c r="DU65">
        <f t="shared" si="99"/>
        <v>1121</v>
      </c>
      <c r="DV65">
        <f t="shared" si="99"/>
        <v>608</v>
      </c>
      <c r="DW65">
        <f t="shared" si="99"/>
        <v>513</v>
      </c>
      <c r="DX65">
        <f t="shared" si="99"/>
        <v>685</v>
      </c>
      <c r="DY65">
        <f t="shared" si="99"/>
        <v>1509</v>
      </c>
      <c r="DZ65">
        <f t="shared" si="99"/>
        <v>1182</v>
      </c>
      <c r="EA65">
        <f t="shared" si="99"/>
        <v>1166</v>
      </c>
      <c r="EB65">
        <f t="shared" si="99"/>
        <v>969</v>
      </c>
      <c r="EC65">
        <f t="shared" si="99"/>
        <v>586</v>
      </c>
      <c r="ED65">
        <f t="shared" si="99"/>
        <v>772</v>
      </c>
      <c r="EE65">
        <f t="shared" si="99"/>
        <v>1033</v>
      </c>
      <c r="EF65">
        <f t="shared" si="99"/>
        <v>990</v>
      </c>
      <c r="EG65">
        <f t="shared" si="99"/>
        <v>1009</v>
      </c>
      <c r="EH65">
        <f t="shared" si="99"/>
        <v>970</v>
      </c>
      <c r="EI65">
        <f t="shared" si="99"/>
        <v>680</v>
      </c>
      <c r="EJ65">
        <f t="shared" si="99"/>
        <v>451</v>
      </c>
      <c r="EK65">
        <f t="shared" si="99"/>
        <v>505</v>
      </c>
      <c r="EL65">
        <f t="shared" si="99"/>
        <v>940</v>
      </c>
      <c r="EM65">
        <f t="shared" si="99"/>
        <v>917</v>
      </c>
      <c r="EN65">
        <f t="shared" si="99"/>
        <v>881</v>
      </c>
      <c r="EO65">
        <f t="shared" si="99"/>
        <v>822</v>
      </c>
      <c r="EP65">
        <f t="shared" si="99"/>
        <v>750</v>
      </c>
      <c r="EQ65">
        <f t="shared" si="99"/>
        <v>298</v>
      </c>
      <c r="ER65">
        <f t="shared" si="99"/>
        <v>391</v>
      </c>
      <c r="ES65">
        <f t="shared" si="99"/>
        <v>839</v>
      </c>
      <c r="ET65">
        <f t="shared" si="99"/>
        <v>751</v>
      </c>
      <c r="EU65">
        <f t="shared" si="99"/>
        <v>704</v>
      </c>
      <c r="EV65">
        <f t="shared" si="99"/>
        <v>672</v>
      </c>
      <c r="EW65">
        <f t="shared" si="99"/>
        <v>610</v>
      </c>
      <c r="EX65">
        <f t="shared" si="99"/>
        <v>255</v>
      </c>
      <c r="EY65">
        <f t="shared" si="99"/>
        <v>406</v>
      </c>
      <c r="EZ65">
        <f t="shared" si="99"/>
        <v>837</v>
      </c>
      <c r="FA65">
        <f t="shared" si="99"/>
        <v>757</v>
      </c>
      <c r="FB65">
        <f t="shared" si="99"/>
        <v>2422</v>
      </c>
      <c r="FC65">
        <f t="shared" si="99"/>
        <v>605</v>
      </c>
      <c r="FD65">
        <f t="shared" si="99"/>
        <v>489</v>
      </c>
      <c r="FE65">
        <f t="shared" si="99"/>
        <v>241</v>
      </c>
      <c r="FF65">
        <f t="shared" si="99"/>
        <v>350</v>
      </c>
      <c r="FG65">
        <f t="shared" si="99"/>
        <v>721</v>
      </c>
      <c r="FH65">
        <f t="shared" si="99"/>
        <v>673</v>
      </c>
      <c r="FI65">
        <f t="shared" si="99"/>
        <v>698</v>
      </c>
      <c r="FJ65">
        <f t="shared" si="99"/>
        <v>639</v>
      </c>
      <c r="FK65">
        <f t="shared" si="99"/>
        <v>247</v>
      </c>
      <c r="FL65">
        <f t="shared" si="99"/>
        <v>271</v>
      </c>
      <c r="FM65">
        <f t="shared" si="99"/>
        <v>325</v>
      </c>
      <c r="FN65">
        <f t="shared" si="99"/>
        <v>1195</v>
      </c>
      <c r="FO65">
        <f t="shared" si="99"/>
        <v>820</v>
      </c>
      <c r="FP65">
        <f t="shared" si="99"/>
        <v>990</v>
      </c>
      <c r="FQ65">
        <f t="shared" si="99"/>
        <v>811</v>
      </c>
      <c r="FR65">
        <f t="shared" si="99"/>
        <v>676</v>
      </c>
      <c r="FS65">
        <f t="shared" si="99"/>
        <v>428</v>
      </c>
      <c r="FT65">
        <f t="shared" si="99"/>
        <v>361</v>
      </c>
      <c r="FU65">
        <f t="shared" si="99"/>
        <v>900</v>
      </c>
      <c r="FV65">
        <f t="shared" si="99"/>
        <v>949</v>
      </c>
      <c r="FW65">
        <f t="shared" si="99"/>
        <v>943</v>
      </c>
      <c r="FX65">
        <f t="shared" si="99"/>
        <v>908</v>
      </c>
      <c r="FY65">
        <f t="shared" si="99"/>
        <v>853</v>
      </c>
      <c r="FZ65">
        <f t="shared" si="99"/>
        <v>415</v>
      </c>
      <c r="GA65">
        <f t="shared" si="99"/>
        <v>379</v>
      </c>
      <c r="GB65">
        <f t="shared" si="99"/>
        <v>1082</v>
      </c>
      <c r="GC65">
        <f t="shared" si="99"/>
        <v>1195</v>
      </c>
    </row>
    <row r="66" spans="1:185" x14ac:dyDescent="0.35">
      <c r="A66" s="4" t="s">
        <v>70</v>
      </c>
      <c r="B66" t="str">
        <f>"(31)"</f>
        <v>(31)</v>
      </c>
      <c r="D66">
        <f t="shared" ref="D66" si="100">D13-C13</f>
        <v>0</v>
      </c>
      <c r="E66">
        <f t="shared" ref="E66" si="101">E13-D13</f>
        <v>0</v>
      </c>
      <c r="F66">
        <f t="shared" ref="F66" si="102">F13-E13</f>
        <v>0</v>
      </c>
      <c r="G66">
        <f t="shared" ref="G66" si="103">G13-F13</f>
        <v>0</v>
      </c>
      <c r="H66">
        <f t="shared" ref="H66" si="104">H13-G13</f>
        <v>0</v>
      </c>
      <c r="I66">
        <f t="shared" ref="I66" si="105">I13-H13</f>
        <v>0</v>
      </c>
      <c r="J66">
        <f t="shared" ref="J66" si="106">J13-I13</f>
        <v>0</v>
      </c>
      <c r="K66">
        <f t="shared" ref="K66" si="107">K13-J13</f>
        <v>0</v>
      </c>
      <c r="L66">
        <f t="shared" ref="L66" si="108">L13-K13</f>
        <v>0</v>
      </c>
      <c r="M66">
        <f t="shared" ref="M66" si="109">M13-L13</f>
        <v>0</v>
      </c>
      <c r="N66">
        <f t="shared" ref="N66" si="110">N13-M13</f>
        <v>0</v>
      </c>
      <c r="O66">
        <f t="shared" ref="O66" si="111">O13-N13</f>
        <v>0</v>
      </c>
      <c r="P66">
        <f t="shared" ref="P66" si="112">P13-O13</f>
        <v>0</v>
      </c>
      <c r="Q66">
        <f t="shared" ref="Q66" si="113">Q13-P13</f>
        <v>0</v>
      </c>
      <c r="R66">
        <f t="shared" ref="R66" si="114">R13-Q13</f>
        <v>0</v>
      </c>
      <c r="S66">
        <f t="shared" ref="S66" si="115">S13-R13</f>
        <v>0</v>
      </c>
      <c r="T66">
        <f t="shared" ref="T66" si="116">T13-S13</f>
        <v>0</v>
      </c>
      <c r="U66">
        <f t="shared" ref="U66" si="117">U13-T13</f>
        <v>0</v>
      </c>
      <c r="V66">
        <f t="shared" ref="V66" si="118">V13-U13</f>
        <v>0</v>
      </c>
      <c r="W66">
        <f t="shared" ref="W66" si="119">W13-V13</f>
        <v>0</v>
      </c>
      <c r="X66">
        <f t="shared" ref="X66" si="120">X13-W13</f>
        <v>0</v>
      </c>
      <c r="Y66">
        <f t="shared" ref="Y66" si="121">Y13-X13</f>
        <v>0</v>
      </c>
      <c r="Z66">
        <f t="shared" ref="Z66" si="122">Z13-Y13</f>
        <v>0</v>
      </c>
      <c r="AA66">
        <f t="shared" ref="AA66" si="123">AA13-Z13</f>
        <v>0</v>
      </c>
      <c r="AB66">
        <f t="shared" ref="AB66" si="124">AB13-AA13</f>
        <v>0</v>
      </c>
      <c r="AC66">
        <f t="shared" ref="AC66" si="125">AC13-AB13</f>
        <v>0</v>
      </c>
      <c r="AD66">
        <f t="shared" ref="AD66" si="126">AD13-AC13</f>
        <v>0</v>
      </c>
      <c r="AE66">
        <f t="shared" ref="AE66" si="127">AE13-AD13</f>
        <v>0</v>
      </c>
      <c r="AF66">
        <f t="shared" ref="AF66" si="128">AF13-AE13</f>
        <v>0</v>
      </c>
      <c r="AG66">
        <f t="shared" ref="AG66" si="129">AG13-AF13</f>
        <v>0</v>
      </c>
      <c r="AH66">
        <f t="shared" ref="AH66" si="130">AH13-AG13</f>
        <v>0</v>
      </c>
      <c r="AI66">
        <f t="shared" ref="AI66" si="131">AI13-AH13</f>
        <v>0</v>
      </c>
      <c r="AJ66">
        <f t="shared" ref="AJ66" si="132">AJ13-AI13</f>
        <v>0</v>
      </c>
      <c r="AK66">
        <f t="shared" ref="AK66" si="133">AK13-AJ13</f>
        <v>0</v>
      </c>
      <c r="AL66">
        <f t="shared" ref="AL66" si="134">AL13-AK13</f>
        <v>0</v>
      </c>
      <c r="AM66">
        <f t="shared" ref="AM66" si="135">AM13-AL13</f>
        <v>0</v>
      </c>
      <c r="AN66">
        <f t="shared" ref="AN66" si="136">AN13-AM13</f>
        <v>0</v>
      </c>
      <c r="AO66">
        <f t="shared" ref="AO66" si="137">AO13-AN13</f>
        <v>0</v>
      </c>
      <c r="AP66">
        <f t="shared" ref="AP66" si="138">AP13-AO13</f>
        <v>0</v>
      </c>
      <c r="AQ66">
        <f t="shared" ref="AQ66" si="139">AQ13-AP13</f>
        <v>0</v>
      </c>
      <c r="AR66">
        <f t="shared" ref="AR66" si="140">AR13-AQ13</f>
        <v>0</v>
      </c>
      <c r="AS66">
        <f t="shared" ref="AS66" si="141">AS13-AR13</f>
        <v>0</v>
      </c>
      <c r="AT66">
        <f t="shared" ref="AT66" si="142">AT13-AS13</f>
        <v>0</v>
      </c>
      <c r="AU66">
        <f t="shared" ref="AU66" si="143">AU13-AT13</f>
        <v>0</v>
      </c>
      <c r="AV66">
        <f t="shared" ref="AV66" si="144">AV13-AU13</f>
        <v>0</v>
      </c>
      <c r="AW66">
        <f t="shared" ref="AW66" si="145">AW13-AV13</f>
        <v>0</v>
      </c>
      <c r="AX66">
        <f t="shared" ref="AX66" si="146">AX13-AW13</f>
        <v>0</v>
      </c>
      <c r="AY66">
        <f t="shared" ref="AY66" si="147">AY13-AX13</f>
        <v>0</v>
      </c>
      <c r="AZ66">
        <f t="shared" ref="AZ66" si="148">AZ13-AY13</f>
        <v>0</v>
      </c>
      <c r="BA66">
        <f t="shared" ref="BA66" si="149">BA13-AZ13</f>
        <v>0</v>
      </c>
      <c r="BB66">
        <f t="shared" ref="BB66" si="150">BB13-BA13</f>
        <v>0</v>
      </c>
      <c r="BC66">
        <f t="shared" ref="BC66" si="151">BC13-BB13</f>
        <v>0</v>
      </c>
      <c r="BD66">
        <f t="shared" ref="BD66" si="152">BD13-BC13</f>
        <v>0</v>
      </c>
      <c r="BE66">
        <f t="shared" ref="BE66" si="153">BE13-BD13</f>
        <v>0</v>
      </c>
      <c r="BF66">
        <f t="shared" ref="BF66" si="154">BF13-BE13</f>
        <v>1</v>
      </c>
      <c r="BG66">
        <f t="shared" ref="BG66" si="155">BG13-BF13</f>
        <v>2</v>
      </c>
      <c r="BH66">
        <f t="shared" ref="BH66" si="156">BH13-BG13</f>
        <v>3</v>
      </c>
      <c r="BI66">
        <f t="shared" ref="BI66" si="157">BI13-BH13</f>
        <v>5</v>
      </c>
      <c r="BJ66">
        <f t="shared" ref="BJ66" si="158">BJ13-BI13</f>
        <v>4</v>
      </c>
      <c r="BK66">
        <f t="shared" ref="BK66" si="159">BK13-BJ13</f>
        <v>10</v>
      </c>
      <c r="BL66">
        <f t="shared" ref="BL66" si="160">BL13-BK13</f>
        <v>9</v>
      </c>
      <c r="BM66">
        <f t="shared" ref="BM66" si="161">BM13-BL13</f>
        <v>12</v>
      </c>
      <c r="BN66">
        <f t="shared" ref="BN66" si="162">BN13-BM13</f>
        <v>13</v>
      </c>
      <c r="BO66">
        <f t="shared" ref="BO66" si="163">BO13-BN13</f>
        <v>18</v>
      </c>
      <c r="BP66">
        <f t="shared" ref="BP66" si="164">BP13-BO13</f>
        <v>15</v>
      </c>
      <c r="BQ66">
        <f t="shared" ref="BQ66" si="165">BQ13-BP13</f>
        <v>19</v>
      </c>
      <c r="BR66">
        <f t="shared" ref="BR66" si="166">BR13-BQ13</f>
        <v>25</v>
      </c>
      <c r="BS66">
        <f t="shared" ref="BS66" si="167">BS13-BR13</f>
        <v>23</v>
      </c>
      <c r="BT66">
        <f t="shared" ref="BT66" si="168">BT13-BS13</f>
        <v>42</v>
      </c>
      <c r="BU66">
        <f t="shared" ref="BU66" si="169">BU13-BT13</f>
        <v>39</v>
      </c>
      <c r="BV66">
        <f t="shared" ref="BV66" si="170">BV13-BU13</f>
        <v>84</v>
      </c>
      <c r="BW66">
        <f t="shared" ref="BW66" si="171">BW13-BV13</f>
        <v>35</v>
      </c>
      <c r="BX66">
        <f t="shared" ref="BX66" si="172">BX13-BW13</f>
        <v>86</v>
      </c>
      <c r="BY66">
        <f t="shared" ref="BY66" si="173">BY13-BX13</f>
        <v>41</v>
      </c>
      <c r="BZ66">
        <f t="shared" ref="BZ66" si="174">BZ13-BY13</f>
        <v>78</v>
      </c>
      <c r="CA66">
        <f t="shared" ref="CA66" si="175">CA13-BZ13</f>
        <v>122</v>
      </c>
      <c r="CB66">
        <f t="shared" ref="CB66" si="176">CB13-CA13</f>
        <v>133</v>
      </c>
      <c r="CC66">
        <f t="shared" ref="CC66" si="177">CC13-CB13</f>
        <v>131</v>
      </c>
      <c r="CD66">
        <f t="shared" ref="CD66" si="178">CD13-CC13</f>
        <v>107</v>
      </c>
      <c r="CE66">
        <f t="shared" ref="CE66" si="179">CE13-CD13</f>
        <v>67</v>
      </c>
      <c r="CF66">
        <f t="shared" ref="CF66" si="180">CF13-CE13</f>
        <v>99</v>
      </c>
      <c r="CG66">
        <f t="shared" ref="CG66" si="181">CG13-CF13</f>
        <v>105</v>
      </c>
      <c r="CH66">
        <f t="shared" ref="CH66" si="182">CH13-CG13</f>
        <v>204</v>
      </c>
      <c r="CI66">
        <f t="shared" ref="CI66" si="183">CI13-CH13</f>
        <v>204</v>
      </c>
      <c r="CJ66">
        <f t="shared" ref="CJ66" si="184">CJ13-CI13</f>
        <v>188</v>
      </c>
      <c r="CK66">
        <f t="shared" ref="CK66" si="185">CK13-CJ13</f>
        <v>217</v>
      </c>
      <c r="CL66">
        <f t="shared" ref="CL66" si="186">CL13-CK13</f>
        <v>213</v>
      </c>
      <c r="CM66">
        <f t="shared" ref="CM66" si="187">CM13-CL13</f>
        <v>108</v>
      </c>
      <c r="CN66">
        <f t="shared" ref="CN66" si="188">CN13-CM13</f>
        <v>125</v>
      </c>
      <c r="CO66">
        <f t="shared" ref="CO66" si="189">CO13-CN13</f>
        <v>154</v>
      </c>
      <c r="CP66">
        <f t="shared" ref="CP66" si="190">CP13-CO13</f>
        <v>165</v>
      </c>
      <c r="CQ66">
        <f t="shared" ref="CQ66" si="191">CQ13-CP13</f>
        <v>425</v>
      </c>
      <c r="CR66">
        <f t="shared" ref="CR66" si="192">CR13-CQ13</f>
        <v>373</v>
      </c>
      <c r="CS66">
        <f t="shared" ref="CS66" si="193">CS13-CR13</f>
        <v>353</v>
      </c>
      <c r="CT66">
        <f t="shared" ref="CT66" si="194">CT13-CS13</f>
        <v>229</v>
      </c>
      <c r="CU66">
        <f t="shared" ref="CU66" si="195">CU13-CT13</f>
        <v>317</v>
      </c>
      <c r="CV66">
        <f t="shared" ref="CV66" si="196">CV13-CU13</f>
        <v>480</v>
      </c>
      <c r="CW66">
        <f t="shared" ref="CW66" si="197">CW13-CV13</f>
        <v>430</v>
      </c>
      <c r="CX66">
        <f t="shared" ref="CX66" si="198">CX13-CW13</f>
        <v>493</v>
      </c>
      <c r="CY66">
        <f t="shared" ref="CY66" si="199">CY13-CX13</f>
        <v>406</v>
      </c>
      <c r="CZ66">
        <f t="shared" ref="CZ66" si="200">CZ13-CY13</f>
        <v>349</v>
      </c>
      <c r="DA66">
        <f t="shared" ref="DA66" si="201">DA13-CZ13</f>
        <v>290</v>
      </c>
      <c r="DB66">
        <f t="shared" ref="DB66" si="202">DB13-DA13</f>
        <v>316</v>
      </c>
      <c r="DC66">
        <f t="shared" ref="DC66" si="203">DC13-DB13</f>
        <v>571</v>
      </c>
      <c r="DD66">
        <f t="shared" ref="DD66" si="204">DD13-DC13</f>
        <v>650</v>
      </c>
      <c r="DE66">
        <f t="shared" ref="DE66" si="205">DE13-DD13</f>
        <v>602</v>
      </c>
      <c r="DF66">
        <f t="shared" ref="DF66" si="206">DF13-DE13</f>
        <v>827</v>
      </c>
      <c r="DG66">
        <f t="shared" ref="DG66" si="207">DG13-DF13</f>
        <v>639</v>
      </c>
      <c r="DH66">
        <f t="shared" ref="DH66" si="208">DH13-DG13</f>
        <v>467</v>
      </c>
      <c r="DI66">
        <f t="shared" ref="DI66" si="209">DI13-DH13</f>
        <v>530</v>
      </c>
      <c r="DJ66">
        <f t="shared" ref="DJ66" si="210">DJ13-DI13</f>
        <v>808</v>
      </c>
      <c r="DK66">
        <f t="shared" ref="DK66" si="211">DK13-DJ13</f>
        <v>779</v>
      </c>
      <c r="DL66">
        <f t="shared" ref="DL66" si="212">DL13-DK13</f>
        <v>759</v>
      </c>
      <c r="DM66">
        <f t="shared" ref="DM66" si="213">DM13-DL13</f>
        <v>963</v>
      </c>
      <c r="DN66">
        <f t="shared" ref="DN66" si="214">DN13-DM13</f>
        <v>700</v>
      </c>
      <c r="DO66">
        <f t="shared" ref="DO66" si="215">DO13-DN13</f>
        <v>456</v>
      </c>
      <c r="DP66">
        <f t="shared" ref="DP66" si="216">DP13-DO13</f>
        <v>735</v>
      </c>
      <c r="DQ66">
        <f t="shared" ref="DQ66" si="217">DQ13-DP13</f>
        <v>1130</v>
      </c>
      <c r="DR66">
        <f t="shared" ref="DR66" si="218">DR13-DQ13</f>
        <v>876</v>
      </c>
      <c r="DS66">
        <f t="shared" ref="DS66:GC66" si="219">DS13-DR13</f>
        <v>1188</v>
      </c>
      <c r="DT66">
        <f t="shared" si="219"/>
        <v>1001</v>
      </c>
      <c r="DU66">
        <f t="shared" si="219"/>
        <v>965</v>
      </c>
      <c r="DV66">
        <f t="shared" si="219"/>
        <v>653</v>
      </c>
      <c r="DW66">
        <f t="shared" si="219"/>
        <v>807</v>
      </c>
      <c r="DX66">
        <f t="shared" si="219"/>
        <v>1039</v>
      </c>
      <c r="DY66">
        <f t="shared" si="219"/>
        <v>1086</v>
      </c>
      <c r="DZ66">
        <f t="shared" si="219"/>
        <v>1156</v>
      </c>
      <c r="EA66">
        <f t="shared" si="219"/>
        <v>1124</v>
      </c>
      <c r="EB66">
        <f t="shared" si="219"/>
        <v>956</v>
      </c>
      <c r="EC66">
        <f t="shared" si="219"/>
        <v>480</v>
      </c>
      <c r="ED66">
        <f t="shared" si="219"/>
        <v>623</v>
      </c>
      <c r="EE66">
        <f t="shared" si="219"/>
        <v>1262</v>
      </c>
      <c r="EF66">
        <f t="shared" si="219"/>
        <v>1349</v>
      </c>
      <c r="EG66">
        <f t="shared" si="219"/>
        <v>1473</v>
      </c>
      <c r="EH66">
        <f t="shared" si="219"/>
        <v>1005</v>
      </c>
      <c r="EI66">
        <f t="shared" si="219"/>
        <v>904</v>
      </c>
      <c r="EJ66">
        <f t="shared" si="219"/>
        <v>525</v>
      </c>
      <c r="EK66">
        <f t="shared" si="219"/>
        <v>679</v>
      </c>
      <c r="EL66">
        <f t="shared" si="219"/>
        <v>1272</v>
      </c>
      <c r="EM66">
        <f t="shared" si="219"/>
        <v>1274</v>
      </c>
      <c r="EN66">
        <f t="shared" si="219"/>
        <v>1239</v>
      </c>
      <c r="EO66">
        <f t="shared" si="219"/>
        <v>909</v>
      </c>
      <c r="EP66">
        <f t="shared" si="219"/>
        <v>892</v>
      </c>
      <c r="EQ66">
        <f t="shared" si="219"/>
        <v>612</v>
      </c>
      <c r="ER66">
        <f t="shared" si="219"/>
        <v>627</v>
      </c>
      <c r="ES66">
        <f t="shared" si="219"/>
        <v>1282</v>
      </c>
      <c r="ET66">
        <f t="shared" si="219"/>
        <v>1269</v>
      </c>
      <c r="EU66">
        <f t="shared" si="219"/>
        <v>1238</v>
      </c>
      <c r="EV66">
        <f t="shared" si="219"/>
        <v>1206</v>
      </c>
      <c r="EW66">
        <f t="shared" si="219"/>
        <v>1022</v>
      </c>
      <c r="EX66">
        <f t="shared" si="219"/>
        <v>615</v>
      </c>
      <c r="EY66">
        <f t="shared" si="219"/>
        <v>680</v>
      </c>
      <c r="EZ66">
        <f t="shared" si="219"/>
        <v>1374</v>
      </c>
      <c r="FA66">
        <f t="shared" si="219"/>
        <v>1185</v>
      </c>
      <c r="FB66">
        <f t="shared" si="219"/>
        <v>1141</v>
      </c>
      <c r="FC66">
        <f t="shared" si="219"/>
        <v>990</v>
      </c>
      <c r="FD66">
        <f t="shared" si="219"/>
        <v>1109</v>
      </c>
      <c r="FE66">
        <f t="shared" si="219"/>
        <v>552</v>
      </c>
      <c r="FF66">
        <f t="shared" si="219"/>
        <v>692</v>
      </c>
      <c r="FG66">
        <f t="shared" si="219"/>
        <v>1280</v>
      </c>
      <c r="FH66">
        <f t="shared" si="219"/>
        <v>1038</v>
      </c>
      <c r="FI66">
        <f t="shared" si="219"/>
        <v>1252</v>
      </c>
      <c r="FJ66">
        <f t="shared" si="219"/>
        <v>1290</v>
      </c>
      <c r="FK66">
        <f t="shared" si="219"/>
        <v>1091</v>
      </c>
      <c r="FL66">
        <f t="shared" si="219"/>
        <v>602</v>
      </c>
      <c r="FM66">
        <f t="shared" si="219"/>
        <v>620</v>
      </c>
      <c r="FN66">
        <f t="shared" si="219"/>
        <v>1254</v>
      </c>
      <c r="FO66">
        <f t="shared" si="219"/>
        <v>1223</v>
      </c>
      <c r="FP66">
        <f t="shared" si="219"/>
        <v>1220</v>
      </c>
      <c r="FQ66">
        <f t="shared" si="219"/>
        <v>1214</v>
      </c>
      <c r="FR66">
        <f t="shared" si="219"/>
        <v>1071</v>
      </c>
      <c r="FS66">
        <f t="shared" si="219"/>
        <v>631</v>
      </c>
      <c r="FT66">
        <f t="shared" si="219"/>
        <v>733</v>
      </c>
      <c r="FU66">
        <f t="shared" si="219"/>
        <v>1300</v>
      </c>
      <c r="FV66">
        <f t="shared" si="219"/>
        <v>1233</v>
      </c>
      <c r="FW66">
        <f t="shared" si="219"/>
        <v>1322</v>
      </c>
      <c r="FX66">
        <f t="shared" si="219"/>
        <v>1163</v>
      </c>
      <c r="FY66">
        <f t="shared" si="219"/>
        <v>921</v>
      </c>
      <c r="FZ66">
        <f t="shared" si="219"/>
        <v>716</v>
      </c>
      <c r="GA66">
        <f t="shared" si="219"/>
        <v>632</v>
      </c>
      <c r="GB66">
        <f t="shared" si="219"/>
        <v>1367</v>
      </c>
      <c r="GC66">
        <f t="shared" si="219"/>
        <v>1284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B13"/>
  <sheetViews>
    <sheetView topLeftCell="T1"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</cols>
  <sheetData>
    <row r="1" spans="1:18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</row>
    <row r="2" spans="1:184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8.9590395639295897E-2</v>
      </c>
      <c r="BF2" s="10">
        <f>IFERROR(Deaths!BG3/(Deaths!BG3+Recovered!BG3), 0)</f>
        <v>9.603680036453191E-2</v>
      </c>
      <c r="BG2" s="10">
        <f>IFERROR(Deaths!BH3/(Deaths!BH3+Recovered!BH3), 0)</f>
        <v>0.10491381853428294</v>
      </c>
      <c r="BH2" s="10">
        <f>IFERROR(Deaths!BI3/(Deaths!BI3+Recovered!BI3), 0)</f>
        <v>0.11570331549287224</v>
      </c>
      <c r="BI2" s="10">
        <f>IFERROR(Deaths!BJ3/(Deaths!BJ3+Recovered!BJ3), 0)</f>
        <v>0.12538640613670191</v>
      </c>
      <c r="BJ2" s="10">
        <f>IFERROR(Deaths!BK3/(Deaths!BK3+Recovered!BK3), 0)</f>
        <v>0.13164781548015081</v>
      </c>
      <c r="BK2" s="10">
        <f>IFERROR(Deaths!BL3/(Deaths!BL3+Recovered!BL3), 0)</f>
        <v>0.14557632831775377</v>
      </c>
      <c r="BL2" s="10">
        <f>IFERROR(Deaths!BM3/(Deaths!BM3+Recovered!BM3), 0)</f>
        <v>0.14979648713971924</v>
      </c>
      <c r="BM2" s="10">
        <f>IFERROR(Deaths!BN3/(Deaths!BN3+Recovered!BN3), 0)</f>
        <v>0.16082136614077402</v>
      </c>
      <c r="BN2" s="10">
        <f>IFERROR(Deaths!BO3/(Deaths!BO3+Recovered!BO3), 0)</f>
        <v>0.16883284792727074</v>
      </c>
      <c r="BO2" s="10">
        <f>IFERROR(Deaths!BP3/(Deaths!BP3+Recovered!BP3), 0)</f>
        <v>0.17789010989010989</v>
      </c>
      <c r="BP2" s="10">
        <f>IFERROR(Deaths!BQ3/(Deaths!BQ3+Recovered!BQ3), 0)</f>
        <v>0.18670959914135052</v>
      </c>
      <c r="BQ2" s="10">
        <f>IFERROR(Deaths!BR3/(Deaths!BR3+Recovered!BR3), 0)</f>
        <v>0.19244245330093507</v>
      </c>
      <c r="BR2" s="10">
        <f>IFERROR(Deaths!BS3/(Deaths!BS3+Recovered!BS3), 0)</f>
        <v>0.1943553842986146</v>
      </c>
      <c r="BS2" s="10">
        <f>IFERROR(Deaths!BT3/(Deaths!BT3+Recovered!BT3), 0)</f>
        <v>0.2001133506357981</v>
      </c>
      <c r="BT2" s="10">
        <f>IFERROR(Deaths!BU3/(Deaths!BU3+Recovered!BU3), 0)</f>
        <v>0.20596793776881445</v>
      </c>
      <c r="BU2" s="10">
        <f>IFERROR(Deaths!BV3/(Deaths!BV3+Recovered!BV3), 0)</f>
        <v>0.21158402643486096</v>
      </c>
      <c r="BV2" s="10">
        <f>IFERROR(Deaths!BW3/(Deaths!BW3+Recovered!BW3), 0)</f>
        <v>0.21662357340450672</v>
      </c>
      <c r="BW2" s="10">
        <f>IFERROR(Deaths!BX3/(Deaths!BX3+Recovered!BX3), 0)</f>
        <v>0.21711050107322791</v>
      </c>
      <c r="BX2" s="10">
        <f>IFERROR(Deaths!BY3/(Deaths!BY3+Recovered!BY3), 0)</f>
        <v>0.21989262978907492</v>
      </c>
      <c r="BY2" s="10">
        <f>IFERROR(Deaths!BZ3/(Deaths!BZ3+Recovered!BZ3), 0)</f>
        <v>0.22243645135231749</v>
      </c>
      <c r="BZ2" s="10">
        <f>IFERROR(Deaths!CA3/(Deaths!CA3+Recovered!CA3), 0)</f>
        <v>0.22487143404074791</v>
      </c>
      <c r="CA2" s="10">
        <f>IFERROR(Deaths!CB3/(Deaths!CB3+Recovered!CB3), 0)</f>
        <v>0.22194051035133155</v>
      </c>
      <c r="CB2" s="10">
        <f>IFERROR(Deaths!CC3/(Deaths!CC3+Recovered!CC3), 0)</f>
        <v>0.22262540302817846</v>
      </c>
      <c r="CC2" s="10">
        <f>IFERROR(Deaths!CD3/(Deaths!CD3+Recovered!CD3), 0)</f>
        <v>0.2242670754077771</v>
      </c>
      <c r="CD2" s="10">
        <f>IFERROR(Deaths!CE3/(Deaths!CE3+Recovered!CE3), 0)</f>
        <v>0.22198425270039465</v>
      </c>
      <c r="CE2" s="10">
        <f>IFERROR(Deaths!CF3/(Deaths!CF3+Recovered!CF3), 0)</f>
        <v>0.22226223120885613</v>
      </c>
      <c r="CF2" s="10">
        <f>IFERROR(Deaths!CG3/(Deaths!CG3+Recovered!CG3), 0)</f>
        <v>0.21953215030515721</v>
      </c>
      <c r="CG2" s="10">
        <f>IFERROR(Deaths!CH3/(Deaths!CH3+Recovered!CH3), 0)</f>
        <v>0.21932723225327727</v>
      </c>
      <c r="CH2" s="10">
        <f>IFERROR(Deaths!CI3/(Deaths!CI3+Recovered!CI3), 0)</f>
        <v>0.21694305902868924</v>
      </c>
      <c r="CI2" s="10">
        <f>IFERROR(Deaths!CJ3/(Deaths!CJ3+Recovered!CJ3), 0)</f>
        <v>0.21551469095338921</v>
      </c>
      <c r="CJ2" s="10">
        <f>IFERROR(Deaths!CK3/(Deaths!CK3+Recovered!CK3), 0)</f>
        <v>0.2173718620221351</v>
      </c>
      <c r="CK2" s="10">
        <f>IFERROR(Deaths!CL3/(Deaths!CL3+Recovered!CL3), 0)</f>
        <v>0.2171919808727788</v>
      </c>
      <c r="CL2" s="10">
        <f>IFERROR(Deaths!CM3/(Deaths!CM3+Recovered!CM3), 0)</f>
        <v>0.21302374963661413</v>
      </c>
      <c r="CM2" s="10">
        <f>IFERROR(Deaths!CN3/(Deaths!CN3+Recovered!CN3), 0)</f>
        <v>0.21253092112898003</v>
      </c>
      <c r="CN2" s="10">
        <f>IFERROR(Deaths!CO3/(Deaths!CO3+Recovered!CO3), 0)</f>
        <v>0.21047898033811333</v>
      </c>
      <c r="CO2" s="10">
        <f>IFERROR(Deaths!CP3/(Deaths!CP3+Recovered!CP3), 0)</f>
        <v>0.2092853069335163</v>
      </c>
      <c r="CP2" s="10">
        <f>IFERROR(Deaths!CQ3/(Deaths!CQ3+Recovered!CQ3), 0)</f>
        <v>0.20863272357179205</v>
      </c>
      <c r="CQ2" s="10">
        <f>IFERROR(Deaths!CR3/(Deaths!CR3+Recovered!CR3), 0)</f>
        <v>0.20342439189926192</v>
      </c>
      <c r="CR2" s="10">
        <f>IFERROR(Deaths!CS3/(Deaths!CS3+Recovered!CS3), 0)</f>
        <v>0.20224447942283699</v>
      </c>
      <c r="CS2" s="10">
        <f>IFERROR(Deaths!CT3/(Deaths!CT3+Recovered!CT3), 0)</f>
        <v>0.19969980349913588</v>
      </c>
      <c r="CT2" s="10">
        <f>IFERROR(Deaths!CU3/(Deaths!CU3+Recovered!CU3), 0)</f>
        <v>0.19801695474294556</v>
      </c>
      <c r="CU2" s="10">
        <f>IFERROR(Deaths!CV3/(Deaths!CV3+Recovered!CV3), 0)</f>
        <v>0.19677225776199589</v>
      </c>
      <c r="CV2" s="10">
        <f>IFERROR(Deaths!CW3/(Deaths!CW3+Recovered!CW3), 0)</f>
        <v>0.19434148363808126</v>
      </c>
      <c r="CW2" s="10">
        <f>IFERROR(Deaths!CX3/(Deaths!CX3+Recovered!CX3), 0)</f>
        <v>0.18807300488932122</v>
      </c>
      <c r="CX2" s="10">
        <f>IFERROR(Deaths!CY3/(Deaths!CY3+Recovered!CY3), 0)</f>
        <v>0.18576017047715951</v>
      </c>
      <c r="CY2" s="10">
        <f>IFERROR(Deaths!CZ3/(Deaths!CZ3+Recovered!CZ3), 0)</f>
        <v>0.18331942862098147</v>
      </c>
      <c r="CZ2" s="10">
        <f>IFERROR(Deaths!DA3/(Deaths!DA3+Recovered!DA3), 0)</f>
        <v>0.18105838427553347</v>
      </c>
      <c r="DA2" s="10">
        <f>IFERROR(Deaths!DB3/(Deaths!DB3+Recovered!DB3), 0)</f>
        <v>0.17908410335750374</v>
      </c>
      <c r="DB2" s="10">
        <f>IFERROR(Deaths!DC3/(Deaths!DC3+Recovered!DC3), 0)</f>
        <v>0.1778904079443237</v>
      </c>
      <c r="DC2" s="10">
        <f>IFERROR(Deaths!DD3/(Deaths!DD3+Recovered!DD3), 0)</f>
        <v>0.17610777934410649</v>
      </c>
      <c r="DD2" s="10">
        <f>IFERROR(Deaths!DE3/(Deaths!DE3+Recovered!DE3), 0)</f>
        <v>0.17449700763205281</v>
      </c>
      <c r="DE2" s="10">
        <f>IFERROR(Deaths!DF3/(Deaths!DF3+Recovered!DF3), 0)</f>
        <v>0.17338225918991229</v>
      </c>
      <c r="DF2" s="10">
        <f>IFERROR(Deaths!DG3/(Deaths!DG3+Recovered!DG3), 0)</f>
        <v>0.16989521155688281</v>
      </c>
      <c r="DG2" s="10">
        <f>IFERROR(Deaths!DH3/(Deaths!DH3+Recovered!DH3), 0)</f>
        <v>0.1682683140302651</v>
      </c>
      <c r="DH2" s="10">
        <f>IFERROR(Deaths!DI3/(Deaths!DI3+Recovered!DI3), 0)</f>
        <v>0.16538241492227504</v>
      </c>
      <c r="DI2" s="10">
        <f>IFERROR(Deaths!DJ3/(Deaths!DJ3+Recovered!DJ3), 0)</f>
        <v>0.16454316514258358</v>
      </c>
      <c r="DJ2" s="10">
        <f>IFERROR(Deaths!DK3/(Deaths!DK3+Recovered!DK3), 0)</f>
        <v>0.16192722258610145</v>
      </c>
      <c r="DK2" s="10">
        <f>IFERROR(Deaths!DL3/(Deaths!DL3+Recovered!DL3), 0)</f>
        <v>0.16085761203517321</v>
      </c>
      <c r="DL2" s="10">
        <f>IFERROR(Deaths!DM3/(Deaths!DM3+Recovered!DM3), 0)</f>
        <v>0.15913516922170176</v>
      </c>
      <c r="DM2" s="10">
        <f>IFERROR(Deaths!DN3/(Deaths!DN3+Recovered!DN3), 0)</f>
        <v>0.15638840903482226</v>
      </c>
      <c r="DN2" s="10">
        <f>IFERROR(Deaths!DO3/(Deaths!DO3+Recovered!DO3), 0)</f>
        <v>0.15463584461439281</v>
      </c>
      <c r="DO2" s="10">
        <f>IFERROR(Deaths!DP3/(Deaths!DP3+Recovered!DP3), 0)</f>
        <v>0.1520681010574787</v>
      </c>
      <c r="DP2" s="10">
        <f>IFERROR(Deaths!DQ3/(Deaths!DQ3+Recovered!DQ3), 0)</f>
        <v>0.15027286592355493</v>
      </c>
      <c r="DQ2" s="10">
        <f>IFERROR(Deaths!DR3/(Deaths!DR3+Recovered!DR3), 0)</f>
        <v>0.14815757853307163</v>
      </c>
      <c r="DR2" s="10">
        <f>IFERROR(Deaths!DS3/(Deaths!DS3+Recovered!DS3), 0)</f>
        <v>0.14661373042535042</v>
      </c>
      <c r="DS2" s="10">
        <f>IFERROR(Deaths!DT3/(Deaths!DT3+Recovered!DT3), 0)</f>
        <v>0.14184110262722727</v>
      </c>
      <c r="DT2" s="10">
        <f>IFERROR(Deaths!DU3/(Deaths!DU3+Recovered!DU3), 0)</f>
        <v>0.14005717285182737</v>
      </c>
      <c r="DU2" s="10">
        <f>IFERROR(Deaths!DV3/(Deaths!DV3+Recovered!DV3), 0)</f>
        <v>0.13803978023002314</v>
      </c>
      <c r="DV2" s="10">
        <f>IFERROR(Deaths!DW3/(Deaths!DW3+Recovered!DW3), 0)</f>
        <v>0.13501846743580664</v>
      </c>
      <c r="DW2" s="10">
        <f>IFERROR(Deaths!DX3/(Deaths!DX3+Recovered!DX3), 0)</f>
        <v>0.13356885121648604</v>
      </c>
      <c r="DX2" s="10">
        <f>IFERROR(Deaths!DY3/(Deaths!DY3+Recovered!DY3), 0)</f>
        <v>0.1321074793026622</v>
      </c>
      <c r="DY2" s="10">
        <f>IFERROR(Deaths!DZ3/(Deaths!DZ3+Recovered!DZ3), 0)</f>
        <v>0.13039487553717669</v>
      </c>
      <c r="DZ2" s="10">
        <f>IFERROR(Deaths!EA3/(Deaths!EA3+Recovered!EA3), 0)</f>
        <v>0.12830898489811318</v>
      </c>
      <c r="EA2" s="10">
        <f>IFERROR(Deaths!EB3/(Deaths!EB3+Recovered!EB3), 0)</f>
        <v>0.1264603690380274</v>
      </c>
      <c r="EB2" s="10">
        <f>IFERROR(Deaths!EC3/(Deaths!EC3+Recovered!EC3), 0)</f>
        <v>0.12409318663565848</v>
      </c>
      <c r="EC2" s="10">
        <f>IFERROR(Deaths!ED3/(Deaths!ED3+Recovered!ED3), 0)</f>
        <v>0.12274906550842175</v>
      </c>
      <c r="ED2" s="10">
        <f>IFERROR(Deaths!EE3/(Deaths!EE3+Recovered!EE3), 0)</f>
        <v>0.12005845687813962</v>
      </c>
      <c r="EE2" s="10">
        <f>IFERROR(Deaths!EF3/(Deaths!EF3+Recovered!EF3), 0)</f>
        <v>0.11864888897607651</v>
      </c>
      <c r="EF2" s="10">
        <f>IFERROR(Deaths!EG3/(Deaths!EG3+Recovered!EG3), 0)</f>
        <v>0.11751910568581975</v>
      </c>
      <c r="EG2" s="10">
        <f>IFERROR(Deaths!EH3/(Deaths!EH3+Recovered!EH3), 0)</f>
        <v>0.11637228931943272</v>
      </c>
      <c r="EH2" s="10">
        <f>IFERROR(Deaths!EI3/(Deaths!EI3+Recovered!EI3), 0)</f>
        <v>0.1149464077939371</v>
      </c>
      <c r="EI2" s="10">
        <f>IFERROR(Deaths!EJ3/(Deaths!EJ3+Recovered!EJ3), 0)</f>
        <v>0.11384474099195339</v>
      </c>
      <c r="EJ2" s="10">
        <f>IFERROR(Deaths!EK3/(Deaths!EK3+Recovered!EK3), 0)</f>
        <v>0.11006646195218069</v>
      </c>
      <c r="EK2" s="10">
        <f>IFERROR(Deaths!EL3/(Deaths!EL3+Recovered!EL3), 0)</f>
        <v>0.10883259687440106</v>
      </c>
      <c r="EL2" s="10">
        <f>IFERROR(Deaths!EM3/(Deaths!EM3+Recovered!EM3), 0)</f>
        <v>0.10780623352073321</v>
      </c>
      <c r="EM2" s="10">
        <f>IFERROR(Deaths!EN3/(Deaths!EN3+Recovered!EN3), 0)</f>
        <v>0.10654453888299963</v>
      </c>
      <c r="EN2" s="10">
        <f>IFERROR(Deaths!EO3/(Deaths!EO3+Recovered!EO3), 0)</f>
        <v>0.10539451035664743</v>
      </c>
      <c r="EO2" s="10">
        <f>IFERROR(Deaths!EP3/(Deaths!EP3+Recovered!EP3), 0)</f>
        <v>0.10412156209173234</v>
      </c>
      <c r="EP2" s="10">
        <f>IFERROR(Deaths!EQ3/(Deaths!EQ3+Recovered!EQ3), 0)</f>
        <v>0.10308938077746595</v>
      </c>
      <c r="EQ2" s="10">
        <f>IFERROR(Deaths!ER3/(Deaths!ER3+Recovered!ER3), 0)</f>
        <v>0.10187942527584851</v>
      </c>
      <c r="ER2" s="10">
        <f>IFERROR(Deaths!ES3/(Deaths!ES3+Recovered!ES3), 0)</f>
        <v>0.10101583611519795</v>
      </c>
      <c r="ES2" s="10">
        <f>IFERROR(Deaths!ET3/(Deaths!ET3+Recovered!ET3), 0)</f>
        <v>9.940769252535113E-2</v>
      </c>
      <c r="ET2" s="10">
        <f>IFERROR(Deaths!EU3/(Deaths!EU3+Recovered!EU3), 0)</f>
        <v>9.8640406869226344E-2</v>
      </c>
      <c r="EU2" s="10">
        <f>IFERROR(Deaths!EV3/(Deaths!EV3+Recovered!EV3), 0)</f>
        <v>9.7851295594803614E-2</v>
      </c>
      <c r="EV2" s="10">
        <f>IFERROR(Deaths!EW3/(Deaths!EW3+Recovered!EW3), 0)</f>
        <v>9.6298941150049111E-2</v>
      </c>
      <c r="EW2" s="10">
        <f>IFERROR(Deaths!EX3/(Deaths!EX3+Recovered!EX3), 0)</f>
        <v>9.5680187412046092E-2</v>
      </c>
      <c r="EX2" s="10">
        <f>IFERROR(Deaths!EY3/(Deaths!EY3+Recovered!EY3), 0)</f>
        <v>9.4571252597212829E-2</v>
      </c>
      <c r="EY2" s="10">
        <f>IFERROR(Deaths!EZ3/(Deaths!EZ3+Recovered!EZ3), 0)</f>
        <v>9.3586283024300998E-2</v>
      </c>
      <c r="EZ2" s="10">
        <f>IFERROR(Deaths!FA3/(Deaths!FA3+Recovered!FA3), 0)</f>
        <v>9.2427222339612827E-2</v>
      </c>
      <c r="FA2" s="10">
        <f>IFERROR(Deaths!FB3/(Deaths!FB3+Recovered!FB3), 0)</f>
        <v>9.194642396378222E-2</v>
      </c>
      <c r="FB2" s="10">
        <f>IFERROR(Deaths!FC3/(Deaths!FC3+Recovered!FC3), 0)</f>
        <v>9.0949813623815129E-2</v>
      </c>
      <c r="FC2" s="10">
        <f>IFERROR(Deaths!FD3/(Deaths!FD3+Recovered!FD3), 0)</f>
        <v>8.9942752206712467E-2</v>
      </c>
      <c r="FD2" s="10">
        <f>IFERROR(Deaths!FE3/(Deaths!FE3+Recovered!FE3), 0)</f>
        <v>8.9021881528260391E-2</v>
      </c>
      <c r="FE2" s="10">
        <f>IFERROR(Deaths!FF3/(Deaths!FF3+Recovered!FF3), 0)</f>
        <v>8.8140710536449077E-2</v>
      </c>
      <c r="FF2" s="10">
        <f>IFERROR(Deaths!FG3/(Deaths!FG3+Recovered!FG3), 0)</f>
        <v>8.7174298122301097E-2</v>
      </c>
      <c r="FG2" s="10">
        <f>IFERROR(Deaths!FH3/(Deaths!FH3+Recovered!FH3), 0)</f>
        <v>8.6250166030529568E-2</v>
      </c>
      <c r="FH2" s="10">
        <f>IFERROR(Deaths!FI3/(Deaths!FI3+Recovered!FI3), 0)</f>
        <v>8.3080305793887116E-2</v>
      </c>
      <c r="FI2" s="10">
        <f>IFERROR(Deaths!FJ3/(Deaths!FJ3+Recovered!FJ3), 0)</f>
        <v>8.2369013656913667E-2</v>
      </c>
      <c r="FJ2" s="10">
        <f>IFERROR(Deaths!FK3/(Deaths!FK3+Recovered!FK3), 0)</f>
        <v>8.0531178232101791E-2</v>
      </c>
      <c r="FK2" s="10">
        <f>IFERROR(Deaths!FL3/(Deaths!FL3+Recovered!FL3), 0)</f>
        <v>7.9570227877003588E-2</v>
      </c>
      <c r="FL2" s="10">
        <f>IFERROR(Deaths!FM3/(Deaths!FM3+Recovered!FM3), 0)</f>
        <v>7.8643260744607008E-2</v>
      </c>
      <c r="FM2" s="10">
        <f>IFERROR(Deaths!FN3/(Deaths!FN3+Recovered!FN3), 0)</f>
        <v>7.7816776511510824E-2</v>
      </c>
      <c r="FN2" s="10">
        <f>IFERROR(Deaths!FO3/(Deaths!FO3+Recovered!FO3), 0)</f>
        <v>7.6784485365931382E-2</v>
      </c>
      <c r="FO2" s="10">
        <f>IFERROR(Deaths!FP3/(Deaths!FP3+Recovered!FP3), 0)</f>
        <v>7.6059367340560277E-2</v>
      </c>
      <c r="FP2" s="10">
        <f>IFERROR(Deaths!FQ3/(Deaths!FQ3+Recovered!FQ3), 0)</f>
        <v>7.5293869057612192E-2</v>
      </c>
      <c r="FQ2" s="10">
        <f>IFERROR(Deaths!FR3/(Deaths!FR3+Recovered!FR3), 0)</f>
        <v>7.4641031399019855E-2</v>
      </c>
      <c r="FR2" s="10">
        <f>IFERROR(Deaths!FS3/(Deaths!FS3+Recovered!FS3), 0)</f>
        <v>7.4032820090602247E-2</v>
      </c>
      <c r="FS2" s="10">
        <f>IFERROR(Deaths!FT3/(Deaths!FT3+Recovered!FT3), 0)</f>
        <v>7.3156440434404363E-2</v>
      </c>
      <c r="FT2" s="10">
        <f>IFERROR(Deaths!FU3/(Deaths!FU3+Recovered!FU3), 0)</f>
        <v>7.2510983806351584E-2</v>
      </c>
      <c r="FU2" s="10">
        <f>IFERROR(Deaths!FV3/(Deaths!FV3+Recovered!FV3), 0)</f>
        <v>7.1713850467048701E-2</v>
      </c>
      <c r="FV2" s="10">
        <f>IFERROR(Deaths!FW3/(Deaths!FW3+Recovered!FW3), 0)</f>
        <v>7.104672662798249E-2</v>
      </c>
      <c r="FW2" s="10">
        <f>IFERROR(Deaths!FX3/(Deaths!FX3+Recovered!FX3), 0)</f>
        <v>7.0249972413190462E-2</v>
      </c>
      <c r="FX2" s="10">
        <f>IFERROR(Deaths!FY3/(Deaths!FY3+Recovered!FY3), 0)</f>
        <v>6.9628667381825618E-2</v>
      </c>
      <c r="FY2" s="10">
        <f>IFERROR(Deaths!FZ3/(Deaths!FZ3+Recovered!FZ3), 0)</f>
        <v>6.93574627623052E-2</v>
      </c>
      <c r="FZ2" s="10">
        <f>IFERROR(Deaths!GA3/(Deaths!GA3+Recovered!GA3), 0)</f>
        <v>6.8541963409496059E-2</v>
      </c>
      <c r="GA2" s="10">
        <f>IFERROR(Deaths!GB3/(Deaths!GB3+Recovered!GB3), 0)</f>
        <v>6.786354566596485E-2</v>
      </c>
      <c r="GB2" s="10">
        <f>IFERROR(Deaths!GC3/(Deaths!GC3+Recovered!GC3), 0)</f>
        <v>6.7286173448802666E-2</v>
      </c>
    </row>
    <row r="3" spans="1:184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  <c r="FW3" s="10">
        <f>IFERROR(Deaths!FX4/(Deaths!FX4+Recovered!FX4), 0)</f>
        <v>4.0303714699953211E-2</v>
      </c>
      <c r="FX3" s="10">
        <f>IFERROR(Deaths!FY4/(Deaths!FY4+Recovered!FY4), 0)</f>
        <v>4.0301111325093744E-2</v>
      </c>
      <c r="FY3" s="10">
        <f>IFERROR(Deaths!FZ4/(Deaths!FZ4+Recovered!FZ4), 0)</f>
        <v>3.9556147213183006E-2</v>
      </c>
      <c r="FZ3" s="10">
        <f>IFERROR(Deaths!GA4/(Deaths!GA4+Recovered!GA4), 0)</f>
        <v>3.934363895858381E-2</v>
      </c>
      <c r="GA3" s="10">
        <f>IFERROR(Deaths!GB4/(Deaths!GB4+Recovered!GB4), 0)</f>
        <v>3.8175224279442643E-2</v>
      </c>
      <c r="GB3" s="10">
        <f>IFERROR(Deaths!GC4/(Deaths!GC4+Recovered!GC4), 0)</f>
        <v>3.7524443360729021E-2</v>
      </c>
    </row>
    <row r="4" spans="1:184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0.12984940370832487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0.11128224044762963</v>
      </c>
      <c r="DZ4" s="10">
        <f>IFERROR(Deaths!EA5/(Deaths!EA5+Recovered!EA5), 0)</f>
        <v>0.10918887102981459</v>
      </c>
      <c r="EA4" s="10">
        <f>IFERROR(Deaths!EB5/(Deaths!EB5+Recovered!EB5), 0)</f>
        <v>0.10718088481717063</v>
      </c>
      <c r="EB4" s="10">
        <f>IFERROR(Deaths!EC5/(Deaths!EC5+Recovered!EC5), 0)</f>
        <v>0.10611299486995096</v>
      </c>
      <c r="EC4" s="10">
        <f>IFERROR(Deaths!ED5/(Deaths!ED5+Recovered!ED5), 0)</f>
        <v>0.10538486213015108</v>
      </c>
      <c r="ED4" s="10">
        <f>IFERROR(Deaths!EE5/(Deaths!EE5+Recovered!EE5), 0)</f>
        <v>9.7515785675626923E-2</v>
      </c>
      <c r="EE4" s="10">
        <f>IFERROR(Deaths!EF5/(Deaths!EF5+Recovered!EF5), 0)</f>
        <v>9.7251318077889295E-2</v>
      </c>
      <c r="EF4" s="10">
        <f>IFERROR(Deaths!EG5/(Deaths!EG5+Recovered!EG5), 0)</f>
        <v>9.6537891057327491E-2</v>
      </c>
      <c r="EG4" s="10">
        <f>IFERROR(Deaths!EH5/(Deaths!EH5+Recovered!EH5), 0)</f>
        <v>9.5819997758378059E-2</v>
      </c>
      <c r="EH4" s="10">
        <f>IFERROR(Deaths!EI5/(Deaths!EI5+Recovered!EI5), 0)</f>
        <v>9.4876330124382471E-2</v>
      </c>
      <c r="EI4" s="10">
        <f>IFERROR(Deaths!EJ5/(Deaths!EJ5+Recovered!EJ5), 0)</f>
        <v>9.3618420478320211E-2</v>
      </c>
      <c r="EJ4" s="10">
        <f>IFERROR(Deaths!EK5/(Deaths!EK5+Recovered!EK5), 0)</f>
        <v>8.3047836807553399E-2</v>
      </c>
      <c r="EK4" s="10">
        <f>IFERROR(Deaths!EL5/(Deaths!EL5+Recovered!EL5), 0)</f>
        <v>8.2403067951074452E-2</v>
      </c>
      <c r="EL4" s="10">
        <f>IFERROR(Deaths!EM5/(Deaths!EM5+Recovered!EM5), 0)</f>
        <v>8.2052253503068467E-2</v>
      </c>
      <c r="EM4" s="10">
        <f>IFERROR(Deaths!EN5/(Deaths!EN5+Recovered!EN5), 0)</f>
        <v>8.1701228130161521E-2</v>
      </c>
      <c r="EN4" s="10">
        <f>IFERROR(Deaths!EO5/(Deaths!EO5+Recovered!EO5), 0)</f>
        <v>8.0640355333757782E-2</v>
      </c>
      <c r="EO4" s="10">
        <f>IFERROR(Deaths!EP5/(Deaths!EP5+Recovered!EP5), 0)</f>
        <v>7.9976416878303425E-2</v>
      </c>
      <c r="EP4" s="10">
        <f>IFERROR(Deaths!EQ5/(Deaths!EQ5+Recovered!EQ5), 0)</f>
        <v>7.9449730075087197E-2</v>
      </c>
      <c r="EQ4" s="10">
        <f>IFERROR(Deaths!ER5/(Deaths!ER5+Recovered!ER5), 0)</f>
        <v>7.8870256512518166E-2</v>
      </c>
      <c r="ER4" s="10">
        <f>IFERROR(Deaths!ES5/(Deaths!ES5+Recovered!ES5), 0)</f>
        <v>7.8746969787820906E-2</v>
      </c>
      <c r="ES4" s="10">
        <f>IFERROR(Deaths!ET5/(Deaths!ET5+Recovered!ET5), 0)</f>
        <v>7.6375753575711719E-2</v>
      </c>
      <c r="ET4" s="10">
        <f>IFERROR(Deaths!EU5/(Deaths!EU5+Recovered!EU5), 0)</f>
        <v>7.6725535386195712E-2</v>
      </c>
      <c r="EU4" s="10">
        <f>IFERROR(Deaths!EV5/(Deaths!EV5+Recovered!EV5), 0)</f>
        <v>7.6460859000542877E-2</v>
      </c>
      <c r="EV4" s="10">
        <f>IFERROR(Deaths!EW5/(Deaths!EW5+Recovered!EW5), 0)</f>
        <v>7.5178662230503929E-2</v>
      </c>
      <c r="EW4" s="10">
        <f>IFERROR(Deaths!EX5/(Deaths!EX5+Recovered!EX5), 0)</f>
        <v>7.5484191886030366E-2</v>
      </c>
      <c r="EX4" s="10">
        <f>IFERROR(Deaths!EY5/(Deaths!EY5+Recovered!EY5), 0)</f>
        <v>7.5052225764296515E-2</v>
      </c>
      <c r="EY4" s="10">
        <f>IFERROR(Deaths!EZ5/(Deaths!EZ5+Recovered!EZ5), 0)</f>
        <v>7.4536589318390356E-2</v>
      </c>
      <c r="EZ4" s="10">
        <f>IFERROR(Deaths!FA5/(Deaths!FA5+Recovered!FA5), 0)</f>
        <v>7.3884659834727973E-2</v>
      </c>
      <c r="FA4" s="10">
        <f>IFERROR(Deaths!FB5/(Deaths!FB5+Recovered!FB5), 0)</f>
        <v>7.3957630501517227E-2</v>
      </c>
      <c r="FB4" s="10">
        <f>IFERROR(Deaths!FC5/(Deaths!FC5+Recovered!FC5), 0)</f>
        <v>7.3126575650688697E-2</v>
      </c>
      <c r="FC4" s="10">
        <f>IFERROR(Deaths!FD5/(Deaths!FD5+Recovered!FD5), 0)</f>
        <v>7.2618320276830545E-2</v>
      </c>
      <c r="FD4" s="10">
        <f>IFERROR(Deaths!FE5/(Deaths!FE5+Recovered!FE5), 0)</f>
        <v>7.1843924442608079E-2</v>
      </c>
      <c r="FE4" s="10">
        <f>IFERROR(Deaths!FF5/(Deaths!FF5+Recovered!FF5), 0)</f>
        <v>7.1664102419197628E-2</v>
      </c>
      <c r="FF4" s="10">
        <f>IFERROR(Deaths!FG5/(Deaths!FG5+Recovered!FG5), 0)</f>
        <v>7.0994088392143634E-2</v>
      </c>
      <c r="FG4" s="10">
        <f>IFERROR(Deaths!FH5/(Deaths!FH5+Recovered!FH5), 0)</f>
        <v>7.0417069529127782E-2</v>
      </c>
      <c r="FH4" s="10">
        <f>IFERROR(Deaths!FI5/(Deaths!FI5+Recovered!FI5), 0)</f>
        <v>6.5752159898810933E-2</v>
      </c>
      <c r="FI4" s="10">
        <f>IFERROR(Deaths!FJ5/(Deaths!FJ5+Recovered!FJ5), 0)</f>
        <v>6.5524774980898121E-2</v>
      </c>
      <c r="FJ4" s="10">
        <f>IFERROR(Deaths!FK5/(Deaths!FK5+Recovered!FK5), 0)</f>
        <v>6.5873737673241117E-2</v>
      </c>
      <c r="FK4" s="10">
        <f>IFERROR(Deaths!FL5/(Deaths!FL5+Recovered!FL5), 0)</f>
        <v>6.4737436706860232E-2</v>
      </c>
      <c r="FL4" s="10">
        <f>IFERROR(Deaths!FM5/(Deaths!FM5+Recovered!FM5), 0)</f>
        <v>6.3990301020301649E-2</v>
      </c>
      <c r="FM4" s="10">
        <f>IFERROR(Deaths!FN5/(Deaths!FN5+Recovered!FN5), 0)</f>
        <v>6.3308833758293215E-2</v>
      </c>
      <c r="FN4" s="10">
        <f>IFERROR(Deaths!FO5/(Deaths!FO5+Recovered!FO5), 0)</f>
        <v>6.2865769630358961E-2</v>
      </c>
      <c r="FO4" s="10">
        <f>IFERROR(Deaths!FP5/(Deaths!FP5+Recovered!FP5), 0)</f>
        <v>6.2576486233849857E-2</v>
      </c>
      <c r="FP4" s="10">
        <f>IFERROR(Deaths!FQ5/(Deaths!FQ5+Recovered!FQ5), 0)</f>
        <v>6.1917198718813696E-2</v>
      </c>
      <c r="FQ4" s="10">
        <f>IFERROR(Deaths!FR5/(Deaths!FR5+Recovered!FR5), 0)</f>
        <v>6.16749664573676E-2</v>
      </c>
      <c r="FR4" s="10">
        <f>IFERROR(Deaths!FS5/(Deaths!FS5+Recovered!FS5), 0)</f>
        <v>6.1323652969207977E-2</v>
      </c>
      <c r="FS4" s="10">
        <f>IFERROR(Deaths!FT5/(Deaths!FT5+Recovered!FT5), 0)</f>
        <v>6.0909094340524744E-2</v>
      </c>
      <c r="FT4" s="10">
        <f>IFERROR(Deaths!FU5/(Deaths!FU5+Recovered!FU5), 0)</f>
        <v>6.0775551355585149E-2</v>
      </c>
      <c r="FU4" s="10">
        <f>IFERROR(Deaths!FV5/(Deaths!FV5+Recovered!FV5), 0)</f>
        <v>6.0607267817944399E-2</v>
      </c>
      <c r="FV4" s="10">
        <f>IFERROR(Deaths!FW5/(Deaths!FW5+Recovered!FW5), 0)</f>
        <v>6.0017287883963787E-2</v>
      </c>
      <c r="FW4" s="10">
        <f>IFERROR(Deaths!FX5/(Deaths!FX5+Recovered!FX5), 0)</f>
        <v>6.0090447466671359E-2</v>
      </c>
      <c r="FX4" s="10">
        <f>IFERROR(Deaths!FY5/(Deaths!FY5+Recovered!FY5), 0)</f>
        <v>5.9505931134525326E-2</v>
      </c>
      <c r="FY4" s="10">
        <f>IFERROR(Deaths!FZ5/(Deaths!FZ5+Recovered!FZ5), 0)</f>
        <v>5.9849490694828741E-2</v>
      </c>
      <c r="FZ4" s="10">
        <f>IFERROR(Deaths!GA5/(Deaths!GA5+Recovered!GA5), 0)</f>
        <v>5.8687100809262142E-2</v>
      </c>
      <c r="GA4" s="10">
        <f>IFERROR(Deaths!GB5/(Deaths!GB5+Recovered!GB5), 0)</f>
        <v>5.8441130616307443E-2</v>
      </c>
      <c r="GB4" s="10">
        <f>IFERROR(Deaths!GC5/(Deaths!GC5+Recovered!GC5), 0)</f>
        <v>5.8301963564859449E-2</v>
      </c>
    </row>
    <row r="5" spans="1:184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  <c r="FW5" s="10">
        <f>IFERROR(Deaths!FX6/(Deaths!FX6+Recovered!FX6), 0)</f>
        <v>0.14355993050821636</v>
      </c>
      <c r="FX5" s="10">
        <f>IFERROR(Deaths!FY6/(Deaths!FY6+Recovered!FY6), 0)</f>
        <v>0.14322376022500771</v>
      </c>
      <c r="FY5" s="10">
        <f>IFERROR(Deaths!FZ6/(Deaths!FZ6+Recovered!FZ6), 0)</f>
        <v>0.14290852324033121</v>
      </c>
      <c r="FZ5" s="10">
        <f>IFERROR(Deaths!GA6/(Deaths!GA6+Recovered!GA6), 0)</f>
        <v>0.14264994278551707</v>
      </c>
      <c r="GA5" s="10">
        <f>IFERROR(Deaths!GB6/(Deaths!GB6+Recovered!GB6), 0)</f>
        <v>0.14227039985883397</v>
      </c>
      <c r="GB5" s="10">
        <f>IFERROR(Deaths!GC6/(Deaths!GC6+Recovered!GC6), 0)</f>
        <v>0.14193156647548702</v>
      </c>
    </row>
    <row r="6" spans="1:184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  <c r="FW6" s="10">
        <f>IFERROR(Deaths!FX7/(Deaths!FX7+Recovered!FX7), 0)</f>
        <v>0.96997196241679684</v>
      </c>
      <c r="FX6" s="10">
        <f>IFERROR(Deaths!FY7/(Deaths!FY7+Recovered!FY7), 0)</f>
        <v>0.96979026361362319</v>
      </c>
      <c r="FY6" s="10">
        <f>IFERROR(Deaths!FZ7/(Deaths!FZ7+Recovered!FZ7), 0)</f>
        <v>0.96980769230769226</v>
      </c>
      <c r="FZ6" s="10">
        <f>IFERROR(Deaths!GA7/(Deaths!GA7+Recovered!GA7), 0)</f>
        <v>0.96981543194052811</v>
      </c>
      <c r="GA6" s="10">
        <f>IFERROR(Deaths!GB7/(Deaths!GB7+Recovered!GB7), 0)</f>
        <v>0.96986552436971207</v>
      </c>
      <c r="GB6" s="10">
        <f>IFERROR(Deaths!GC7/(Deaths!GC7+Recovered!GC7), 0)</f>
        <v>0.9698749042634669</v>
      </c>
    </row>
    <row r="7" spans="1:184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  <c r="FW7" s="10">
        <f>IFERROR(Deaths!FX8/(Deaths!FX8+Recovered!FX8), 0)</f>
        <v>0.15130166601155021</v>
      </c>
      <c r="FX7" s="10">
        <f>IFERROR(Deaths!FY8/(Deaths!FY8+Recovered!FY8), 0)</f>
        <v>0.15114212760084192</v>
      </c>
      <c r="FY7" s="10">
        <f>IFERROR(Deaths!FZ8/(Deaths!FZ8+Recovered!FZ8), 0)</f>
        <v>0.151059941205376</v>
      </c>
      <c r="FZ7" s="10">
        <f>IFERROR(Deaths!GA8/(Deaths!GA8+Recovered!GA8), 0)</f>
        <v>0.15096890879338559</v>
      </c>
      <c r="GA7" s="10">
        <f>IFERROR(Deaths!GB8/(Deaths!GB8+Recovered!GB8), 0)</f>
        <v>0.15084901765130923</v>
      </c>
      <c r="GB7" s="10">
        <f>IFERROR(Deaths!GC8/(Deaths!GC8+Recovered!GC8), 0)</f>
        <v>0.15075415753512955</v>
      </c>
    </row>
    <row r="8" spans="1:184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  <c r="FW8" s="10">
        <f>IFERROR(Deaths!FX9/(Deaths!FX9+Recovered!FX9), 0)</f>
        <v>2.6253231103848907E-2</v>
      </c>
      <c r="FX8" s="10">
        <f>IFERROR(Deaths!FY9/(Deaths!FY9+Recovered!FY9), 0)</f>
        <v>2.6434730577311435E-2</v>
      </c>
      <c r="FY8" s="10">
        <f>IFERROR(Deaths!FZ9/(Deaths!FZ9+Recovered!FZ9), 0)</f>
        <v>2.5666523876547744E-2</v>
      </c>
      <c r="FZ8" s="10">
        <f>IFERROR(Deaths!GA9/(Deaths!GA9+Recovered!GA9), 0)</f>
        <v>2.5860086583549127E-2</v>
      </c>
      <c r="GA8" s="10">
        <f>IFERROR(Deaths!GB9/(Deaths!GB9+Recovered!GB9), 0)</f>
        <v>2.5141444040615985E-2</v>
      </c>
      <c r="GB8" s="10">
        <f>IFERROR(Deaths!GC9/(Deaths!GC9+Recovered!GC9), 0)</f>
        <v>2.526423239691215E-2</v>
      </c>
    </row>
    <row r="9" spans="1:184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  <c r="FW9" s="10">
        <f>IFERROR(Deaths!FX10/(Deaths!FX10+Recovered!FX10), 0)</f>
        <v>0.15895210183673014</v>
      </c>
      <c r="FX9" s="10">
        <f>IFERROR(Deaths!FY10/(Deaths!FY10+Recovered!FY10), 0)</f>
        <v>0.15895210183673014</v>
      </c>
      <c r="FY9" s="10">
        <f>IFERROR(Deaths!FZ10/(Deaths!FZ10+Recovered!FZ10), 0)</f>
        <v>0.15895210183673014</v>
      </c>
      <c r="FZ9" s="10">
        <f>IFERROR(Deaths!GA10/(Deaths!GA10+Recovered!GA10), 0)</f>
        <v>0.15896150963657313</v>
      </c>
      <c r="GA9" s="10">
        <f>IFERROR(Deaths!GB10/(Deaths!GB10+Recovered!GB10), 0)</f>
        <v>0.15897091722595078</v>
      </c>
      <c r="GB9" s="10">
        <f>IFERROR(Deaths!GC10/(Deaths!GC10+Recovered!GC10), 0)</f>
        <v>0.15898032460487019</v>
      </c>
    </row>
    <row r="10" spans="1:184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  <c r="FW10" s="10">
        <f>IFERROR(Deaths!FX11/(Deaths!FX11+Recovered!FX11), 0)</f>
        <v>2.1988001591069669E-2</v>
      </c>
      <c r="FX10" s="10">
        <f>IFERROR(Deaths!FY11/(Deaths!FY11+Recovered!FY11), 0)</f>
        <v>2.1908599501556068E-2</v>
      </c>
      <c r="FY10" s="10">
        <f>IFERROR(Deaths!FZ11/(Deaths!FZ11+Recovered!FZ11), 0)</f>
        <v>2.1938366772889926E-2</v>
      </c>
      <c r="FZ10" s="10">
        <f>IFERROR(Deaths!GA11/(Deaths!GA11+Recovered!GA11), 0)</f>
        <v>2.1959040937825192E-2</v>
      </c>
      <c r="GA10" s="10">
        <f>IFERROR(Deaths!GB11/(Deaths!GB11+Recovered!GB11), 0)</f>
        <v>2.1884876593757732E-2</v>
      </c>
      <c r="GB10" s="10">
        <f>IFERROR(Deaths!GC11/(Deaths!GC11+Recovered!GC11), 0)</f>
        <v>2.1799494668322556E-2</v>
      </c>
    </row>
    <row r="11" spans="1:184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0.37913099474105688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0.33935336981720515</v>
      </c>
      <c r="CU11" s="10">
        <f>IFERROR(Deaths!CV12/(Deaths!CV12+Recovered!CV12), 0)</f>
        <v>0.33898169793032668</v>
      </c>
      <c r="CV11" s="10">
        <f>IFERROR(Deaths!CW12/(Deaths!CW12+Recovered!CW12), 0)</f>
        <v>0.33917232318808849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0.26606431462536251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0.24311229410176291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0.20101719172970556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0.15570808046578971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0.12184990817508809</v>
      </c>
      <c r="FO11" s="10">
        <f>IFERROR(Deaths!FP12/(Deaths!FP12+Recovered!FP12), 0)</f>
        <v>0.120908816301872</v>
      </c>
      <c r="FP11" s="10">
        <f>IFERROR(Deaths!FQ12/(Deaths!FQ12+Recovered!FQ12), 0)</f>
        <v>0.12002387929321588</v>
      </c>
      <c r="FQ11" s="10">
        <f>IFERROR(Deaths!FR12/(Deaths!FR12+Recovered!FR12), 0)</f>
        <v>0.1192344338450024</v>
      </c>
      <c r="FR11" s="10">
        <f>IFERROR(Deaths!FS12/(Deaths!FS12+Recovered!FS12), 0)</f>
        <v>0.11844181191750378</v>
      </c>
      <c r="FS11" s="10">
        <f>IFERROR(Deaths!FT12/(Deaths!FT12+Recovered!FT12), 0)</f>
        <v>0.11611599093794031</v>
      </c>
      <c r="FT11" s="10">
        <f>IFERROR(Deaths!FU12/(Deaths!FU12+Recovered!FU12), 0)</f>
        <v>0.11510639661798097</v>
      </c>
      <c r="FU11" s="10">
        <f>IFERROR(Deaths!FV12/(Deaths!FV12+Recovered!FV12), 0)</f>
        <v>0.11325751238155209</v>
      </c>
      <c r="FV11" s="10">
        <f>IFERROR(Deaths!FW12/(Deaths!FW12+Recovered!FW12), 0)</f>
        <v>0.11257743064907083</v>
      </c>
      <c r="FW11" s="10">
        <f>IFERROR(Deaths!FX12/(Deaths!FX12+Recovered!FX12), 0)</f>
        <v>0.11172832077787673</v>
      </c>
      <c r="FX11" s="10">
        <f>IFERROR(Deaths!FY12/(Deaths!FY12+Recovered!FY12), 0)</f>
        <v>0.11095555332073209</v>
      </c>
      <c r="FY11" s="10">
        <f>IFERROR(Deaths!FZ12/(Deaths!FZ12+Recovered!FZ12), 0)</f>
        <v>0.11051267836008981</v>
      </c>
      <c r="FZ11" s="10">
        <f>IFERROR(Deaths!GA12/(Deaths!GA12+Recovered!GA12), 0)</f>
        <v>0.10831129900076863</v>
      </c>
      <c r="GA11" s="10">
        <f>IFERROR(Deaths!GB12/(Deaths!GB12+Recovered!GB12), 0)</f>
        <v>0.10724592583305451</v>
      </c>
      <c r="GB11" s="10">
        <f>IFERROR(Deaths!GC12/(Deaths!GC12+Recovered!GC12), 0)</f>
        <v>0.10575027750308522</v>
      </c>
    </row>
    <row r="12" spans="1:184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  <c r="FG12" s="10">
        <f>IFERROR(Deaths!FH13/(Deaths!FH13+Recovered!FH13), 0)</f>
        <v>6.9035403530105635E-2</v>
      </c>
      <c r="FH12" s="10">
        <f>IFERROR(Deaths!FI13/(Deaths!FI13+Recovered!FI13), 0)</f>
        <v>6.0695818654028733E-2</v>
      </c>
      <c r="FI12" s="10">
        <f>IFERROR(Deaths!FJ13/(Deaths!FJ13+Recovered!FJ13), 0)</f>
        <v>6.0292673429478645E-2</v>
      </c>
      <c r="FJ12" s="10">
        <f>IFERROR(Deaths!FK13/(Deaths!FK13+Recovered!FK13), 0)</f>
        <v>6.0914922900181613E-2</v>
      </c>
      <c r="FK12" s="10">
        <f>IFERROR(Deaths!FL13/(Deaths!FL13+Recovered!FL13), 0)</f>
        <v>5.9298188519734674E-2</v>
      </c>
      <c r="FL12" s="10">
        <f>IFERROR(Deaths!FM13/(Deaths!FM13+Recovered!FM13), 0)</f>
        <v>5.8054358531562572E-2</v>
      </c>
      <c r="FM12" s="10">
        <f>IFERROR(Deaths!FN13/(Deaths!FN13+Recovered!FN13), 0)</f>
        <v>5.6861196520903462E-2</v>
      </c>
      <c r="FN12" s="10">
        <f>IFERROR(Deaths!FO13/(Deaths!FO13+Recovered!FO13), 0)</f>
        <v>5.6270533064857992E-2</v>
      </c>
      <c r="FO12" s="10">
        <f>IFERROR(Deaths!FP13/(Deaths!FP13+Recovered!FP13), 0)</f>
        <v>5.5765171110507473E-2</v>
      </c>
      <c r="FP12" s="10">
        <f>IFERROR(Deaths!FQ13/(Deaths!FQ13+Recovered!FQ13), 0)</f>
        <v>5.4667061150417119E-2</v>
      </c>
      <c r="FQ12" s="10">
        <f>IFERROR(Deaths!FR13/(Deaths!FR13+Recovered!FR13), 0)</f>
        <v>5.4326038324451167E-2</v>
      </c>
      <c r="FR12" s="10">
        <f>IFERROR(Deaths!FS13/(Deaths!FS13+Recovered!FS13), 0)</f>
        <v>5.3929000712820217E-2</v>
      </c>
      <c r="FS12" s="10">
        <f>IFERROR(Deaths!FT13/(Deaths!FT13+Recovered!FT13), 0)</f>
        <v>5.3393339413115325E-2</v>
      </c>
      <c r="FT12" s="10">
        <f>IFERROR(Deaths!FU13/(Deaths!FU13+Recovered!FU13), 0)</f>
        <v>5.3044667913603585E-2</v>
      </c>
      <c r="FU12" s="10">
        <f>IFERROR(Deaths!FV13/(Deaths!FV13+Recovered!FV13), 0)</f>
        <v>5.2871205446086325E-2</v>
      </c>
      <c r="FV12" s="10">
        <f>IFERROR(Deaths!FW13/(Deaths!FW13+Recovered!FW13), 0)</f>
        <v>5.2019408242601678E-2</v>
      </c>
      <c r="FW12" s="10">
        <f>IFERROR(Deaths!FX13/(Deaths!FX13+Recovered!FX13), 0)</f>
        <v>5.1681159554983466E-2</v>
      </c>
      <c r="FX12" s="10">
        <f>IFERROR(Deaths!FY13/(Deaths!FY13+Recovered!FY13), 0)</f>
        <v>5.1613833230680521E-2</v>
      </c>
      <c r="FY12" s="10">
        <f>IFERROR(Deaths!FZ13/(Deaths!FZ13+Recovered!FZ13), 0)</f>
        <v>5.1663893510815309E-2</v>
      </c>
      <c r="FZ12" s="10">
        <f>IFERROR(Deaths!GA13/(Deaths!GA13+Recovered!GA13), 0)</f>
        <v>5.0250247738989728E-2</v>
      </c>
      <c r="GA12" s="10">
        <f>IFERROR(Deaths!GB13/(Deaths!GB13+Recovered!GB13), 0)</f>
        <v>4.9783544494039073E-2</v>
      </c>
      <c r="GB12" s="10">
        <f>IFERROR(Deaths!GC13/(Deaths!GC13+Recovered!GC13), 0)</f>
        <v>4.9423016982873824E-2</v>
      </c>
    </row>
    <row r="13" spans="1:184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B13"/>
  <sheetViews>
    <sheetView topLeftCell="M1"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</cols>
  <sheetData>
    <row r="1" spans="1:18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</row>
    <row r="2" spans="1:184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3.1274136162777445E-2</v>
      </c>
      <c r="AI2" s="10">
        <f>IFERROR(Deaths!AJ3/Confirmed!AJ2, 0)</f>
        <v>3.3063877399645475E-2</v>
      </c>
      <c r="AJ2" s="10">
        <f>IFERROR(Deaths!AK3/Confirmed!AK2, 0)</f>
        <v>3.3708144683815118E-2</v>
      </c>
      <c r="AK2" s="10">
        <f>IFERROR(Deaths!AL3/Confirmed!AL2, 0)</f>
        <v>3.4053064284222043E-2</v>
      </c>
      <c r="AL2" s="10">
        <f>IFERROR(Deaths!AM3/Confirmed!AM2, 0)</f>
        <v>3.4011385474455202E-2</v>
      </c>
      <c r="AM2" s="10">
        <f>IFERROR(Deaths!AN3/Confirmed!AN2, 0)</f>
        <v>3.4156026345198182E-2</v>
      </c>
      <c r="AN2" s="10">
        <f>IFERROR(Deaths!AO3/Confirmed!AO2, 0)</f>
        <v>3.4205722656931253E-2</v>
      </c>
      <c r="AO2" s="10">
        <f>IFERROR(Deaths!AP3/Confirmed!AP2, 0)</f>
        <v>3.3896770981829701E-2</v>
      </c>
      <c r="AP2" s="10">
        <f>IFERROR(Deaths!AQ3/Confirmed!AQ2, 0)</f>
        <v>3.4141212926073486E-2</v>
      </c>
      <c r="AQ2" s="10">
        <f>IFERROR(Deaths!AR3/Confirmed!AR2, 0)</f>
        <v>3.4001162065032606E-2</v>
      </c>
      <c r="AR2" s="10">
        <f>IFERROR(Deaths!AS3/Confirmed!AS2, 0)</f>
        <v>3.4177893045770028E-2</v>
      </c>
      <c r="AS2" s="10">
        <f>IFERROR(Deaths!AT3/Confirmed!AT2, 0)</f>
        <v>3.4153507161219246E-2</v>
      </c>
      <c r="AT2" s="10">
        <f>IFERROR(Deaths!AU3/Confirmed!AU2, 0)</f>
        <v>3.3931215737807809E-2</v>
      </c>
      <c r="AU2" s="10">
        <f>IFERROR(Deaths!AV3/Confirmed!AV2, 0)</f>
        <v>3.3572621192540258E-2</v>
      </c>
      <c r="AV2" s="10">
        <f>IFERROR(Deaths!AW3/Confirmed!AW2, 0)</f>
        <v>3.4585303746817023E-2</v>
      </c>
      <c r="AW2" s="10">
        <f>IFERROR(Deaths!AX3/Confirmed!AX2, 0)</f>
        <v>3.5016687159669768E-2</v>
      </c>
      <c r="AX2" s="10">
        <f>IFERROR(Deaths!AY3/Confirmed!AY2, 0)</f>
        <v>3.5883718582820232E-2</v>
      </c>
      <c r="AY2" s="10">
        <f>IFERROR(Deaths!AZ3/Confirmed!AZ2, 0)</f>
        <v>3.6437055007230518E-2</v>
      </c>
      <c r="AZ2" s="10">
        <f>IFERROR(Deaths!BA3/Confirmed!BA2, 0)</f>
        <v>3.7158816904389366E-2</v>
      </c>
      <c r="BA2" s="10">
        <f>IFERROR(Deaths!BB3/Confirmed!BB2, 0)</f>
        <v>3.6897426109717524E-2</v>
      </c>
      <c r="BB2" s="10">
        <f>IFERROR(Deaths!BC3/Confirmed!BC2, 0)</f>
        <v>3.6946671314046706E-2</v>
      </c>
      <c r="BC2" s="10">
        <f>IFERROR(Deaths!BD3/Confirmed!BD2, 0)</f>
        <v>3.8303312990925827E-2</v>
      </c>
      <c r="BD2" s="10">
        <f>IFERROR(Deaths!BE3/Confirmed!BE2, 0)</f>
        <v>3.8948801742919391E-2</v>
      </c>
      <c r="BE2" s="10">
        <f>IFERROR(Deaths!BF3/Confirmed!BF2, 0)</f>
        <v>3.9885882754056273E-2</v>
      </c>
      <c r="BF2" s="10">
        <f>IFERROR(Deaths!BG3/Confirmed!BG2, 0)</f>
        <v>4.0413263512557238E-2</v>
      </c>
      <c r="BG2" s="10">
        <f>IFERROR(Deaths!BH3/Confirmed!BH2, 0)</f>
        <v>4.0323135793970559E-2</v>
      </c>
      <c r="BH2" s="10">
        <f>IFERROR(Deaths!BI3/Confirmed!BI2, 0)</f>
        <v>4.13502842018484E-2</v>
      </c>
      <c r="BI2" s="10">
        <f>IFERROR(Deaths!BJ3/Confirmed!BJ2, 0)</f>
        <v>4.2552502574131755E-2</v>
      </c>
      <c r="BJ2" s="10">
        <f>IFERROR(Deaths!BK3/Confirmed!BK2, 0)</f>
        <v>4.3359483426100423E-2</v>
      </c>
      <c r="BK2" s="10">
        <f>IFERROR(Deaths!BL3/Confirmed!BL2, 0)</f>
        <v>4.3590343894698506E-2</v>
      </c>
      <c r="BL2" s="10">
        <f>IFERROR(Deaths!BM3/Confirmed!BM2, 0)</f>
        <v>4.4710604170044577E-2</v>
      </c>
      <c r="BM2" s="10">
        <f>IFERROR(Deaths!BN3/Confirmed!BN2, 0)</f>
        <v>4.577056778679027E-2</v>
      </c>
      <c r="BN2" s="10">
        <f>IFERROR(Deaths!BO3/Confirmed!BO2, 0)</f>
        <v>4.6002862779417654E-2</v>
      </c>
      <c r="BO2" s="10">
        <f>IFERROR(Deaths!BP3/Confirmed!BP2, 0)</f>
        <v>4.6922827195992951E-2</v>
      </c>
      <c r="BP2" s="10">
        <f>IFERROR(Deaths!BQ3/Confirmed!BQ2, 0)</f>
        <v>4.7677494697204413E-2</v>
      </c>
      <c r="BQ2" s="10">
        <f>IFERROR(Deaths!BR3/Confirmed!BR2, 0)</f>
        <v>4.8542865781664502E-2</v>
      </c>
      <c r="BR2" s="10">
        <f>IFERROR(Deaths!BS3/Confirmed!BS2, 0)</f>
        <v>4.9832822163004678E-2</v>
      </c>
      <c r="BS2" s="10">
        <f>IFERROR(Deaths!BT3/Confirmed!BT2, 0)</f>
        <v>5.1020899657788749E-2</v>
      </c>
      <c r="BT2" s="10">
        <f>IFERROR(Deaths!BU3/Confirmed!BU2, 0)</f>
        <v>5.2777007309662442E-2</v>
      </c>
      <c r="BU2" s="10">
        <f>IFERROR(Deaths!BV3/Confirmed!BV2, 0)</f>
        <v>5.4728156037599139E-2</v>
      </c>
      <c r="BV2" s="10">
        <f>IFERROR(Deaths!BW3/Confirmed!BW2, 0)</f>
        <v>5.6016923791712983E-2</v>
      </c>
      <c r="BW2" s="10">
        <f>IFERROR(Deaths!BX3/Confirmed!BX2, 0)</f>
        <v>5.713888199757277E-2</v>
      </c>
      <c r="BX2" s="10">
        <f>IFERROR(Deaths!BY3/Confirmed!BY2, 0)</f>
        <v>5.7868704964873195E-2</v>
      </c>
      <c r="BY2" s="10">
        <f>IFERROR(Deaths!BZ3/Confirmed!BZ2, 0)</f>
        <v>5.9084812316544527E-2</v>
      </c>
      <c r="BZ2" s="10">
        <f>IFERROR(Deaths!CA3/Confirmed!CA2, 0)</f>
        <v>6.1460374111543412E-2</v>
      </c>
      <c r="CA2" s="10">
        <f>IFERROR(Deaths!CB3/Confirmed!CB2, 0)</f>
        <v>6.2519106694451751E-2</v>
      </c>
      <c r="CB2" s="10">
        <f>IFERROR(Deaths!CC3/Confirmed!CC2, 0)</f>
        <v>6.3915683519151736E-2</v>
      </c>
      <c r="CC2" s="10">
        <f>IFERROR(Deaths!CD3/Confirmed!CD2, 0)</f>
        <v>6.4913788103553527E-2</v>
      </c>
      <c r="CD2" s="10">
        <f>IFERROR(Deaths!CE3/Confirmed!CE2, 0)</f>
        <v>6.553626321984897E-2</v>
      </c>
      <c r="CE2" s="10">
        <f>IFERROR(Deaths!CF3/Confirmed!CF2, 0)</f>
        <v>6.52048727187233E-2</v>
      </c>
      <c r="CF2" s="10">
        <f>IFERROR(Deaths!CG3/Confirmed!CG2, 0)</f>
        <v>6.583609364436753E-2</v>
      </c>
      <c r="CG2" s="10">
        <f>IFERROR(Deaths!CH3/Confirmed!CH2, 0)</f>
        <v>6.6992130838410213E-2</v>
      </c>
      <c r="CH2" s="10">
        <f>IFERROR(Deaths!CI3/Confirmed!CI2, 0)</f>
        <v>6.8394198134734491E-2</v>
      </c>
      <c r="CI2" s="10">
        <f>IFERROR(Deaths!CJ3/Confirmed!CJ2, 0)</f>
        <v>6.8703239416499112E-2</v>
      </c>
      <c r="CJ2" s="10">
        <f>IFERROR(Deaths!CK3/Confirmed!CK2, 0)</f>
        <v>6.9975745722401145E-2</v>
      </c>
      <c r="CK2" s="10">
        <f>IFERROR(Deaths!CL3/Confirmed!CL2, 0)</f>
        <v>7.0546172661034773E-2</v>
      </c>
      <c r="CL2" s="10">
        <f>IFERROR(Deaths!CM3/Confirmed!CM2, 0)</f>
        <v>7.0084290104333438E-2</v>
      </c>
      <c r="CM2" s="10">
        <f>IFERROR(Deaths!CN3/Confirmed!CN2, 0)</f>
        <v>7.0206595379013761E-2</v>
      </c>
      <c r="CN2" s="10">
        <f>IFERROR(Deaths!CO3/Confirmed!CO2, 0)</f>
        <v>7.0940506677622084E-2</v>
      </c>
      <c r="CO2" s="10">
        <f>IFERROR(Deaths!CP3/Confirmed!CP2, 0)</f>
        <v>7.1437180274391346E-2</v>
      </c>
      <c r="CP2" s="10">
        <f>IFERROR(Deaths!CQ3/Confirmed!CQ2, 0)</f>
        <v>7.1617807897769864E-2</v>
      </c>
      <c r="CQ2" s="10">
        <f>IFERROR(Deaths!CR3/Confirmed!CR2, 0)</f>
        <v>7.1777296768726268E-2</v>
      </c>
      <c r="CR2" s="10">
        <f>IFERROR(Deaths!CS3/Confirmed!CS2, 0)</f>
        <v>7.1618149100132547E-2</v>
      </c>
      <c r="CS2" s="10">
        <f>IFERROR(Deaths!CT3/Confirmed!CT2, 0)</f>
        <v>7.1165487650875436E-2</v>
      </c>
      <c r="CT2" s="10">
        <f>IFERROR(Deaths!CU3/Confirmed!CU2, 0)</f>
        <v>7.1086212981256044E-2</v>
      </c>
      <c r="CU2" s="10">
        <f>IFERROR(Deaths!CV3/Confirmed!CV2, 0)</f>
        <v>7.1443536627243287E-2</v>
      </c>
      <c r="CV2" s="10">
        <f>IFERROR(Deaths!CW3/Confirmed!CW2, 0)</f>
        <v>7.1840351981860756E-2</v>
      </c>
      <c r="CW2" s="10">
        <f>IFERROR(Deaths!CX3/Confirmed!CX2, 0)</f>
        <v>7.1825152022561026E-2</v>
      </c>
      <c r="CX2" s="10">
        <f>IFERROR(Deaths!CY3/Confirmed!CY2, 0)</f>
        <v>7.1504662913444594E-2</v>
      </c>
      <c r="CY2" s="10">
        <f>IFERROR(Deaths!CZ3/Confirmed!CZ2, 0)</f>
        <v>7.1377363471748945E-2</v>
      </c>
      <c r="CZ2" s="10">
        <f>IFERROR(Deaths!DA3/Confirmed!DA2, 0)</f>
        <v>7.0782905761032577E-2</v>
      </c>
      <c r="DA2" s="10">
        <f>IFERROR(Deaths!DB3/Confirmed!DB2, 0)</f>
        <v>7.0432710256418826E-2</v>
      </c>
      <c r="DB2" s="10">
        <f>IFERROR(Deaths!DC3/Confirmed!DC2, 0)</f>
        <v>7.0497343751745919E-2</v>
      </c>
      <c r="DC2" s="10">
        <f>IFERROR(Deaths!DD3/Confirmed!DD2, 0)</f>
        <v>7.0583181154977193E-2</v>
      </c>
      <c r="DD2" s="10">
        <f>IFERROR(Deaths!DE3/Confirmed!DE2, 0)</f>
        <v>7.0354780360884231E-2</v>
      </c>
      <c r="DE2" s="10">
        <f>IFERROR(Deaths!DF3/Confirmed!DF2, 0)</f>
        <v>7.013379534190986E-2</v>
      </c>
      <c r="DF2" s="10">
        <f>IFERROR(Deaths!DG3/Confirmed!DG2, 0)</f>
        <v>6.973597582025548E-2</v>
      </c>
      <c r="DG2" s="10">
        <f>IFERROR(Deaths!DH3/Confirmed!DH2, 0)</f>
        <v>6.9308857867704576E-2</v>
      </c>
      <c r="DH2" s="10">
        <f>IFERROR(Deaths!DI3/Confirmed!DI2, 0)</f>
        <v>6.8875149065378033E-2</v>
      </c>
      <c r="DI2" s="10">
        <f>IFERROR(Deaths!DJ3/Confirmed!DJ2, 0)</f>
        <v>6.8825639100586228E-2</v>
      </c>
      <c r="DJ2" s="10">
        <f>IFERROR(Deaths!DK3/Confirmed!DK2, 0)</f>
        <v>6.8686352984125898E-2</v>
      </c>
      <c r="DK2" s="10">
        <f>IFERROR(Deaths!DL3/Confirmed!DL2, 0)</f>
        <v>6.8370739817123855E-2</v>
      </c>
      <c r="DL2" s="10">
        <f>IFERROR(Deaths!DM3/Confirmed!DM2, 0)</f>
        <v>6.8068292629178073E-2</v>
      </c>
      <c r="DM2" s="10">
        <f>IFERROR(Deaths!DN3/Confirmed!DN2, 0)</f>
        <v>6.7619325744259051E-2</v>
      </c>
      <c r="DN2" s="10">
        <f>IFERROR(Deaths!DO3/Confirmed!DO2, 0)</f>
        <v>6.7198836399967973E-2</v>
      </c>
      <c r="DO2" s="10">
        <f>IFERROR(Deaths!DP3/Confirmed!DP2, 0)</f>
        <v>6.664809730401626E-2</v>
      </c>
      <c r="DP2" s="10">
        <f>IFERROR(Deaths!DQ3/Confirmed!DQ2, 0)</f>
        <v>6.6312408603974568E-2</v>
      </c>
      <c r="DQ2" s="10">
        <f>IFERROR(Deaths!DR3/Confirmed!DR2, 0)</f>
        <v>6.5922680735317457E-2</v>
      </c>
      <c r="DR2" s="10">
        <f>IFERROR(Deaths!DS3/Confirmed!DS2, 0)</f>
        <v>6.5486826608903537E-2</v>
      </c>
      <c r="DS2" s="10">
        <f>IFERROR(Deaths!DT3/Confirmed!DT2, 0)</f>
        <v>6.5157300171986926E-2</v>
      </c>
      <c r="DT2" s="10">
        <f>IFERROR(Deaths!DU3/Confirmed!DU2, 0)</f>
        <v>6.4693769898833853E-2</v>
      </c>
      <c r="DU2" s="10">
        <f>IFERROR(Deaths!DV3/Confirmed!DV2, 0)</f>
        <v>6.4133570072024679E-2</v>
      </c>
      <c r="DV2" s="10">
        <f>IFERROR(Deaths!DW3/Confirmed!DW2, 0)</f>
        <v>6.3332306690837392E-2</v>
      </c>
      <c r="DW2" s="10">
        <f>IFERROR(Deaths!DX3/Confirmed!DX2, 0)</f>
        <v>6.3035574093873253E-2</v>
      </c>
      <c r="DX2" s="10">
        <f>IFERROR(Deaths!DY3/Confirmed!DY2, 0)</f>
        <v>6.2814934312852441E-2</v>
      </c>
      <c r="DY2" s="10">
        <f>IFERROR(Deaths!DZ3/Confirmed!DZ2, 0)</f>
        <v>6.2333662082836264E-2</v>
      </c>
      <c r="DZ2" s="10">
        <f>IFERROR(Deaths!EA3/Confirmed!EA2, 0)</f>
        <v>6.1859347768272385E-2</v>
      </c>
      <c r="EA2" s="10">
        <f>IFERROR(Deaths!EB3/Confirmed!EB2, 0)</f>
        <v>6.1229191705105504E-2</v>
      </c>
      <c r="EB2" s="10">
        <f>IFERROR(Deaths!EC3/Confirmed!EC2, 0)</f>
        <v>6.0629211725479436E-2</v>
      </c>
      <c r="EC2" s="10">
        <f>IFERROR(Deaths!ED3/Confirmed!ED2, 0)</f>
        <v>6.0197152105318251E-2</v>
      </c>
      <c r="ED2" s="10">
        <f>IFERROR(Deaths!EE3/Confirmed!EE2, 0)</f>
        <v>5.9813135394921779E-2</v>
      </c>
      <c r="EE2" s="10">
        <f>IFERROR(Deaths!EF3/Confirmed!EF2, 0)</f>
        <v>5.9571673687244753E-2</v>
      </c>
      <c r="EF2" s="10">
        <f>IFERROR(Deaths!EG3/Confirmed!EG2, 0)</f>
        <v>5.9207455688827036E-2</v>
      </c>
      <c r="EG2" s="10">
        <f>IFERROR(Deaths!EH3/Confirmed!EH2, 0)</f>
        <v>5.8767514905775253E-2</v>
      </c>
      <c r="EH2" s="10">
        <f>IFERROR(Deaths!EI3/Confirmed!EI2, 0)</f>
        <v>5.8245327737936926E-2</v>
      </c>
      <c r="EI2" s="10">
        <f>IFERROR(Deaths!EJ3/Confirmed!EJ2, 0)</f>
        <v>5.770257867695202E-2</v>
      </c>
      <c r="EJ2" s="10">
        <f>IFERROR(Deaths!EK3/Confirmed!EK2, 0)</f>
        <v>5.739236905380015E-2</v>
      </c>
      <c r="EK2" s="10">
        <f>IFERROR(Deaths!EL3/Confirmed!EL2, 0)</f>
        <v>5.7085750897962466E-2</v>
      </c>
      <c r="EL2" s="10">
        <f>IFERROR(Deaths!EM3/Confirmed!EM2, 0)</f>
        <v>5.6753228673678414E-2</v>
      </c>
      <c r="EM2" s="10">
        <f>IFERROR(Deaths!EN3/Confirmed!EN2, 0)</f>
        <v>5.6344300048867285E-2</v>
      </c>
      <c r="EN2" s="10">
        <f>IFERROR(Deaths!EO3/Confirmed!EO2, 0)</f>
        <v>5.595380211626607E-2</v>
      </c>
      <c r="EO2" s="10">
        <f>IFERROR(Deaths!EP3/Confirmed!EP2, 0)</f>
        <v>5.5531140952073281E-2</v>
      </c>
      <c r="EP2" s="10">
        <f>IFERROR(Deaths!EQ3/Confirmed!EQ2, 0)</f>
        <v>5.5019771581896373E-2</v>
      </c>
      <c r="EQ2" s="10">
        <f>IFERROR(Deaths!ER3/Confirmed!ER2, 0)</f>
        <v>5.4625594987226377E-2</v>
      </c>
      <c r="ER2" s="10">
        <f>IFERROR(Deaths!ES3/Confirmed!ES2, 0)</f>
        <v>5.4520435656103865E-2</v>
      </c>
      <c r="ES2" s="10">
        <f>IFERROR(Deaths!ET3/Confirmed!ET2, 0)</f>
        <v>5.3998353224762728E-2</v>
      </c>
      <c r="ET2" s="10">
        <f>IFERROR(Deaths!EU3/Confirmed!EU2, 0)</f>
        <v>5.3699939735836769E-2</v>
      </c>
      <c r="EU2" s="10">
        <f>IFERROR(Deaths!EV3/Confirmed!EV2, 0)</f>
        <v>5.3302615185826484E-2</v>
      </c>
      <c r="EV2" s="10">
        <f>IFERROR(Deaths!EW3/Confirmed!EW2, 0)</f>
        <v>5.2831470812712632E-2</v>
      </c>
      <c r="EW2" s="10">
        <f>IFERROR(Deaths!EX3/Confirmed!EX2, 0)</f>
        <v>5.2514959792340263E-2</v>
      </c>
      <c r="EX2" s="10">
        <f>IFERROR(Deaths!EY3/Confirmed!EY2, 0)</f>
        <v>5.2110592987094813E-2</v>
      </c>
      <c r="EY2" s="10">
        <f>IFERROR(Deaths!EZ3/Confirmed!EZ2, 0)</f>
        <v>5.17528393087021E-2</v>
      </c>
      <c r="EZ2" s="10">
        <f>IFERROR(Deaths!FA3/Confirmed!FA2, 0)</f>
        <v>5.1370417350630963E-2</v>
      </c>
      <c r="FA2" s="10">
        <f>IFERROR(Deaths!FB3/Confirmed!FB2, 0)</f>
        <v>5.1108483446442754E-2</v>
      </c>
      <c r="FB2" s="10">
        <f>IFERROR(Deaths!FC3/Confirmed!FC2, 0)</f>
        <v>5.0602010916497346E-2</v>
      </c>
      <c r="FC2" s="10">
        <f>IFERROR(Deaths!FD3/Confirmed!FD2, 0)</f>
        <v>5.0147353374302879E-2</v>
      </c>
      <c r="FD2" s="10">
        <f>IFERROR(Deaths!FE3/Confirmed!FE2, 0)</f>
        <v>4.9651570354838047E-2</v>
      </c>
      <c r="FE2" s="10">
        <f>IFERROR(Deaths!FF3/Confirmed!FF2, 0)</f>
        <v>4.9247509375723739E-2</v>
      </c>
      <c r="FF2" s="10">
        <f>IFERROR(Deaths!FG3/Confirmed!FG2, 0)</f>
        <v>4.8919097936373578E-2</v>
      </c>
      <c r="FG2" s="10">
        <f>IFERROR(Deaths!FH3/Confirmed!FH2, 0)</f>
        <v>4.8390593775270954E-2</v>
      </c>
      <c r="FH2" s="10">
        <f>IFERROR(Deaths!FI3/Confirmed!FI2, 0)</f>
        <v>4.7937206091451211E-2</v>
      </c>
      <c r="FI2" s="10">
        <f>IFERROR(Deaths!FJ3/Confirmed!FJ2, 0)</f>
        <v>4.7507583042506379E-2</v>
      </c>
      <c r="FJ2" s="10">
        <f>IFERROR(Deaths!FK3/Confirmed!FK2, 0)</f>
        <v>4.7079396566613377E-2</v>
      </c>
      <c r="FK2" s="10">
        <f>IFERROR(Deaths!FL3/Confirmed!FL2, 0)</f>
        <v>4.662929567648557E-2</v>
      </c>
      <c r="FL2" s="10">
        <f>IFERROR(Deaths!FM3/Confirmed!FM2, 0)</f>
        <v>4.6284624764614021E-2</v>
      </c>
      <c r="FM2" s="10">
        <f>IFERROR(Deaths!FN3/Confirmed!FN2, 0)</f>
        <v>4.5976030472102095E-2</v>
      </c>
      <c r="FN2" s="10">
        <f>IFERROR(Deaths!FO3/Confirmed!FO2, 0)</f>
        <v>4.5609189165450523E-2</v>
      </c>
      <c r="FO2" s="10">
        <f>IFERROR(Deaths!FP3/Confirmed!FP2, 0)</f>
        <v>4.5205789500956668E-2</v>
      </c>
      <c r="FP2" s="10">
        <f>IFERROR(Deaths!FQ3/Confirmed!FQ2, 0)</f>
        <v>4.4789775715292857E-2</v>
      </c>
      <c r="FQ2" s="10">
        <f>IFERROR(Deaths!FR3/Confirmed!FR2, 0)</f>
        <v>4.4413104158870564E-2</v>
      </c>
      <c r="FR2" s="10">
        <f>IFERROR(Deaths!FS3/Confirmed!FS2, 0)</f>
        <v>4.4056708526588113E-2</v>
      </c>
      <c r="FS2" s="10">
        <f>IFERROR(Deaths!FT3/Confirmed!FT2, 0)</f>
        <v>4.3699815595725285E-2</v>
      </c>
      <c r="FT2" s="10">
        <f>IFERROR(Deaths!FU3/Confirmed!FU2, 0)</f>
        <v>4.3398425520090315E-2</v>
      </c>
      <c r="FU2" s="10">
        <f>IFERROR(Deaths!FV3/Confirmed!FV2, 0)</f>
        <v>4.3063841636219062E-2</v>
      </c>
      <c r="FV2" s="10">
        <f>IFERROR(Deaths!FW3/Confirmed!FW2, 0)</f>
        <v>4.2696340938292082E-2</v>
      </c>
      <c r="FW2" s="10">
        <f>IFERROR(Deaths!FX3/Confirmed!FX2, 0)</f>
        <v>4.2440837471568571E-2</v>
      </c>
      <c r="FX2" s="10">
        <f>IFERROR(Deaths!FY3/Confirmed!FY2, 0)</f>
        <v>4.2128905301651684E-2</v>
      </c>
      <c r="FY2" s="10">
        <f>IFERROR(Deaths!FZ3/Confirmed!FZ2, 0)</f>
        <v>4.1783303897015553E-2</v>
      </c>
      <c r="FZ2" s="10">
        <f>IFERROR(Deaths!GA3/Confirmed!GA2, 0)</f>
        <v>4.1471236921030989E-2</v>
      </c>
      <c r="GA2" s="10">
        <f>IFERROR(Deaths!GB3/Confirmed!GB2, 0)</f>
        <v>4.1239921106901056E-2</v>
      </c>
      <c r="GB2" s="10">
        <f>IFERROR(Deaths!GC3/Confirmed!GC2, 0)</f>
        <v>4.0938011306491828E-2</v>
      </c>
    </row>
    <row r="3" spans="1:184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  <c r="FW3" s="10">
        <f>IFERROR(Deaths!FX4/Confirmed!FX3, 0)</f>
        <v>2.1741772246561514E-2</v>
      </c>
      <c r="FX3" s="10">
        <f>IFERROR(Deaths!FY4/Confirmed!FY3, 0)</f>
        <v>2.1543567057569619E-2</v>
      </c>
      <c r="FY3" s="10">
        <f>IFERROR(Deaths!FZ4/Confirmed!FZ3, 0)</f>
        <v>2.1268667707443518E-2</v>
      </c>
      <c r="FZ3" s="10">
        <f>IFERROR(Deaths!GA4/Confirmed!GA3, 0)</f>
        <v>2.1172140903602133E-2</v>
      </c>
      <c r="GA3" s="10">
        <f>IFERROR(Deaths!GB4/Confirmed!GB3, 0)</f>
        <v>2.1209867395909042E-2</v>
      </c>
      <c r="GB3" s="10">
        <f>IFERROR(Deaths!GC4/Confirmed!GC3, 0)</f>
        <v>2.161394792934606E-2</v>
      </c>
    </row>
    <row r="4" spans="1:184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8.3234244946492272E-3</v>
      </c>
      <c r="BE4" s="10">
        <f>IFERROR(Deaths!BF5/Confirmed!BF4, 0)</f>
        <v>6.8493150684931503E-3</v>
      </c>
      <c r="BF4" s="10">
        <f>IFERROR(Deaths!BG5/Confirmed!BG4, 0)</f>
        <v>6.8399452804377564E-3</v>
      </c>
      <c r="BG4" s="10">
        <f>IFERROR(Deaths!BH5/Confirmed!BH4, 0)</f>
        <v>8.3785115820601275E-3</v>
      </c>
      <c r="BH4" s="10">
        <f>IFERROR(Deaths!BI5/Confirmed!BI4, 0)</f>
        <v>1.0101010101010102E-2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4.9189878426803266E-2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5.3792661068836636E-2</v>
      </c>
      <c r="DZ4" s="10">
        <f>IFERROR(Deaths!EA5/Confirmed!EA4, 0)</f>
        <v>5.3157640088213998E-2</v>
      </c>
      <c r="EA4" s="10">
        <f>IFERROR(Deaths!EB5/Confirmed!EB4, 0)</f>
        <v>5.1927141302852572E-2</v>
      </c>
      <c r="EB4" s="10">
        <f>IFERROR(Deaths!EC5/Confirmed!EC4, 0)</f>
        <v>5.0934706041723107E-2</v>
      </c>
      <c r="EC4" s="10">
        <f>IFERROR(Deaths!ED5/Confirmed!ED4, 0)</f>
        <v>5.0630330990826672E-2</v>
      </c>
      <c r="ED4" s="10">
        <f>IFERROR(Deaths!EE5/Confirmed!EE4, 0)</f>
        <v>5.027877358227309E-2</v>
      </c>
      <c r="EE4" s="10">
        <f>IFERROR(Deaths!EF5/Confirmed!EF4, 0)</f>
        <v>5.0859554008539198E-2</v>
      </c>
      <c r="EF4" s="10">
        <f>IFERROR(Deaths!EG5/Confirmed!EG4, 0)</f>
        <v>5.0972966025448783E-2</v>
      </c>
      <c r="EG4" s="10">
        <f>IFERROR(Deaths!EH5/Confirmed!EH4, 0)</f>
        <v>5.0657809190070895E-2</v>
      </c>
      <c r="EH4" s="10">
        <f>IFERROR(Deaths!EI5/Confirmed!EI4, 0)</f>
        <v>5.0157351420286912E-2</v>
      </c>
      <c r="EI4" s="10">
        <f>IFERROR(Deaths!EJ5/Confirmed!EJ4, 0)</f>
        <v>4.9565170504001665E-2</v>
      </c>
      <c r="EJ4" s="10">
        <f>IFERROR(Deaths!EK5/Confirmed!EK4, 0)</f>
        <v>4.9855625633542712E-2</v>
      </c>
      <c r="EK4" s="10">
        <f>IFERROR(Deaths!EL5/Confirmed!EL4, 0)</f>
        <v>4.9685179234957619E-2</v>
      </c>
      <c r="EL4" s="10">
        <f>IFERROR(Deaths!EM5/Confirmed!EM4, 0)</f>
        <v>4.9570663456673818E-2</v>
      </c>
      <c r="EM4" s="10">
        <f>IFERROR(Deaths!EN5/Confirmed!EN4, 0)</f>
        <v>4.938934073036734E-2</v>
      </c>
      <c r="EN4" s="10">
        <f>IFERROR(Deaths!EO5/Confirmed!EO4, 0)</f>
        <v>4.916816812695525E-2</v>
      </c>
      <c r="EO4" s="10">
        <f>IFERROR(Deaths!EP5/Confirmed!EP4, 0)</f>
        <v>4.9017304184808284E-2</v>
      </c>
      <c r="EP4" s="10">
        <f>IFERROR(Deaths!EQ5/Confirmed!EQ4, 0)</f>
        <v>4.8704592152555293E-2</v>
      </c>
      <c r="EQ4" s="10">
        <f>IFERROR(Deaths!ER5/Confirmed!ER4, 0)</f>
        <v>4.8463638086661119E-2</v>
      </c>
      <c r="ER4" s="10">
        <f>IFERROR(Deaths!ES5/Confirmed!ES4, 0)</f>
        <v>4.8323001391220241E-2</v>
      </c>
      <c r="ES4" s="10">
        <f>IFERROR(Deaths!ET5/Confirmed!ET4, 0)</f>
        <v>4.754111228199677E-2</v>
      </c>
      <c r="ET4" s="10">
        <f>IFERROR(Deaths!EU5/Confirmed!EU4, 0)</f>
        <v>4.7781807202352054E-2</v>
      </c>
      <c r="EU4" s="10">
        <f>IFERROR(Deaths!EV5/Confirmed!EV4, 0)</f>
        <v>4.7160928949796802E-2</v>
      </c>
      <c r="EV4" s="10">
        <f>IFERROR(Deaths!EW5/Confirmed!EW4, 0)</f>
        <v>4.6834477729687664E-2</v>
      </c>
      <c r="EW4" s="10">
        <f>IFERROR(Deaths!EX5/Confirmed!EX4, 0)</f>
        <v>4.7070898170545897E-2</v>
      </c>
      <c r="EX4" s="10">
        <f>IFERROR(Deaths!EY5/Confirmed!EY4, 0)</f>
        <v>4.6997395377767412E-2</v>
      </c>
      <c r="EY4" s="10">
        <f>IFERROR(Deaths!EZ5/Confirmed!EZ4, 0)</f>
        <v>4.6862139019927578E-2</v>
      </c>
      <c r="EZ4" s="10">
        <f>IFERROR(Deaths!FA5/Confirmed!FA4, 0)</f>
        <v>4.6720029433110599E-2</v>
      </c>
      <c r="FA4" s="10">
        <f>IFERROR(Deaths!FB5/Confirmed!FB4, 0)</f>
        <v>4.6497888983402812E-2</v>
      </c>
      <c r="FB4" s="10">
        <f>IFERROR(Deaths!FC5/Confirmed!FC4, 0)</f>
        <v>4.6124791542604106E-2</v>
      </c>
      <c r="FC4" s="10">
        <f>IFERROR(Deaths!FD5/Confirmed!FD4, 0)</f>
        <v>4.59399523777584E-2</v>
      </c>
      <c r="FD4" s="10">
        <f>IFERROR(Deaths!FE5/Confirmed!FE4, 0)</f>
        <v>4.5576036904165174E-2</v>
      </c>
      <c r="FE4" s="10">
        <f>IFERROR(Deaths!FF5/Confirmed!FF4, 0)</f>
        <v>4.5465751934674281E-2</v>
      </c>
      <c r="FF4" s="10">
        <f>IFERROR(Deaths!FG5/Confirmed!FG4, 0)</f>
        <v>4.543223126299184E-2</v>
      </c>
      <c r="FG4" s="10">
        <f>IFERROR(Deaths!FH5/Confirmed!FH4, 0)</f>
        <v>4.5129285981165154E-2</v>
      </c>
      <c r="FH4" s="10">
        <f>IFERROR(Deaths!FI5/Confirmed!FI4, 0)</f>
        <v>4.4907448126377994E-2</v>
      </c>
      <c r="FI4" s="10">
        <f>IFERROR(Deaths!FJ5/Confirmed!FJ4, 0)</f>
        <v>4.474912625338761E-2</v>
      </c>
      <c r="FJ4" s="10">
        <f>IFERROR(Deaths!FK5/Confirmed!FK4, 0)</f>
        <v>4.4567870287589392E-2</v>
      </c>
      <c r="FK4" s="10">
        <f>IFERROR(Deaths!FL5/Confirmed!FL4, 0)</f>
        <v>4.4300763610179233E-2</v>
      </c>
      <c r="FL4" s="10">
        <f>IFERROR(Deaths!FM5/Confirmed!FM4, 0)</f>
        <v>4.4262739811090905E-2</v>
      </c>
      <c r="FM4" s="10">
        <f>IFERROR(Deaths!FN5/Confirmed!FN4, 0)</f>
        <v>4.4151943029924194E-2</v>
      </c>
      <c r="FN4" s="10">
        <f>IFERROR(Deaths!FO5/Confirmed!FO4, 0)</f>
        <v>4.4026312586786562E-2</v>
      </c>
      <c r="FO4" s="10">
        <f>IFERROR(Deaths!FP5/Confirmed!FP4, 0)</f>
        <v>4.3855280203427681E-2</v>
      </c>
      <c r="FP4" s="10">
        <f>IFERROR(Deaths!FQ5/Confirmed!FQ4, 0)</f>
        <v>4.3664986561874536E-2</v>
      </c>
      <c r="FQ4" s="10">
        <f>IFERROR(Deaths!FR5/Confirmed!FR4, 0)</f>
        <v>4.3495378064171135E-2</v>
      </c>
      <c r="FR4" s="10">
        <f>IFERROR(Deaths!FS5/Confirmed!FS4, 0)</f>
        <v>4.3328324418189429E-2</v>
      </c>
      <c r="FS4" s="10">
        <f>IFERROR(Deaths!FT5/Confirmed!FT4, 0)</f>
        <v>4.3306437400683399E-2</v>
      </c>
      <c r="FT4" s="10">
        <f>IFERROR(Deaths!FU5/Confirmed!FU4, 0)</f>
        <v>4.3237208139572575E-2</v>
      </c>
      <c r="FU4" s="10">
        <f>IFERROR(Deaths!FV5/Confirmed!FV4, 0)</f>
        <v>4.312942550321195E-2</v>
      </c>
      <c r="FV4" s="10">
        <f>IFERROR(Deaths!FW5/Confirmed!FW4, 0)</f>
        <v>4.2971700544875459E-2</v>
      </c>
      <c r="FW4" s="10">
        <f>IFERROR(Deaths!FX5/Confirmed!FX4, 0)</f>
        <v>4.3176933890663148E-2</v>
      </c>
      <c r="FX4" s="10">
        <f>IFERROR(Deaths!FY5/Confirmed!FY4, 0)</f>
        <v>4.3030273731050395E-2</v>
      </c>
      <c r="FY4" s="10">
        <f>IFERROR(Deaths!FZ5/Confirmed!FZ4, 0)</f>
        <v>4.2881541588956663E-2</v>
      </c>
      <c r="FZ4" s="10">
        <f>IFERROR(Deaths!GA5/Confirmed!GA4, 0)</f>
        <v>4.2800212903151155E-2</v>
      </c>
      <c r="GA4" s="10">
        <f>IFERROR(Deaths!GB5/Confirmed!GB4, 0)</f>
        <v>4.2793253571543746E-2</v>
      </c>
      <c r="GB4" s="10">
        <f>IFERROR(Deaths!GC5/Confirmed!GC4, 0)</f>
        <v>4.2432618620966943E-2</v>
      </c>
    </row>
    <row r="5" spans="1:184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  <c r="FW5" s="10">
        <f>IFERROR(Deaths!FX6/Confirmed!FX5, 0)</f>
        <v>9.6539263895097607E-2</v>
      </c>
      <c r="FX5" s="10">
        <f>IFERROR(Deaths!FY6/Confirmed!FY5, 0)</f>
        <v>9.6371479398564247E-2</v>
      </c>
      <c r="FY5" s="10">
        <f>IFERROR(Deaths!FZ6/Confirmed!FZ5, 0)</f>
        <v>9.6217009930831945E-2</v>
      </c>
      <c r="FZ5" s="10">
        <f>IFERROR(Deaths!GA6/Confirmed!GA5, 0)</f>
        <v>9.5717162900859701E-2</v>
      </c>
      <c r="GA5" s="10">
        <f>IFERROR(Deaths!GB6/Confirmed!GB5, 0)</f>
        <v>9.5518272365871154E-2</v>
      </c>
      <c r="GB5" s="10">
        <f>IFERROR(Deaths!GC6/Confirmed!GC5, 0)</f>
        <v>9.5244466035715472E-2</v>
      </c>
    </row>
    <row r="6" spans="1:184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  <c r="FW6" s="10">
        <f>IFERROR(Deaths!FX7/Confirmed!FX6, 0)</f>
        <v>0.15373134328358209</v>
      </c>
      <c r="FX6" s="10">
        <f>IFERROR(Deaths!FY7/Confirmed!FY6, 0)</f>
        <v>0.15343555605167286</v>
      </c>
      <c r="FY6" s="10">
        <f>IFERROR(Deaths!FZ7/Confirmed!FZ6, 0)</f>
        <v>0.15315078200131599</v>
      </c>
      <c r="FZ6" s="10">
        <f>IFERROR(Deaths!GA7/Confirmed!GA6, 0)</f>
        <v>0.15288895773907948</v>
      </c>
      <c r="GA6" s="10">
        <f>IFERROR(Deaths!GB7/Confirmed!GB6, 0)</f>
        <v>0.15303006866496741</v>
      </c>
      <c r="GB6" s="10">
        <f>IFERROR(Deaths!GC7/Confirmed!GC6, 0)</f>
        <v>0.15300605137120782</v>
      </c>
    </row>
    <row r="7" spans="1:184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  <c r="FW7" s="10">
        <f>IFERROR(Deaths!FX8/Confirmed!FX7, 0)</f>
        <v>0.14357679522230465</v>
      </c>
      <c r="FX7" s="10">
        <f>IFERROR(Deaths!FY8/Confirmed!FY7, 0)</f>
        <v>0.1434877321715203</v>
      </c>
      <c r="FY7" s="10">
        <f>IFERROR(Deaths!FZ8/Confirmed!FZ7, 0)</f>
        <v>0.14337203498694945</v>
      </c>
      <c r="FZ7" s="10">
        <f>IFERROR(Deaths!GA8/Confirmed!GA7, 0)</f>
        <v>0.14331382039374713</v>
      </c>
      <c r="GA7" s="10">
        <f>IFERROR(Deaths!GB8/Confirmed!GB7, 0)</f>
        <v>0.14330015689350853</v>
      </c>
      <c r="GB7" s="10">
        <f>IFERROR(Deaths!GC8/Confirmed!GC7, 0)</f>
        <v>0.1431731365699174</v>
      </c>
    </row>
    <row r="8" spans="1:184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  <c r="FW8" s="10">
        <f>IFERROR(Deaths!FX9/Confirmed!FX8, 0)</f>
        <v>1.4230110724716671E-2</v>
      </c>
      <c r="FX8" s="10">
        <f>IFERROR(Deaths!FY9/Confirmed!FY8, 0)</f>
        <v>1.4101727376104014E-2</v>
      </c>
      <c r="FY8" s="10">
        <f>IFERROR(Deaths!FZ9/Confirmed!FZ8, 0)</f>
        <v>1.3814474868799543E-2</v>
      </c>
      <c r="FZ8" s="10">
        <f>IFERROR(Deaths!GA9/Confirmed!GA8, 0)</f>
        <v>1.384532208506857E-2</v>
      </c>
      <c r="GA8" s="10">
        <f>IFERROR(Deaths!GB9/Confirmed!GB8, 0)</f>
        <v>1.4059790779417389E-2</v>
      </c>
      <c r="GB8" s="10">
        <f>IFERROR(Deaths!GC9/Confirmed!GC8, 0)</f>
        <v>1.503995462693823E-2</v>
      </c>
    </row>
    <row r="9" spans="1:184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  <c r="FW9" s="10">
        <f>IFERROR(Deaths!FX10/Confirmed!FX9, 0)</f>
        <v>0.10920059172734434</v>
      </c>
      <c r="FX9" s="10">
        <f>IFERROR(Deaths!FY10/Confirmed!FY9, 0)</f>
        <v>0.10920059172734434</v>
      </c>
      <c r="FY9" s="10">
        <f>IFERROR(Deaths!FZ10/Confirmed!FZ9, 0)</f>
        <v>0.10920059172734434</v>
      </c>
      <c r="FZ9" s="10">
        <f>IFERROR(Deaths!GA10/Confirmed!GA9, 0)</f>
        <v>0.10731924662810192</v>
      </c>
      <c r="GA9" s="10">
        <f>IFERROR(Deaths!GB10/Confirmed!GB9, 0)</f>
        <v>0.10677926624942712</v>
      </c>
      <c r="GB9" s="10">
        <f>IFERROR(Deaths!GC10/Confirmed!GC9, 0)</f>
        <v>0.10624516447331536</v>
      </c>
    </row>
    <row r="10" spans="1:184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  <c r="FW10" s="10">
        <f>IFERROR(Deaths!FX11/Confirmed!FX10, 0)</f>
        <v>1.5970955183436435E-2</v>
      </c>
      <c r="FX10" s="10">
        <f>IFERROR(Deaths!FY11/Confirmed!FY10, 0)</f>
        <v>1.6000732778079466E-2</v>
      </c>
      <c r="FY10" s="10">
        <f>IFERROR(Deaths!FZ11/Confirmed!FZ10, 0)</f>
        <v>1.5997434802307121E-2</v>
      </c>
      <c r="FZ10" s="10">
        <f>IFERROR(Deaths!GA11/Confirmed!GA10, 0)</f>
        <v>1.5985323597161601E-2</v>
      </c>
      <c r="GA10" s="10">
        <f>IFERROR(Deaths!GB11/Confirmed!GB10, 0)</f>
        <v>1.6061838269142242E-2</v>
      </c>
      <c r="GB10" s="10">
        <f>IFERROR(Deaths!GC11/Confirmed!GC10, 0)</f>
        <v>1.6152000913833148E-2</v>
      </c>
    </row>
    <row r="11" spans="1:184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5.6742837796762209E-2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5.7755783903457474E-2</v>
      </c>
      <c r="CU11" s="10">
        <f>IFERROR(Deaths!CV12/Confirmed!CV11, 0)</f>
        <v>5.854549106958222E-2</v>
      </c>
      <c r="CV11" s="10">
        <f>IFERROR(Deaths!CW12/Confirmed!CW11, 0)</f>
        <v>5.940339661642241E-2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6.070819807555819E-2</v>
      </c>
      <c r="DJ11" s="10">
        <f>IFERROR(Deaths!DK12/Confirmed!DK11, 0)</f>
        <v>6.1051063311630176E-2</v>
      </c>
      <c r="DK11" s="10">
        <f>IFERROR(Deaths!DL12/Confirmed!DL11, 0)</f>
        <v>6.1112839750879208E-2</v>
      </c>
      <c r="DL11" s="10">
        <f>IFERROR(Deaths!DM12/Confirmed!DM11, 0)</f>
        <v>6.1192096489575416E-2</v>
      </c>
      <c r="DM11" s="10">
        <f>IFERROR(Deaths!DN12/Confirmed!DN11, 0)</f>
        <v>6.0979779232196933E-2</v>
      </c>
      <c r="DN11" s="10">
        <f>IFERROR(Deaths!DO12/Confirmed!DO11, 0)</f>
        <v>6.0707291786660525E-2</v>
      </c>
      <c r="DO11" s="10">
        <f>IFERROR(Deaths!DP12/Confirmed!DP11, 0)</f>
        <v>6.0343217147523172E-2</v>
      </c>
      <c r="DP11" s="10">
        <f>IFERROR(Deaths!DQ12/Confirmed!DQ11, 0)</f>
        <v>6.0549711792099524E-2</v>
      </c>
      <c r="DQ11" s="10">
        <f>IFERROR(Deaths!DR12/Confirmed!DR11, 0)</f>
        <v>6.0630840896715339E-2</v>
      </c>
      <c r="DR11" s="10">
        <f>IFERROR(Deaths!DS12/Confirmed!DS11, 0)</f>
        <v>6.0432486469020115E-2</v>
      </c>
      <c r="DS11" s="10">
        <f>IFERROR(Deaths!DT12/Confirmed!DT11, 0)</f>
        <v>6.0314436985477914E-2</v>
      </c>
      <c r="DT11" s="10">
        <f>IFERROR(Deaths!DU12/Confirmed!DU11, 0)</f>
        <v>6.0194691611529391E-2</v>
      </c>
      <c r="DU11" s="10">
        <f>IFERROR(Deaths!DV12/Confirmed!DV11, 0)</f>
        <v>5.980418933330265E-2</v>
      </c>
      <c r="DV11" s="10">
        <f>IFERROR(Deaths!DW12/Confirmed!DW11, 0)</f>
        <v>5.9431352827070912E-2</v>
      </c>
      <c r="DW11" s="10">
        <f>IFERROR(Deaths!DX12/Confirmed!DX11, 0)</f>
        <v>5.9172501410461868E-2</v>
      </c>
      <c r="DX11" s="10">
        <f>IFERROR(Deaths!DY12/Confirmed!DY11, 0)</f>
        <v>5.9422704684484712E-2</v>
      </c>
      <c r="DY11" s="10">
        <f>IFERROR(Deaths!DZ12/Confirmed!DZ11, 0)</f>
        <v>5.932229838290199E-2</v>
      </c>
      <c r="DZ11" s="10">
        <f>IFERROR(Deaths!EA12/Confirmed!EA11, 0)</f>
        <v>5.9158382551727756E-2</v>
      </c>
      <c r="EA11" s="10">
        <f>IFERROR(Deaths!EB12/Confirmed!EB11, 0)</f>
        <v>5.8890049201501336E-2</v>
      </c>
      <c r="EB11" s="10">
        <f>IFERROR(Deaths!EC12/Confirmed!EC11, 0)</f>
        <v>5.8564056729830741E-2</v>
      </c>
      <c r="EC11" s="10">
        <f>IFERROR(Deaths!ED12/Confirmed!ED11, 0)</f>
        <v>5.8429522168987363E-2</v>
      </c>
      <c r="ED11" s="10">
        <f>IFERROR(Deaths!EE12/Confirmed!EE11, 0)</f>
        <v>5.8327264890000619E-2</v>
      </c>
      <c r="EE11" s="10">
        <f>IFERROR(Deaths!EF12/Confirmed!EF11, 0)</f>
        <v>5.8233530677337171E-2</v>
      </c>
      <c r="EF11" s="10">
        <f>IFERROR(Deaths!EG12/Confirmed!EG11, 0)</f>
        <v>5.8108792169833869E-2</v>
      </c>
      <c r="EG11" s="10">
        <f>IFERROR(Deaths!EH12/Confirmed!EH11, 0)</f>
        <v>5.7848413814330216E-2</v>
      </c>
      <c r="EH11" s="10">
        <f>IFERROR(Deaths!EI12/Confirmed!EI11, 0)</f>
        <v>5.7518819041865135E-2</v>
      </c>
      <c r="EI11" s="10">
        <f>IFERROR(Deaths!EJ12/Confirmed!EJ11, 0)</f>
        <v>5.7226248090641182E-2</v>
      </c>
      <c r="EJ11" s="10">
        <f>IFERROR(Deaths!EK12/Confirmed!EK11, 0)</f>
        <v>5.6975662470658099E-2</v>
      </c>
      <c r="EK11" s="10">
        <f>IFERROR(Deaths!EL12/Confirmed!EL11, 0)</f>
        <v>5.6928792794831283E-2</v>
      </c>
      <c r="EL11" s="10">
        <f>IFERROR(Deaths!EM12/Confirmed!EM11, 0)</f>
        <v>5.6795451205724379E-2</v>
      </c>
      <c r="EM11" s="10">
        <f>IFERROR(Deaths!EN12/Confirmed!EN11, 0)</f>
        <v>5.6586692599928053E-2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5.3362083031825082E-2</v>
      </c>
      <c r="EW11" s="10">
        <f>IFERROR(Deaths!EX12/Confirmed!EX11, 0)</f>
        <v>5.2855528193720046E-2</v>
      </c>
      <c r="EX11" s="10">
        <f>IFERROR(Deaths!EY12/Confirmed!EY11, 0)</f>
        <v>5.2333106863590106E-2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4.9555976318736997E-2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  <c r="FO11" s="10">
        <f>IFERROR(Deaths!FP12/Confirmed!FP11, 0)</f>
        <v>4.2749297133433353E-2</v>
      </c>
      <c r="FP11" s="10">
        <f>IFERROR(Deaths!FQ12/Confirmed!FQ11, 0)</f>
        <v>4.2094184171511964E-2</v>
      </c>
      <c r="FQ11" s="10">
        <f>IFERROR(Deaths!FR12/Confirmed!FR11, 0)</f>
        <v>4.1521908238791719E-2</v>
      </c>
      <c r="FR11" s="10">
        <f>IFERROR(Deaths!FS12/Confirmed!FS11, 0)</f>
        <v>4.0909946377273791E-2</v>
      </c>
      <c r="FS11" s="10">
        <f>IFERROR(Deaths!FT12/Confirmed!FT11, 0)</f>
        <v>4.0297168057257735E-2</v>
      </c>
      <c r="FT11" s="10">
        <f>IFERROR(Deaths!FU12/Confirmed!FU11, 0)</f>
        <v>3.9767756720385454E-2</v>
      </c>
      <c r="FU11" s="10">
        <f>IFERROR(Deaths!FV12/Confirmed!FV11, 0)</f>
        <v>3.9273749307639938E-2</v>
      </c>
      <c r="FV11" s="10">
        <f>IFERROR(Deaths!FW12/Confirmed!FW11, 0)</f>
        <v>3.8689017288670489E-2</v>
      </c>
      <c r="FW11" s="10">
        <f>IFERROR(Deaths!FX12/Confirmed!FX11, 0)</f>
        <v>3.8178969574103237E-2</v>
      </c>
      <c r="FX11" s="10">
        <f>IFERROR(Deaths!FY12/Confirmed!FY11, 0)</f>
        <v>3.7753545617262213E-2</v>
      </c>
      <c r="FY11" s="10">
        <f>IFERROR(Deaths!FZ12/Confirmed!FZ11, 0)</f>
        <v>3.7244716770113907E-2</v>
      </c>
      <c r="FZ11" s="10">
        <f>IFERROR(Deaths!GA12/Confirmed!GA11, 0)</f>
        <v>3.6747032409770106E-2</v>
      </c>
      <c r="GA11" s="10">
        <f>IFERROR(Deaths!GB12/Confirmed!GB11, 0)</f>
        <v>3.6416341665018899E-2</v>
      </c>
      <c r="GB11" s="10">
        <f>IFERROR(Deaths!GC12/Confirmed!GC11, 0)</f>
        <v>3.6059780815763456E-2</v>
      </c>
    </row>
    <row r="12" spans="1:184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  <c r="FG12" s="10">
        <f>IFERROR(Deaths!FH13/Confirmed!FH12, 0)</f>
        <v>4.185116441519017E-2</v>
      </c>
      <c r="FH12" s="10">
        <f>IFERROR(Deaths!FI13/Confirmed!FI12, 0)</f>
        <v>4.1342598963963181E-2</v>
      </c>
      <c r="FI12" s="10">
        <f>IFERROR(Deaths!FJ13/Confirmed!FJ12, 0)</f>
        <v>4.1046572597543601E-2</v>
      </c>
      <c r="FJ12" s="10">
        <f>IFERROR(Deaths!FK13/Confirmed!FK12, 0)</f>
        <v>4.0751323395501853E-2</v>
      </c>
      <c r="FK12" s="10">
        <f>IFERROR(Deaths!FL13/Confirmed!FL12, 0)</f>
        <v>4.0464612879782667E-2</v>
      </c>
      <c r="FL12" s="10">
        <f>IFERROR(Deaths!FM13/Confirmed!FM12, 0)</f>
        <v>4.0342293769913336E-2</v>
      </c>
      <c r="FM12" s="10">
        <f>IFERROR(Deaths!FN13/Confirmed!FN12, 0)</f>
        <v>3.9998465769581368E-2</v>
      </c>
      <c r="FN12" s="10">
        <f>IFERROR(Deaths!FO13/Confirmed!FO12, 0)</f>
        <v>3.9671717761329939E-2</v>
      </c>
      <c r="FO12" s="10">
        <f>IFERROR(Deaths!FP13/Confirmed!FP12, 0)</f>
        <v>3.9403592365553977E-2</v>
      </c>
      <c r="FP12" s="10">
        <f>IFERROR(Deaths!FQ13/Confirmed!FQ12, 0)</f>
        <v>3.9092039379685001E-2</v>
      </c>
      <c r="FQ12" s="10">
        <f>IFERROR(Deaths!FR13/Confirmed!FR12, 0)</f>
        <v>3.8845014539228742E-2</v>
      </c>
      <c r="FR12" s="10">
        <f>IFERROR(Deaths!FS13/Confirmed!FS12, 0)</f>
        <v>3.8666131096954388E-2</v>
      </c>
      <c r="FS12" s="10">
        <f>IFERROR(Deaths!FT13/Confirmed!FT12, 0)</f>
        <v>3.863887272297075E-2</v>
      </c>
      <c r="FT12" s="10">
        <f>IFERROR(Deaths!FU13/Confirmed!FU12, 0)</f>
        <v>3.8474193802859005E-2</v>
      </c>
      <c r="FU12" s="10">
        <f>IFERROR(Deaths!FV13/Confirmed!FV12, 0)</f>
        <v>3.8320110151376791E-2</v>
      </c>
      <c r="FV12" s="10">
        <f>IFERROR(Deaths!FW13/Confirmed!FW12, 0)</f>
        <v>3.8112447823249844E-2</v>
      </c>
      <c r="FW12" s="10">
        <f>IFERROR(Deaths!FX13/Confirmed!FX12, 0)</f>
        <v>3.8044243151635515E-2</v>
      </c>
      <c r="FX12" s="10">
        <f>IFERROR(Deaths!FY13/Confirmed!FY12, 0)</f>
        <v>3.7964971130582302E-2</v>
      </c>
      <c r="FY12" s="10">
        <f>IFERROR(Deaths!FZ13/Confirmed!FZ12, 0)</f>
        <v>3.7880488317466397E-2</v>
      </c>
      <c r="FZ12" s="10">
        <f>IFERROR(Deaths!GA13/Confirmed!GA12, 0)</f>
        <v>3.7816605511255777E-2</v>
      </c>
      <c r="GA12" s="10">
        <f>IFERROR(Deaths!GB13/Confirmed!GB12, 0)</f>
        <v>3.7731506991397698E-2</v>
      </c>
      <c r="GB12" s="10">
        <f>IFERROR(Deaths!GC13/Confirmed!GC12, 0)</f>
        <v>3.7158464548370962E-2</v>
      </c>
    </row>
    <row r="13" spans="1:184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C25"/>
  <sheetViews>
    <sheetView tabSelected="1" topLeftCell="A34" zoomScale="80" zoomScaleNormal="80" workbookViewId="0">
      <selection activeCell="A29" sqref="A29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  <col min="164" max="175" width="10.81640625" bestFit="1" customWidth="1"/>
  </cols>
  <sheetData>
    <row r="1" spans="1:185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</row>
    <row r="2" spans="1:185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1.0132269304766202</v>
      </c>
      <c r="AJ2" s="8">
        <f>Confirmed!AJ2/'By Population Size'!$B2*100000</f>
        <v>1.0204625246065637</v>
      </c>
      <c r="AK2" s="8">
        <f>Confirmed!AK2/'By Population Size'!$B2*100000</f>
        <v>1.0314057192747232</v>
      </c>
      <c r="AL2" s="8">
        <f>Confirmed!AL2/'By Population Size'!$B2*100000</f>
        <v>1.0439397183260615</v>
      </c>
      <c r="AM2" s="8">
        <f>Confirmed!AM2/'By Population Size'!$B2*100000</f>
        <v>1.0614385665410315</v>
      </c>
      <c r="AN2" s="8">
        <f>Confirmed!AN2/'By Population Size'!$B2*100000</f>
        <v>1.079104192634883</v>
      </c>
      <c r="AO2" s="8">
        <f>Confirmed!AO2/'By Population Size'!$B2*100000</f>
        <v>1.1034152757487892</v>
      </c>
      <c r="AP2" s="8">
        <f>Confirmed!AP2/'By Population Size'!$B2*100000</f>
        <v>1.1339099694489239</v>
      </c>
      <c r="AQ2" s="8">
        <f>Confirmed!AQ2/'By Population Size'!$B2*100000</f>
        <v>1.1592345489037263</v>
      </c>
      <c r="AR2" s="8">
        <f>Confirmed!AR2/'By Population Size'!$B2*100000</f>
        <v>1.1923078851927238</v>
      </c>
      <c r="AS2" s="8">
        <f>Confirmed!AS2/'By Population Size'!$B2*100000</f>
        <v>1.2218019116195682</v>
      </c>
      <c r="AT2" s="8">
        <f>Confirmed!AT2/'By Population Size'!$B2*100000</f>
        <v>1.257607839308704</v>
      </c>
      <c r="AU2" s="8">
        <f>Confirmed!AU2/'By Population Size'!$B2*100000</f>
        <v>1.3081928528802775</v>
      </c>
      <c r="AV2" s="8">
        <f>Confirmed!AV2/'By Population Size'!$B2*100000</f>
        <v>1.3599966278744482</v>
      </c>
      <c r="AW2" s="8">
        <f>Confirmed!AW2/'By Population Size'!$B2*100000</f>
        <v>1.4106842739868719</v>
      </c>
      <c r="AX2" s="8">
        <f>Confirmed!AX2/'By Population Size'!$B2*100000</f>
        <v>1.4607176376513753</v>
      </c>
      <c r="AY2" s="8">
        <f>Confirmed!AY2/'By Population Size'!$B2*100000</f>
        <v>1.5251708733053408</v>
      </c>
      <c r="AZ2" s="8">
        <f>Confirmed!AZ2/'By Population Size'!$B2*100000</f>
        <v>1.6234800183722873</v>
      </c>
      <c r="BA2" s="8">
        <f>Confirmed!BA2/'By Population Size'!$B2*100000</f>
        <v>1.697247157108414</v>
      </c>
      <c r="BB2" s="8">
        <f>Confirmed!BB2/'By Population Size'!$B2*100000</f>
        <v>1.8820755341121322</v>
      </c>
      <c r="BC2" s="8">
        <f>Confirmed!BC2/'By Population Size'!$B2*100000</f>
        <v>2.0243627229334167</v>
      </c>
      <c r="BD2" s="8">
        <f>Confirmed!BD2/'By Population Size'!$B2*100000</f>
        <v>2.1673555104730458</v>
      </c>
      <c r="BE2" s="8">
        <f>Confirmed!BE2/'By Population Size'!$B2*100000</f>
        <v>2.3554168125135475</v>
      </c>
      <c r="BF2" s="8">
        <f>Confirmed!BF2/'By Population Size'!$B2*100000</f>
        <v>2.5586805596674944</v>
      </c>
      <c r="BG2" s="8">
        <f>Confirmed!BG2/'By Population Size'!$B2*100000</f>
        <v>2.810040481277396</v>
      </c>
      <c r="BH2" s="8">
        <f>Confirmed!BH2/'By Population Size'!$B2*100000</f>
        <v>3.1682023907096029</v>
      </c>
      <c r="BI2" s="8">
        <f>Confirmed!BI2/'By Population Size'!$B2*100000</f>
        <v>3.5480582534640348</v>
      </c>
      <c r="BJ2" s="8">
        <f>Confirmed!BJ2/'By Population Size'!$B2*100000</f>
        <v>3.962154897659635</v>
      </c>
      <c r="BK2" s="8">
        <f>Confirmed!BK2/'By Population Size'!$B2*100000</f>
        <v>4.3908125335883676</v>
      </c>
      <c r="BL2" s="8">
        <f>Confirmed!BL2/'By Population Size'!$B2*100000</f>
        <v>4.9317501692072874</v>
      </c>
      <c r="BM2" s="8">
        <f>Confirmed!BM2/'By Population Size'!$B2*100000</f>
        <v>5.459525181462161</v>
      </c>
      <c r="BN2" s="8">
        <f>Confirmed!BN2/'By Population Size'!$B2*100000</f>
        <v>6.111459910010641</v>
      </c>
      <c r="BO2" s="8">
        <f>Confirmed!BO2/'By Population Size'!$B2*100000</f>
        <v>6.9191780065022144</v>
      </c>
      <c r="BP2" s="8">
        <f>Confirmed!BP2/'By Population Size'!$B2*100000</f>
        <v>7.7453699603468369</v>
      </c>
      <c r="BQ2" s="8">
        <f>Confirmed!BQ2/'By Population Size'!$B2*100000</f>
        <v>8.6127175630724135</v>
      </c>
      <c r="BR2" s="8">
        <f>Confirmed!BR2/'By Population Size'!$B2*100000</f>
        <v>9.3770349238519319</v>
      </c>
      <c r="BS2" s="8">
        <f>Confirmed!BS2/'By Population Size'!$B2*100000</f>
        <v>10.206293024854455</v>
      </c>
      <c r="BT2" s="8">
        <f>Confirmed!BT2/'By Population Size'!$B2*100000</f>
        <v>11.186639055056171</v>
      </c>
      <c r="BU2" s="8">
        <f>Confirmed!BU2/'By Population Size'!$B2*100000</f>
        <v>12.164483417074663</v>
      </c>
      <c r="BV2" s="8">
        <f>Confirmed!BV2/'By Population Size'!$B2*100000</f>
        <v>13.208782349293701</v>
      </c>
      <c r="BW2" s="8">
        <f>Confirmed!BW2/'By Population Size'!$B2*100000</f>
        <v>14.27558346609416</v>
      </c>
      <c r="BX2" s="8">
        <f>Confirmed!BX2/'By Population Size'!$B2*100000</f>
        <v>15.306719774949151</v>
      </c>
      <c r="BY2" s="8">
        <f>Confirmed!BY2/'By Population Size'!$B2*100000</f>
        <v>16.226794845536549</v>
      </c>
      <c r="BZ2" s="8">
        <f>Confirmed!BZ2/'By Population Size'!$B2*100000</f>
        <v>17.159108846620342</v>
      </c>
      <c r="CA2" s="8">
        <f>Confirmed!CA2/'By Population Size'!$B2*100000</f>
        <v>18.145317760718132</v>
      </c>
      <c r="CB2" s="8">
        <f>Confirmed!CB2/'By Population Size'!$B2*100000</f>
        <v>19.220072899434484</v>
      </c>
      <c r="CC2" s="8">
        <f>Confirmed!CC2/'By Population Size'!$B2*100000</f>
        <v>20.331390880828742</v>
      </c>
      <c r="CD2" s="8">
        <f>Confirmed!CD2/'By Population Size'!$B2*100000</f>
        <v>21.455961289060294</v>
      </c>
      <c r="CE2" s="8">
        <f>Confirmed!CE2/'By Population Size'!$B2*100000</f>
        <v>22.440207355814323</v>
      </c>
      <c r="CF2" s="8">
        <f>Confirmed!CF2/'By Population Size'!$B2*100000</f>
        <v>23.681830176885597</v>
      </c>
      <c r="CG2" s="8">
        <f>Confirmed!CG2/'By Population Size'!$B2*100000</f>
        <v>24.574656307877248</v>
      </c>
      <c r="CH2" s="8">
        <f>Confirmed!CH2/'By Population Size'!$B2*100000</f>
        <v>25.471754518381797</v>
      </c>
      <c r="CI2" s="8">
        <f>Confirmed!CI2/'By Population Size'!$B2*100000</f>
        <v>26.508715223930043</v>
      </c>
      <c r="CJ2" s="8">
        <f>Confirmed!CJ2/'By Population Size'!$B2*100000</f>
        <v>27.749440010268881</v>
      </c>
      <c r="CK2" s="8">
        <f>Confirmed!CK2/'By Population Size'!$B2*100000</f>
        <v>28.874857136962444</v>
      </c>
      <c r="CL2" s="8">
        <f>Confirmed!CL2/'By Population Size'!$B2*100000</f>
        <v>29.818152819917213</v>
      </c>
      <c r="CM2" s="8">
        <f>Confirmed!CM2/'By Population Size'!$B2*100000</f>
        <v>30.85121348891315</v>
      </c>
      <c r="CN2" s="8">
        <f>Confirmed!CN2/'By Population Size'!$B2*100000</f>
        <v>31.792084478090334</v>
      </c>
      <c r="CO2" s="8">
        <f>Confirmed!CO2/'By Population Size'!$B2*100000</f>
        <v>32.757471815463127</v>
      </c>
      <c r="CP2" s="8">
        <f>Confirmed!CP2/'By Population Size'!$B2*100000</f>
        <v>33.742821182031292</v>
      </c>
      <c r="CQ2" s="8">
        <f>Confirmed!CQ2/'By Population Size'!$B2*100000</f>
        <v>34.884774976869352</v>
      </c>
      <c r="CR2" s="8">
        <f>Confirmed!CR2/'By Population Size'!$B2*100000</f>
        <v>36.000134114559593</v>
      </c>
      <c r="CS2" s="8">
        <f>Confirmed!CS2/'By Population Size'!$B2*100000</f>
        <v>37.079328110667724</v>
      </c>
      <c r="CT2" s="8">
        <f>Confirmed!CT2/'By Population Size'!$B2*100000</f>
        <v>38.015170105343245</v>
      </c>
      <c r="CU2" s="8">
        <f>Confirmed!CU2/'By Population Size'!$B2*100000</f>
        <v>38.896578366165308</v>
      </c>
      <c r="CV2" s="8">
        <f>Confirmed!CV2/'By Population Size'!$B2*100000</f>
        <v>39.8625943278508</v>
      </c>
      <c r="CW2" s="8">
        <f>Confirmed!CW2/'By Population Size'!$B2*100000</f>
        <v>40.851022670644483</v>
      </c>
      <c r="CX2" s="8">
        <f>Confirmed!CX2/'By Population Size'!$B2*100000</f>
        <v>41.924571877005839</v>
      </c>
      <c r="CY2" s="8">
        <f>Confirmed!CY2/'By Population Size'!$B2*100000</f>
        <v>43.041316553997561</v>
      </c>
      <c r="CZ2" s="8">
        <f>Confirmed!CZ2/'By Population Size'!$B2*100000</f>
        <v>44.075172625185083</v>
      </c>
      <c r="DA2" s="8">
        <f>Confirmed!DA2/'By Population Size'!$B2*100000</f>
        <v>45.071170117866465</v>
      </c>
      <c r="DB2" s="8">
        <f>Confirmed!DB2/'By Population Size'!$B2*100000</f>
        <v>46.047167094149657</v>
      </c>
      <c r="DC2" s="8">
        <f>Confirmed!DC2/'By Population Size'!$B2*100000</f>
        <v>47.073351382908619</v>
      </c>
      <c r="DD2" s="8">
        <f>Confirmed!DD2/'By Population Size'!$B2*100000</f>
        <v>48.228249706961421</v>
      </c>
      <c r="DE2" s="8">
        <f>Confirmed!DE2/'By Population Size'!$B2*100000</f>
        <v>49.371140023734746</v>
      </c>
      <c r="DF2" s="8">
        <f>Confirmed!DF2/'By Population Size'!$B2*100000</f>
        <v>50.545217803858939</v>
      </c>
      <c r="DG2" s="8">
        <f>Confirmed!DG2/'By Population Size'!$B2*100000</f>
        <v>51.618176873110414</v>
      </c>
      <c r="DH2" s="8">
        <f>Confirmed!DH2/'By Population Size'!$B2*100000</f>
        <v>52.596341961819064</v>
      </c>
      <c r="DI2" s="8">
        <f>Confirmed!DI2/'By Population Size'!$B2*100000</f>
        <v>53.574442905189677</v>
      </c>
      <c r="DJ2" s="8">
        <f>Confirmed!DJ2/'By Population Size'!$B2*100000</f>
        <v>54.646940128007323</v>
      </c>
      <c r="DK2" s="8">
        <f>Confirmed!DK2/'By Population Size'!$B2*100000</f>
        <v>55.734229265775021</v>
      </c>
      <c r="DL2" s="8">
        <f>Confirmed!DL2/'By Population Size'!$B2*100000</f>
        <v>56.979995875683123</v>
      </c>
      <c r="DM2" s="8">
        <f>Confirmed!DM2/'By Population Size'!$B2*100000</f>
        <v>58.216063710480874</v>
      </c>
      <c r="DN2" s="8">
        <f>Confirmed!DN2/'By Population Size'!$B2*100000</f>
        <v>59.393938894616532</v>
      </c>
      <c r="DO2" s="8">
        <f>Confirmed!DO2/'By Population Size'!$B2*100000</f>
        <v>60.401136163318192</v>
      </c>
      <c r="DP2" s="8">
        <f>Confirmed!DP2/'By Population Size'!$B2*100000</f>
        <v>61.533737567871285</v>
      </c>
      <c r="DQ2" s="8">
        <f>Confirmed!DQ2/'By Population Size'!$B2*100000</f>
        <v>62.770767582739502</v>
      </c>
      <c r="DR2" s="8">
        <f>Confirmed!DR2/'By Population Size'!$B2*100000</f>
        <v>64.092520760079623</v>
      </c>
      <c r="DS2" s="8">
        <f>Confirmed!DS2/'By Population Size'!$B2*100000</f>
        <v>65.456686834926117</v>
      </c>
      <c r="DT2" s="8">
        <f>Confirmed!DT2/'By Population Size'!$B2*100000</f>
        <v>66.828114162037764</v>
      </c>
      <c r="DU2" s="8">
        <f>Confirmed!DU2/'By Population Size'!$B2*100000</f>
        <v>68.097973760910477</v>
      </c>
      <c r="DV2" s="8">
        <f>Confirmed!DV2/'By Population Size'!$B2*100000</f>
        <v>69.320917459547005</v>
      </c>
      <c r="DW2" s="8">
        <f>Confirmed!DW2/'By Population Size'!$B2*100000</f>
        <v>70.436571665792172</v>
      </c>
      <c r="DX2" s="8">
        <f>Confirmed!DX2/'By Population Size'!$B2*100000</f>
        <v>71.623542658860686</v>
      </c>
      <c r="DY2" s="8">
        <f>Confirmed!DY2/'By Population Size'!$B2*100000</f>
        <v>72.93980499526532</v>
      </c>
      <c r="DZ2" s="8">
        <f>Confirmed!DZ2/'By Population Size'!$B2*100000</f>
        <v>74.470492367641356</v>
      </c>
      <c r="EA2" s="8">
        <f>Confirmed!EA2/'By Population Size'!$B2*100000</f>
        <v>76.02495200229184</v>
      </c>
      <c r="EB2" s="8">
        <f>Confirmed!EB2/'By Population Size'!$B2*100000</f>
        <v>77.678169799375496</v>
      </c>
      <c r="EC2" s="8">
        <f>Confirmed!EC2/'By Population Size'!$B2*100000</f>
        <v>79.057961678566429</v>
      </c>
      <c r="ED2" s="8">
        <f>Confirmed!ED2/'By Population Size'!$B2*100000</f>
        <v>80.279237598414142</v>
      </c>
      <c r="EE2" s="8">
        <f>Confirmed!EE2/'By Population Size'!$B2*100000</f>
        <v>81.829117255929191</v>
      </c>
      <c r="EF2" s="8">
        <f>Confirmed!EF2/'By Population Size'!$B2*100000</f>
        <v>83.3607539793081</v>
      </c>
      <c r="EG2" s="8">
        <f>Confirmed!EG2/'By Population Size'!$B2*100000</f>
        <v>84.989237334046834</v>
      </c>
      <c r="EH2" s="8">
        <f>Confirmed!EH2/'By Population Size'!$B2*100000</f>
        <v>86.668087608207841</v>
      </c>
      <c r="EI2" s="8">
        <f>Confirmed!EI2/'By Population Size'!$B2*100000</f>
        <v>88.299919349591818</v>
      </c>
      <c r="EJ2" s="8">
        <f>Confirmed!EJ2/'By Population Size'!$B2*100000</f>
        <v>89.740097650005538</v>
      </c>
      <c r="EK2" s="8">
        <f>Confirmed!EK2/'By Population Size'!$B2*100000</f>
        <v>91.051549086057804</v>
      </c>
      <c r="EL2" s="8">
        <f>Confirmed!EL2/'By Population Size'!$B2*100000</f>
        <v>92.646741010358241</v>
      </c>
      <c r="EM2" s="8">
        <f>Confirmed!EM2/'By Population Size'!$B2*100000</f>
        <v>94.366156796290312</v>
      </c>
      <c r="EN2" s="8">
        <f>Confirmed!EN2/'By Population Size'!$B2*100000</f>
        <v>96.138030639664478</v>
      </c>
      <c r="EO2" s="8">
        <f>Confirmed!EO2/'By Population Size'!$B2*100000</f>
        <v>97.794186293229956</v>
      </c>
      <c r="EP2" s="8">
        <f>Confirmed!EP2/'By Population Size'!$B2*100000</f>
        <v>99.517604748255195</v>
      </c>
      <c r="EQ2" s="8">
        <f>Confirmed!EQ2/'By Population Size'!$B2*100000</f>
        <v>101.22927177735306</v>
      </c>
      <c r="ER2" s="8">
        <f>Confirmed!ER2/'By Population Size'!$B2*100000</f>
        <v>102.76411576763354</v>
      </c>
      <c r="ES2" s="8">
        <f>Confirmed!ES2/'By Population Size'!$B2*100000</f>
        <v>104.57818441436477</v>
      </c>
      <c r="ET2" s="8">
        <f>Confirmed!ET2/'By Population Size'!$B2*100000</f>
        <v>106.8377937499946</v>
      </c>
      <c r="EU2" s="8">
        <f>Confirmed!EU2/'By Population Size'!$B2*100000</f>
        <v>108.63293952200657</v>
      </c>
      <c r="EV2" s="8">
        <f>Confirmed!EV2/'By Population Size'!$B2*100000</f>
        <v>110.95251191962817</v>
      </c>
      <c r="EW2" s="8">
        <f>Confirmed!EW2/'By Population Size'!$B2*100000</f>
        <v>112.97375717913324</v>
      </c>
      <c r="EX2" s="8">
        <f>Confirmed!EX2/'By Population Size'!$B2*100000</f>
        <v>114.62279270017726</v>
      </c>
      <c r="EY2" s="8">
        <f>Confirmed!EY2/'By Population Size'!$B2*100000</f>
        <v>116.3913823022442</v>
      </c>
      <c r="EZ2" s="8">
        <f>Confirmed!EZ2/'By Population Size'!$B2*100000</f>
        <v>118.51251468213181</v>
      </c>
      <c r="FA2" s="8">
        <f>Confirmed!FA2/'By Population Size'!$B2*100000</f>
        <v>120.70863296217814</v>
      </c>
      <c r="FB2" s="8">
        <f>Confirmed!FB2/'By Population Size'!$B2*100000</f>
        <v>122.99075731145699</v>
      </c>
      <c r="FC2" s="8">
        <f>Confirmed!FC2/'By Population Size'!$B2*100000</f>
        <v>125.44554808164879</v>
      </c>
      <c r="FD2" s="8">
        <f>Confirmed!FD2/'By Population Size'!$B2*100000</f>
        <v>127.73053331300386</v>
      </c>
      <c r="FE2" s="8">
        <f>Confirmed!FE2/'By Population Size'!$B2*100000</f>
        <v>129.80409551020736</v>
      </c>
      <c r="FF2" s="8">
        <f>Confirmed!FF2/'By Population Size'!$B2*100000</f>
        <v>131.83842641867088</v>
      </c>
      <c r="FG2" s="8">
        <f>Confirmed!FG2/'By Population Size'!$B2*100000</f>
        <v>134.06937561726826</v>
      </c>
      <c r="FH2" s="8">
        <f>Confirmed!FH2/'By Population Size'!$B2*100000</f>
        <v>136.86212251541238</v>
      </c>
      <c r="FI2" s="8">
        <f>Confirmed!FI2/'By Population Size'!$B2*100000</f>
        <v>139.52678400257537</v>
      </c>
      <c r="FJ2" s="8">
        <f>Confirmed!FJ2/'By Population Size'!$B2*100000</f>
        <v>142.13742228604832</v>
      </c>
      <c r="FK2" s="8">
        <f>Confirmed!FK2/'By Population Size'!$B2*100000</f>
        <v>144.6207064153937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163.2204938960644</v>
      </c>
      <c r="FS2" s="8">
        <f>Confirmed!FS2/'By Population Size'!$B2*100000</f>
        <v>165.69224469363172</v>
      </c>
      <c r="FT2" s="8">
        <f>Confirmed!FT2/'By Population Size'!$B2*100000</f>
        <v>168.16541951770336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177.21134903570473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191.76661900468346</v>
      </c>
      <c r="GC2" s="8">
        <f>Confirmed!GC2/'By Population Size'!$B2*100000</f>
        <v>195.35507599203967</v>
      </c>
    </row>
    <row r="3" spans="1:185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  <c r="FY3" s="8">
        <f>Confirmed!FY3/'By Population Size'!$B3*100000</f>
        <v>49.330657478643197</v>
      </c>
      <c r="FZ3" s="8">
        <f>Confirmed!FZ3/'By Population Size'!$B3*100000</f>
        <v>50.709181245816424</v>
      </c>
      <c r="GA3" s="8">
        <f>Confirmed!GA3/'By Population Size'!$B3*100000</f>
        <v>51.829297155452579</v>
      </c>
      <c r="GB3" s="8">
        <f>Confirmed!GB3/'By Population Size'!$B3*100000</f>
        <v>52.818117974467292</v>
      </c>
      <c r="GC3" s="8">
        <f>Confirmed!GC3/'By Population Size'!$B3*100000</f>
        <v>54.239062453513661</v>
      </c>
    </row>
    <row r="4" spans="1:185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0.19525190820781074</v>
      </c>
      <c r="BF4" s="8">
        <f>Confirmed!BF4/'By Population Size'!$B4*100000</f>
        <v>0.27117030771310691</v>
      </c>
      <c r="BG4" s="8">
        <f>Confirmed!BG4/'By Population Size'!$B4*100000</f>
        <v>0.33942721736007053</v>
      </c>
      <c r="BH4" s="8">
        <f>Confirmed!BH4/'By Population Size'!$B4*100000</f>
        <v>0.47106554310778598</v>
      </c>
      <c r="BI4" s="8">
        <f>Confirmed!BI4/'By Population Size'!$B4*100000</f>
        <v>0.64356514809994214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21.121102374907696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200.51465524140721</v>
      </c>
      <c r="EA4" s="8">
        <f>Confirmed!EA4/'By Population Size'!$B4*100000</f>
        <v>210.65359232029343</v>
      </c>
      <c r="EB4" s="8">
        <f>Confirmed!EB4/'By Population Size'!$B4*100000</f>
        <v>222.77662310612845</v>
      </c>
      <c r="EC4" s="8">
        <f>Confirmed!EC4/'By Population Size'!$B4*100000</f>
        <v>231.37002873086558</v>
      </c>
      <c r="ED4" s="8">
        <f>Confirmed!ED4/'By Population Size'!$B4*100000</f>
        <v>238.02972074863138</v>
      </c>
      <c r="EE4" s="8">
        <f>Confirmed!EE4/'By Population Size'!$B4*100000</f>
        <v>249.59415927388616</v>
      </c>
      <c r="EF4" s="8">
        <f>Confirmed!EF4/'By Population Size'!$B4*100000</f>
        <v>259.59402870352562</v>
      </c>
      <c r="EG4" s="8">
        <f>Confirmed!EG4/'By Population Size'!$B4*100000</f>
        <v>270.94974967173067</v>
      </c>
      <c r="EH4" s="8">
        <f>Confirmed!EH4/'By Population Size'!$B4*100000</f>
        <v>282.10395024002565</v>
      </c>
      <c r="EI4" s="8">
        <f>Confirmed!EI4/'By Population Size'!$B4*100000</f>
        <v>292.73206183804842</v>
      </c>
      <c r="EJ4" s="8">
        <f>Confirmed!EJ4/'By Population Size'!$B4*100000</f>
        <v>301.40068936321279</v>
      </c>
      <c r="EK4" s="8">
        <f>Confirmed!EK4/'By Population Size'!$B4*100000</f>
        <v>308.51124845082353</v>
      </c>
      <c r="EL4" s="8">
        <f>Confirmed!EL4/'By Population Size'!$B4*100000</f>
        <v>320.09263512031038</v>
      </c>
      <c r="EM4" s="8">
        <f>Confirmed!EM4/'By Population Size'!$B4*100000</f>
        <v>332.70019709809509</v>
      </c>
      <c r="EN4" s="8">
        <f>Confirmed!EN4/'By Population Size'!$B4*100000</f>
        <v>344.83205020558518</v>
      </c>
      <c r="EO4" s="8">
        <f>Confirmed!EO4/'By Population Size'!$B4*100000</f>
        <v>355.2556232410264</v>
      </c>
      <c r="EP4" s="8">
        <f>Confirmed!EP4/'By Population Size'!$B4*100000</f>
        <v>365.58029340738733</v>
      </c>
      <c r="EQ4" s="8">
        <f>Confirmed!EQ4/'By Population Size'!$B4*100000</f>
        <v>375.81186486365158</v>
      </c>
      <c r="ER4" s="8">
        <f>Confirmed!ER4/'By Population Size'!$B4*100000</f>
        <v>384.63140052238919</v>
      </c>
      <c r="ES4" s="8">
        <f>Confirmed!ES4/'By Population Size'!$B4*100000</f>
        <v>397.50734681157485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  <c r="FY4" s="8">
        <f>Confirmed!FY4/'By Population Size'!$B4*100000</f>
        <v>859.6305382565306</v>
      </c>
      <c r="FZ4" s="8">
        <f>Confirmed!FZ4/'By Population Size'!$B4*100000</f>
        <v>871.75658720503714</v>
      </c>
      <c r="GA4" s="8">
        <f>Confirmed!GA4/'By Population Size'!$B4*100000</f>
        <v>882.85158535169955</v>
      </c>
      <c r="GB4" s="8">
        <f>Confirmed!GB4/'By Population Size'!$B4*100000</f>
        <v>899.90582960998847</v>
      </c>
      <c r="GC4" s="8">
        <f>Confirmed!GC4/'By Population Size'!$B4*100000</f>
        <v>922.73730155417923</v>
      </c>
    </row>
    <row r="5" spans="1:185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  <c r="FY5" s="8">
        <f>Confirmed!FY5/'By Population Size'!$B5*100000</f>
        <v>259.09644367005501</v>
      </c>
      <c r="FZ5" s="8">
        <f>Confirmed!FZ5/'By Population Size'!$B5*100000</f>
        <v>259.60832385883498</v>
      </c>
      <c r="GA5" s="8">
        <f>Confirmed!GA5/'By Population Size'!$B5*100000</f>
        <v>261.1303214204047</v>
      </c>
      <c r="GB5" s="8">
        <f>Confirmed!GB5/'By Population Size'!$B5*100000</f>
        <v>261.9303097687436</v>
      </c>
      <c r="GC5" s="8">
        <f>Confirmed!GC5/'By Population Size'!$B5*100000</f>
        <v>262.9374845326613</v>
      </c>
    </row>
    <row r="6" spans="1:185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  <c r="FY6" s="8">
        <f>Confirmed!FY6/'By Population Size'!$B6*100000</f>
        <v>435.82524208152188</v>
      </c>
      <c r="FZ6" s="8">
        <f>Confirmed!FZ6/'By Population Size'!$B6*100000</f>
        <v>436.89553331056629</v>
      </c>
      <c r="GA6" s="8">
        <f>Confirmed!GA6/'By Population Size'!$B6*100000</f>
        <v>437.75943229158565</v>
      </c>
      <c r="GB6" s="8">
        <f>Confirmed!GB6/'By Population Size'!$B6*100000</f>
        <v>438.41546479423687</v>
      </c>
      <c r="GC6" s="8">
        <f>Confirmed!GC6/'By Population Size'!$B6*100000</f>
        <v>439.24545647736642</v>
      </c>
    </row>
    <row r="7" spans="1:185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  <c r="FY7" s="8">
        <f>Confirmed!FY7/'By Population Size'!$B7*100000</f>
        <v>403.85563262485954</v>
      </c>
      <c r="FZ7" s="8">
        <f>Confirmed!FZ7/'By Population Size'!$B7*100000</f>
        <v>404.21613532702577</v>
      </c>
      <c r="GA7" s="8">
        <f>Confirmed!GA7/'By Population Size'!$B7*100000</f>
        <v>404.5303349298311</v>
      </c>
      <c r="GB7" s="8">
        <f>Confirmed!GB7/'By Population Size'!$B7*100000</f>
        <v>404.74200624119476</v>
      </c>
      <c r="GC7" s="8">
        <f>Confirmed!GC7/'By Population Size'!$B7*100000</f>
        <v>405.20503723480272</v>
      </c>
    </row>
    <row r="8" spans="1:185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  <c r="FY8" s="8">
        <f>Confirmed!FY8/'By Population Size'!$B8*100000</f>
        <v>592.75658444330509</v>
      </c>
      <c r="FZ8" s="8">
        <f>Confirmed!FZ8/'By Population Size'!$B8*100000</f>
        <v>615.47661985203013</v>
      </c>
      <c r="GA8" s="8">
        <f>Confirmed!GA8/'By Population Size'!$B8*100000</f>
        <v>631.18755221139816</v>
      </c>
      <c r="GB8" s="8">
        <f>Confirmed!GB8/'By Population Size'!$B8*100000</f>
        <v>644.98952182172491</v>
      </c>
      <c r="GC8" s="8">
        <f>Confirmed!GC8/'By Population Size'!$B8*100000</f>
        <v>667.20444230835835</v>
      </c>
    </row>
    <row r="9" spans="1:185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  <c r="FY9" s="8">
        <f>Confirmed!FY9/'By Population Size'!$B9*100000</f>
        <v>556.63101088452049</v>
      </c>
      <c r="FZ9" s="8">
        <f>Confirmed!FZ9/'By Population Size'!$B9*100000</f>
        <v>556.63101088452049</v>
      </c>
      <c r="GA9" s="8">
        <f>Confirmed!GA9/'By Population Size'!$B9*100000</f>
        <v>566.42881173699971</v>
      </c>
      <c r="GB9" s="8">
        <f>Confirmed!GB9/'By Population Size'!$B9*100000</f>
        <v>569.33328970200012</v>
      </c>
      <c r="GC9" s="8">
        <f>Confirmed!GC9/'By Population Size'!$B9*100000</f>
        <v>572.23562887615742</v>
      </c>
    </row>
    <row r="10" spans="1:185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  <c r="FY10" s="8">
        <f>Confirmed!FY10/'By Population Size'!$B10*100000</f>
        <v>523.67000194923116</v>
      </c>
      <c r="FZ10" s="8">
        <f>Confirmed!FZ10/'By Population Size'!$B10*100000</f>
        <v>527.84721952790017</v>
      </c>
      <c r="GA10" s="8">
        <f>Confirmed!GA10/'By Population Size'!$B10*100000</f>
        <v>531.89081548126717</v>
      </c>
      <c r="GB10" s="8">
        <f>Confirmed!GB10/'By Population Size'!$B10*100000</f>
        <v>535.88438898003403</v>
      </c>
      <c r="GC10" s="8">
        <f>Confirmed!GC10/'By Population Size'!$B10*100000</f>
        <v>539.89303773909137</v>
      </c>
    </row>
    <row r="11" spans="1:185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  <c r="FY11" s="8">
        <f>Confirmed!FY11/'By Population Size'!$B11*100000</f>
        <v>1122.2793212997092</v>
      </c>
      <c r="FZ11" s="8">
        <f>Confirmed!FZ11/'By Population Size'!$B11*100000</f>
        <v>1140.9809880730979</v>
      </c>
      <c r="GA11" s="8">
        <f>Confirmed!GA11/'By Population Size'!$B11*100000</f>
        <v>1159.552628867659</v>
      </c>
      <c r="GB11" s="8">
        <f>Confirmed!GB11/'By Population Size'!$B11*100000</f>
        <v>1179.0668068157224</v>
      </c>
      <c r="GC11" s="8">
        <f>Confirmed!GC11/'By Population Size'!$B11*100000</f>
        <v>1200.7463708902628</v>
      </c>
    </row>
    <row r="12" spans="1:185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  <c r="FH12" s="8">
        <f>Confirmed!FH12/'By Population Size'!$B12*100000</f>
        <v>681.57554271048832</v>
      </c>
      <c r="FI12" s="8">
        <f>Confirmed!FI12/'By Population Size'!$B12*100000</f>
        <v>704.20686183948283</v>
      </c>
      <c r="FJ12" s="8">
        <f>Confirmed!FJ12/'By Population Size'!$B12*100000</f>
        <v>724.07095471098319</v>
      </c>
      <c r="FK12" s="8">
        <f>Confirmed!FK12/'By Population Size'!$B12*100000</f>
        <v>741.91208381042941</v>
      </c>
      <c r="FL12" s="8">
        <f>Confirmed!FL12/'By Population Size'!$B12*100000</f>
        <v>754.16795107224073</v>
      </c>
      <c r="FM12" s="8">
        <f>Confirmed!FM12/'By Population Size'!$B12*100000</f>
        <v>763.68481947802854</v>
      </c>
      <c r="FN12" s="8">
        <f>Confirmed!FN12/'By Population Size'!$B12*100000</f>
        <v>784.99885987173172</v>
      </c>
      <c r="FO12" s="8">
        <f>Confirmed!FO12/'By Population Size'!$B12*100000</f>
        <v>805.96758505411219</v>
      </c>
      <c r="FP12" s="8">
        <f>Confirmed!FP12/'By Population Size'!$B12*100000</f>
        <v>826.01797877531817</v>
      </c>
      <c r="FQ12" s="8">
        <f>Confirmed!FQ12/'By Population Size'!$B12*100000</f>
        <v>847.2111117993893</v>
      </c>
      <c r="FR12" s="8">
        <f>Confirmed!FR12/'By Population Size'!$B12*100000</f>
        <v>865.56974325912824</v>
      </c>
      <c r="FS12" s="8">
        <f>Confirmed!FS12/'By Population Size'!$B12*100000</f>
        <v>877.25165335770566</v>
      </c>
      <c r="FT12" s="8">
        <f>Confirmed!FT12/'By Population Size'!$B12*100000</f>
        <v>886.79533779489066</v>
      </c>
      <c r="FU12" s="8">
        <f>Confirmed!FU12/'By Population Size'!$B12*100000</f>
        <v>906.48724351742089</v>
      </c>
      <c r="FV12" s="8">
        <f>Confirmed!FV12/'By Population Size'!$B12*100000</f>
        <v>925.26975645590892</v>
      </c>
      <c r="FW12" s="8">
        <f>Confirmed!FW12/'By Population Size'!$B12*100000</f>
        <v>946.62990160534741</v>
      </c>
      <c r="FX12" s="8">
        <f>Confirmed!FX12/'By Population Size'!$B12*100000</f>
        <v>962.70869993965027</v>
      </c>
      <c r="FY12" s="8">
        <f>Confirmed!FY12/'By Population Size'!$B12*100000</f>
        <v>976.13177025226787</v>
      </c>
      <c r="FZ12" s="8">
        <f>Confirmed!FZ12/'By Population Size'!$B12*100000</f>
        <v>987.20114573893466</v>
      </c>
      <c r="GA12" s="8">
        <f>Confirmed!GA12/'By Population Size'!$B12*100000</f>
        <v>996.7311869320755</v>
      </c>
      <c r="GB12" s="8">
        <f>Confirmed!GB12/'By Population Size'!$B12*100000</f>
        <v>1016.0236749237979</v>
      </c>
      <c r="GC12" s="8">
        <f>Confirmed!GC12/'By Population Size'!$B12*100000</f>
        <v>1047.9488659869633</v>
      </c>
    </row>
    <row r="14" spans="1:185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:FH14" si="28">FG1</f>
        <v>6/30/20</v>
      </c>
      <c r="FH14" s="3">
        <f t="shared" si="28"/>
        <v>43837</v>
      </c>
      <c r="FI14" s="3">
        <f t="shared" ref="FI14:FJ14" si="29">FI1</f>
        <v>43868</v>
      </c>
      <c r="FJ14" s="3">
        <f t="shared" si="29"/>
        <v>43897</v>
      </c>
      <c r="FK14" s="3">
        <f t="shared" ref="FK14:FL14" si="30">FK1</f>
        <v>43928</v>
      </c>
      <c r="FL14" s="3">
        <f t="shared" si="30"/>
        <v>43958</v>
      </c>
      <c r="FM14" s="3">
        <f t="shared" ref="FM14:FN14" si="31">FM1</f>
        <v>43989</v>
      </c>
      <c r="FN14" s="3">
        <f t="shared" si="31"/>
        <v>44019</v>
      </c>
      <c r="FO14" s="3">
        <f t="shared" ref="FO14:FP14" si="32">FO1</f>
        <v>44050</v>
      </c>
      <c r="FP14" s="3">
        <f t="shared" si="32"/>
        <v>44081</v>
      </c>
      <c r="FQ14" s="3">
        <f t="shared" ref="FQ14:FR14" si="33">FQ1</f>
        <v>44111</v>
      </c>
      <c r="FR14" s="3">
        <f t="shared" si="33"/>
        <v>44142</v>
      </c>
      <c r="FS14" s="3">
        <f t="shared" ref="FS14:FT14" si="34">FS1</f>
        <v>44172</v>
      </c>
      <c r="FT14" s="3" t="str">
        <f t="shared" si="34"/>
        <v>7/13/20</v>
      </c>
      <c r="FU14" s="3" t="str">
        <f t="shared" ref="FU14:FW14" si="35">FU1</f>
        <v>7/14/20</v>
      </c>
      <c r="FV14" s="3" t="str">
        <f t="shared" si="35"/>
        <v>7/15/20</v>
      </c>
      <c r="FW14" s="3" t="str">
        <f t="shared" si="35"/>
        <v>7/16/20</v>
      </c>
      <c r="FX14" s="3" t="str">
        <f t="shared" ref="FX14:FY14" si="36">FX1</f>
        <v>7/17/20</v>
      </c>
      <c r="FY14" s="3" t="str">
        <f t="shared" si="36"/>
        <v>7/18/20</v>
      </c>
      <c r="FZ14" s="3" t="str">
        <f t="shared" ref="FZ14:GB14" si="37">FZ1</f>
        <v>7/19/20</v>
      </c>
      <c r="GA14" s="3" t="str">
        <f t="shared" si="37"/>
        <v>7/20/20</v>
      </c>
      <c r="GB14" s="3" t="str">
        <f t="shared" si="37"/>
        <v>7/21/20</v>
      </c>
      <c r="GC14" s="3" t="str">
        <f t="shared" ref="GC14" si="38">GC1</f>
        <v>7/22/20</v>
      </c>
    </row>
    <row r="15" spans="1:185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2.5760767753416139E-2</v>
      </c>
      <c r="AE15" s="7">
        <f>Deaths!AE3/'By Population Size'!$B15*100000</f>
        <v>2.7236110528138679E-2</v>
      </c>
      <c r="AF15" s="7">
        <f>Deaths!AF3/'By Population Size'!$B15*100000</f>
        <v>2.8839743978924047E-2</v>
      </c>
      <c r="AG15" s="7">
        <f>Deaths!AG3/'By Population Size'!$B15*100000</f>
        <v>2.889106024934918E-2</v>
      </c>
      <c r="AH15" s="7">
        <f>Deaths!AH3/'By Population Size'!$B15*100000</f>
        <v>3.1546677243849748E-2</v>
      </c>
      <c r="AI15" s="7">
        <f>Deaths!AI3/'By Population Size'!$B15*100000</f>
        <v>3.1687796987518863E-2</v>
      </c>
      <c r="AJ15" s="7">
        <f>Deaths!AJ3/'By Population Size'!$B15*100000</f>
        <v>3.3740447804524128E-2</v>
      </c>
      <c r="AK15" s="7">
        <f>Deaths!AK3/'By Population Size'!$B15*100000</f>
        <v>3.4766773213026764E-2</v>
      </c>
      <c r="AL15" s="7">
        <f>Deaths!AL3/'By Population Size'!$B15*100000</f>
        <v>3.554934633701002E-2</v>
      </c>
      <c r="AM15" s="7">
        <f>Deaths!AM3/'By Population Size'!$B15*100000</f>
        <v>3.610099624408019E-2</v>
      </c>
      <c r="AN15" s="7">
        <f>Deaths!AN3/'By Population Size'!$B15*100000</f>
        <v>3.6857911232850885E-2</v>
      </c>
      <c r="AO15" s="7">
        <f>Deaths!AO3/'By Population Size'!$B15*100000</f>
        <v>3.7743116897684406E-2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4.1758615058450965E-2</v>
      </c>
      <c r="AT15" s="7">
        <f>Deaths!AT3/'By Population Size'!$B15*100000</f>
        <v>4.2951718345835284E-2</v>
      </c>
      <c r="AU15" s="7">
        <f>Deaths!AU3/'By Population Size'!$B15*100000</f>
        <v>4.4388573917738969E-2</v>
      </c>
      <c r="AV15" s="7">
        <f>Deaths!AV3/'By Population Size'!$B15*100000</f>
        <v>4.5658651610760978E-2</v>
      </c>
      <c r="AW15" s="7">
        <f>Deaths!AW3/'By Population Size'!$B15*100000</f>
        <v>4.8788944106694022E-2</v>
      </c>
      <c r="AX15" s="7">
        <f>Deaths!AX3/'By Population Size'!$B15*100000</f>
        <v>5.1149492546250078E-2</v>
      </c>
      <c r="AY15" s="7">
        <f>Deaths!AY3/'By Population Size'!$B15*100000</f>
        <v>5.4728802408403013E-2</v>
      </c>
      <c r="AZ15" s="7">
        <f>Deaths!AZ3/'By Population Size'!$B15*100000</f>
        <v>5.9154830732570628E-2</v>
      </c>
      <c r="BA15" s="7">
        <f>Deaths!BA3/'By Population Size'!$B15*100000</f>
        <v>6.3067696352486935E-2</v>
      </c>
      <c r="BB15" s="7">
        <f>Deaths!BB3/'By Population Size'!$B15*100000</f>
        <v>6.9443742952809556E-2</v>
      </c>
      <c r="BC15" s="7">
        <f>Deaths!BC3/'By Population Size'!$B15*100000</f>
        <v>7.4793464144629535E-2</v>
      </c>
      <c r="BD15" s="7">
        <f>Deaths!BD3/'By Population Size'!$B15*100000</f>
        <v>8.3016896480256896E-2</v>
      </c>
      <c r="BE15" s="7">
        <f>Deaths!BE3/'By Population Size'!$B15*100000</f>
        <v>9.1740662452529292E-2</v>
      </c>
      <c r="BF15" s="7">
        <f>Deaths!BF3/'By Population Size'!$B15*100000</f>
        <v>0.10205523280798078</v>
      </c>
      <c r="BG15" s="7">
        <f>Deaths!BG3/'By Population Size'!$B15*100000</f>
        <v>0.11356290645081657</v>
      </c>
      <c r="BH15" s="7">
        <f>Deaths!BH3/'By Population Size'!$B15*100000</f>
        <v>0.12775185522336552</v>
      </c>
      <c r="BI15" s="7">
        <f>Deaths!BI3/'By Population Size'!$B15*100000</f>
        <v>0.14671321714545169</v>
      </c>
      <c r="BJ15" s="7">
        <f>Deaths!BJ3/'By Population Size'!$B15*100000</f>
        <v>0.16859960648177039</v>
      </c>
      <c r="BK15" s="7">
        <f>Deaths!BK3/'By Population Size'!$B15*100000</f>
        <v>0.19038336327723882</v>
      </c>
      <c r="BL15" s="7">
        <f>Deaths!BL3/'By Population Size'!$B15*100000</f>
        <v>0.2149766858784832</v>
      </c>
      <c r="BM15" s="7">
        <f>Deaths!BM3/'By Population Size'!$B15*100000</f>
        <v>0.24409866934474547</v>
      </c>
      <c r="BN15" s="7">
        <f>Deaths!BN3/'By Population Size'!$B15*100000</f>
        <v>0.27972499008739321</v>
      </c>
      <c r="BO15" s="7">
        <f>Deaths!BO3/'By Population Size'!$B15*100000</f>
        <v>0.31830199637948597</v>
      </c>
      <c r="BP15" s="7">
        <f>Deaths!BP3/'By Population Size'!$B15*100000</f>
        <v>0.36343465621838938</v>
      </c>
      <c r="BQ15" s="7">
        <f>Deaths!BQ3/'By Population Size'!$B15*100000</f>
        <v>0.41063279594190427</v>
      </c>
      <c r="BR15" s="7">
        <f>Deaths!BR3/'By Population Size'!$B15*100000</f>
        <v>0.45518814773852495</v>
      </c>
      <c r="BS15" s="7">
        <f>Deaths!BS3/'By Population Size'!$B15*100000</f>
        <v>0.50860838525108709</v>
      </c>
      <c r="BT15" s="7">
        <f>Deaths!BT3/'By Population Size'!$B15*100000</f>
        <v>0.5707523887359216</v>
      </c>
      <c r="BU15" s="7">
        <f>Deaths!BU3/'By Population Size'!$B15*100000</f>
        <v>0.64200503022121713</v>
      </c>
      <c r="BV15" s="7">
        <f>Deaths!BV3/'By Population Size'!$B15*100000</f>
        <v>0.72289230147883099</v>
      </c>
      <c r="BW15" s="7">
        <f>Deaths!BW3/'By Population Size'!$B15*100000</f>
        <v>0.79967427110243439</v>
      </c>
      <c r="BX15" s="7">
        <f>Deaths!BX3/'By Population Size'!$B15*100000</f>
        <v>0.87460885499073315</v>
      </c>
      <c r="BY15" s="7">
        <f>Deaths!BY3/'By Population Size'!$B15*100000</f>
        <v>0.93902360344187963</v>
      </c>
      <c r="BZ15" s="7">
        <f>Deaths!BZ3/'By Population Size'!$B15*100000</f>
        <v>1.0138427257217217</v>
      </c>
      <c r="CA15" s="7">
        <f>Deaths!CA3/'By Population Size'!$B15*100000</f>
        <v>1.1152180179465696</v>
      </c>
      <c r="CB15" s="7">
        <f>Deaths!CB3/'By Population Size'!$B15*100000</f>
        <v>1.2016217882748852</v>
      </c>
      <c r="CC15" s="7">
        <f>Deaths!CC3/'By Population Size'!$B15*100000</f>
        <v>1.2994947450432177</v>
      </c>
      <c r="CD15" s="7">
        <f>Deaths!CD3/'By Population Size'!$B15*100000</f>
        <v>1.3927877246761071</v>
      </c>
      <c r="CE15" s="7">
        <f>Deaths!CE3/'By Population Size'!$B15*100000</f>
        <v>1.4706473359786383</v>
      </c>
      <c r="CF15" s="7">
        <f>Deaths!CF3/'By Population Size'!$B15*100000</f>
        <v>1.5441707224302461</v>
      </c>
      <c r="CG15" s="7">
        <f>Deaths!CG3/'By Population Size'!$B15*100000</f>
        <v>1.6178993739635539</v>
      </c>
      <c r="CH15" s="7">
        <f>Deaths!CH3/'By Population Size'!$B15*100000</f>
        <v>1.7064071113793</v>
      </c>
      <c r="CI15" s="7">
        <f>Deaths!CI3/'By Population Size'!$B15*100000</f>
        <v>1.8130423213227238</v>
      </c>
      <c r="CJ15" s="7">
        <f>Deaths!CJ3/'By Population Size'!$B15*100000</f>
        <v>1.9064764206992826</v>
      </c>
      <c r="CK15" s="7">
        <f>Deaths!CK3/'By Population Size'!$B15*100000</f>
        <v>2.0205396607867439</v>
      </c>
      <c r="CL15" s="7">
        <f>Deaths!CL3/'By Population Size'!$B15*100000</f>
        <v>2.1035565572670012</v>
      </c>
      <c r="CM15" s="7">
        <f>Deaths!CM3/'By Population Size'!$B15*100000</f>
        <v>2.1621853962277138</v>
      </c>
      <c r="CN15" s="7">
        <f>Deaths!CN3/'By Population Size'!$B15*100000</f>
        <v>2.2320140112087121</v>
      </c>
      <c r="CO15" s="7">
        <f>Deaths!CO3/'By Population Size'!$B15*100000</f>
        <v>2.323831648066879</v>
      </c>
      <c r="CP15" s="7">
        <f>Deaths!CP3/'By Population Size'!$B15*100000</f>
        <v>2.41049199974732</v>
      </c>
      <c r="CQ15" s="7">
        <f>Deaths!CQ3/'By Population Size'!$B15*100000</f>
        <v>2.4983711128503585</v>
      </c>
      <c r="CR15" s="7">
        <f>Deaths!CR3/'By Population Size'!$B15*100000</f>
        <v>2.5839923100546907</v>
      </c>
      <c r="CS15" s="7">
        <f>Deaths!CS3/'By Population Size'!$B15*100000</f>
        <v>2.6555528491625369</v>
      </c>
      <c r="CT15" s="7">
        <f>Deaths!CT3/'By Population Size'!$B15*100000</f>
        <v>2.7053681186777339</v>
      </c>
      <c r="CU15" s="7">
        <f>Deaths!CU3/'By Population Size'!$B15*100000</f>
        <v>2.7650104539793428</v>
      </c>
      <c r="CV15" s="7">
        <f>Deaths!CV3/'By Population Size'!$B15*100000</f>
        <v>2.8479247179187492</v>
      </c>
      <c r="CW15" s="7">
        <f>Deaths!CW3/'By Population Size'!$B15*100000</f>
        <v>2.9347518474780725</v>
      </c>
      <c r="CX15" s="7">
        <f>Deaths!CX3/'By Population Size'!$B15*100000</f>
        <v>3.0112387485467313</v>
      </c>
      <c r="CY15" s="7">
        <f>Deaths!CY3/'By Population Size'!$B15*100000</f>
        <v>3.0776548315444581</v>
      </c>
      <c r="CZ15" s="7">
        <f>Deaths!CZ3/'By Population Size'!$B15*100000</f>
        <v>3.145969616547915</v>
      </c>
      <c r="DA15" s="7">
        <f>Deaths!DA3/'By Population Size'!$B15*100000</f>
        <v>3.1902683869924098</v>
      </c>
      <c r="DB15" s="7">
        <f>Deaths!DB3/'By Population Size'!$B15*100000</f>
        <v>3.2432267780711461</v>
      </c>
      <c r="DC15" s="7">
        <f>Deaths!DC3/'By Population Size'!$B15*100000</f>
        <v>3.3185462339876324</v>
      </c>
      <c r="DD15" s="7">
        <f>Deaths!DD3/'By Population Size'!$B15*100000</f>
        <v>3.4041032858539335</v>
      </c>
      <c r="DE15" s="7">
        <f>Deaths!DE3/'By Population Size'!$B15*100000</f>
        <v>3.4734957125363182</v>
      </c>
      <c r="DF15" s="7">
        <f>Deaths!DF3/'By Population Size'!$B15*100000</f>
        <v>3.5449279609681015</v>
      </c>
      <c r="DG15" s="7">
        <f>Deaths!DG3/'By Population Size'!$B15*100000</f>
        <v>3.5996439343088982</v>
      </c>
      <c r="DH15" s="7">
        <f>Deaths!DH3/'By Population Size'!$B15*100000</f>
        <v>3.645392389392903</v>
      </c>
      <c r="DI15" s="7">
        <f>Deaths!DI3/'By Population Size'!$B15*100000</f>
        <v>3.6899477411895241</v>
      </c>
      <c r="DJ15" s="7">
        <f>Deaths!DJ3/'By Population Size'!$B15*100000</f>
        <v>3.7611105792015755</v>
      </c>
      <c r="DK15" s="7">
        <f>Deaths!DK3/'By Population Size'!$B15*100000</f>
        <v>3.8281809446472228</v>
      </c>
      <c r="DL15" s="7">
        <f>Deaths!DL3/'By Population Size'!$B15*100000</f>
        <v>3.8957644727971212</v>
      </c>
      <c r="DM15" s="7">
        <f>Deaths!DM3/'By Population Size'!$B15*100000</f>
        <v>3.9626680603638866</v>
      </c>
      <c r="DN15" s="7">
        <f>Deaths!DN3/'By Population Size'!$B15*100000</f>
        <v>4.0161781013496931</v>
      </c>
      <c r="DO15" s="7">
        <f>Deaths!DO3/'By Population Size'!$B15*100000</f>
        <v>4.0588860674110085</v>
      </c>
      <c r="DP15" s="7">
        <f>Deaths!DP3/'By Population Size'!$B15*100000</f>
        <v>4.1011065289032862</v>
      </c>
      <c r="DQ15" s="7">
        <f>Deaths!DQ3/'By Population Size'!$B15*100000</f>
        <v>4.1624807883317434</v>
      </c>
      <c r="DR15" s="7">
        <f>Deaths!DR3/'By Population Size'!$B15*100000</f>
        <v>4.2251507835884352</v>
      </c>
      <c r="DS15" s="7">
        <f>Deaths!DS3/'By Population Size'!$B15*100000</f>
        <v>4.2865507011521053</v>
      </c>
      <c r="DT15" s="7">
        <f>Deaths!DT3/'By Population Size'!$B15*100000</f>
        <v>4.354339494383705</v>
      </c>
      <c r="DU15" s="7">
        <f>Deaths!DU3/'By Population Size'!$B15*100000</f>
        <v>4.4055146450651677</v>
      </c>
      <c r="DV15" s="7">
        <f>Deaths!DV3/'By Population Size'!$B15*100000</f>
        <v>4.4457979173488962</v>
      </c>
      <c r="DW15" s="7">
        <f>Deaths!DW3/'By Population Size'!$B15*100000</f>
        <v>4.4609105589890969</v>
      </c>
      <c r="DX15" s="7">
        <f>Deaths!DX3/'By Population Size'!$B15*100000</f>
        <v>4.5148311301383046</v>
      </c>
      <c r="DY15" s="7">
        <f>Deaths!DY3/'By Population Size'!$B15*100000</f>
        <v>4.5817090595698575</v>
      </c>
      <c r="DZ15" s="7">
        <f>Deaths!DZ3/'By Population Size'!$B15*100000</f>
        <v>4.6420185063869939</v>
      </c>
      <c r="EA15" s="7">
        <f>Deaths!EA3/'By Population Size'!$B15*100000</f>
        <v>4.7028539449759874</v>
      </c>
      <c r="EB15" s="7">
        <f>Deaths!EB3/'By Population Size'!$B15*100000</f>
        <v>4.7561715499476991</v>
      </c>
      <c r="EC15" s="7">
        <f>Deaths!EC3/'By Population Size'!$B15*100000</f>
        <v>4.7932218971946439</v>
      </c>
      <c r="ED15" s="7">
        <f>Deaths!ED3/'By Population Size'!$B15*100000</f>
        <v>4.8325814766107209</v>
      </c>
      <c r="EE15" s="7">
        <f>Deaths!EE3/'By Population Size'!$B15*100000</f>
        <v>4.8944560696758224</v>
      </c>
      <c r="EF15" s="7">
        <f>Deaths!EF3/'By Population Size'!$B15*100000</f>
        <v>4.9659396343780315</v>
      </c>
      <c r="EG15" s="7">
        <f>Deaths!EG3/'By Population Size'!$B15*100000</f>
        <v>5.031996503482782</v>
      </c>
      <c r="EH15" s="7">
        <f>Deaths!EH3/'By Population Size'!$B15*100000</f>
        <v>5.0932681303703893</v>
      </c>
      <c r="EI15" s="7">
        <f>Deaths!EI3/'By Population Size'!$B15*100000</f>
        <v>5.1430577417503738</v>
      </c>
      <c r="EJ15" s="7">
        <f>Deaths!EJ3/'By Population Size'!$B15*100000</f>
        <v>5.1782350451268018</v>
      </c>
      <c r="EK15" s="7">
        <f>Deaths!EK3/'By Population Size'!$B15*100000</f>
        <v>5.225664108067229</v>
      </c>
      <c r="EL15" s="7">
        <f>Deaths!EL3/'By Population Size'!$B15*100000</f>
        <v>5.2888087788253539</v>
      </c>
      <c r="EM15" s="7">
        <f>Deaths!EM3/'By Population Size'!$B15*100000</f>
        <v>5.3555840757160569</v>
      </c>
      <c r="EN15" s="7">
        <f>Deaths!EN3/'By Population Size'!$B15*100000</f>
        <v>5.4168300444684512</v>
      </c>
      <c r="EO15" s="7">
        <f>Deaths!EO3/'By Population Size'!$B15*100000</f>
        <v>5.47195654797265</v>
      </c>
      <c r="EP15" s="7">
        <f>Deaths!EP3/'By Population Size'!$B15*100000</f>
        <v>5.526326136488076</v>
      </c>
      <c r="EQ15" s="7">
        <f>Deaths!EQ3/'By Population Size'!$B15*100000</f>
        <v>5.5696114105916745</v>
      </c>
      <c r="ER15" s="7">
        <f>Deaths!ER3/'By Population Size'!$B15*100000</f>
        <v>5.613550967143194</v>
      </c>
      <c r="ES15" s="7">
        <f>Deaths!ES3/'By Population Size'!$B15*100000</f>
        <v>5.7016481743955394</v>
      </c>
      <c r="ET15" s="7">
        <f>Deaths!ET3/'By Population Size'!$B15*100000</f>
        <v>5.769064924666556</v>
      </c>
      <c r="EU15" s="7">
        <f>Deaths!EU3/'By Population Size'!$B15*100000</f>
        <v>5.8335823056585525</v>
      </c>
      <c r="EV15" s="7">
        <f>Deaths!EV3/'By Population Size'!$B15*100000</f>
        <v>5.9140590467527652</v>
      </c>
      <c r="EW15" s="7">
        <f>Deaths!EW3/'By Population Size'!$B15*100000</f>
        <v>5.9685697550118624</v>
      </c>
      <c r="EX15" s="7">
        <f>Deaths!EX3/'By Population Size'!$B15*100000</f>
        <v>6.0194113499355613</v>
      </c>
      <c r="EY15" s="7">
        <f>Deaths!EY3/'By Population Size'!$B15*100000</f>
        <v>6.0652239503575975</v>
      </c>
      <c r="EZ15" s="7">
        <f>Deaths!EZ3/'By Population Size'!$B15*100000</f>
        <v>6.1333591284145657</v>
      </c>
      <c r="FA15" s="7">
        <f>Deaths!FA3/'By Population Size'!$B15*100000</f>
        <v>6.200852853091221</v>
      </c>
      <c r="FB15" s="7">
        <f>Deaths!FB3/'By Population Size'!$B15*100000</f>
        <v>6.2858710841180585</v>
      </c>
      <c r="FC15" s="7">
        <f>Deaths!FC3/'By Population Size'!$B15*100000</f>
        <v>6.3477969934535858</v>
      </c>
      <c r="FD15" s="7">
        <f>Deaths!FD3/'By Population Size'!$B15*100000</f>
        <v>6.4053481907353707</v>
      </c>
      <c r="FE15" s="7">
        <f>Deaths!FE3/'By Population Size'!$B15*100000</f>
        <v>6.4449771805711791</v>
      </c>
      <c r="FF15" s="7">
        <f>Deaths!FF3/'By Population Size'!$B15*100000</f>
        <v>6.492714141134158</v>
      </c>
      <c r="FG15" s="7">
        <f>Deaths!FG3/'By Population Size'!$B15*100000</f>
        <v>6.5585529160896012</v>
      </c>
      <c r="FH15" s="7">
        <f>Deaths!FH3/'By Population Size'!$B15*100000</f>
        <v>6.6228393738646858</v>
      </c>
      <c r="FI15" s="7">
        <f>Deaths!FI3/'By Population Size'!$B15*100000</f>
        <v>6.6885242000088541</v>
      </c>
      <c r="FJ15" s="7">
        <f>Deaths!FJ3/'By Population Size'!$B15*100000</f>
        <v>6.7526053927022369</v>
      </c>
      <c r="FK15" s="7">
        <f>Deaths!FK3/'By Population Size'!$B15*100000</f>
        <v>6.8086555890740881</v>
      </c>
      <c r="FL15" s="7">
        <f>Deaths!FL3/'By Population Size'!$B15*100000</f>
        <v>6.8528517269777325</v>
      </c>
      <c r="FM15" s="7">
        <f>Deaths!FM3/'By Population Size'!$B15*100000</f>
        <v>6.9015636966787888</v>
      </c>
      <c r="FN15" s="7">
        <f>Deaths!FN3/'By Population Size'!$B15*100000</f>
        <v>6.9799108125503588</v>
      </c>
      <c r="FO15" s="7">
        <f>Deaths!FO3/'By Population Size'!$B15*100000</f>
        <v>7.0481486231481769</v>
      </c>
      <c r="FP15" s="7">
        <f>Deaths!FP3/'By Population Size'!$B15*100000</f>
        <v>7.1181696741432692</v>
      </c>
      <c r="FQ15" s="7">
        <f>Deaths!FQ3/'By Population Size'!$B15*100000</f>
        <v>7.1863048522002391</v>
      </c>
      <c r="FR15" s="7">
        <f>Deaths!FR3/'By Population Size'!$B15*100000</f>
        <v>7.2491287962682058</v>
      </c>
      <c r="FS15" s="7">
        <f>Deaths!FS3/'By Population Size'!$B15*100000</f>
        <v>7.2998549295834492</v>
      </c>
      <c r="FT15" s="7">
        <f>Deaths!FT3/'By Population Size'!$B15*100000</f>
        <v>7.3487978225014183</v>
      </c>
      <c r="FU15" s="7">
        <f>Deaths!FU3/'By Population Size'!$B15*100000</f>
        <v>7.4214103451529789</v>
      </c>
      <c r="FV15" s="7">
        <f>Deaths!FV3/'By Population Size'!$B15*100000</f>
        <v>7.4918804135142913</v>
      </c>
      <c r="FW15" s="7">
        <f>Deaths!FW3/'By Population Size'!$B15*100000</f>
        <v>7.566276176563127</v>
      </c>
      <c r="FX15" s="7">
        <f>Deaths!FX3/'By Population Size'!$B15*100000</f>
        <v>7.6527825794322917</v>
      </c>
      <c r="FY15" s="7">
        <f>Deaths!FY3/'By Population Size'!$B15*100000</f>
        <v>7.7249717428528468</v>
      </c>
      <c r="FZ15" s="7">
        <f>Deaths!FZ3/'By Population Size'!$B15*100000</f>
        <v>7.7766600562385602</v>
      </c>
      <c r="GA15" s="7">
        <f>Deaths!GA3/'By Population Size'!$B15*100000</f>
        <v>7.8285921219087937</v>
      </c>
      <c r="GB15" s="7">
        <f>Deaths!GB3/'By Population Size'!$B15*100000</f>
        <v>7.9084402386902992</v>
      </c>
      <c r="GC15" s="7">
        <f>Deaths!GC3/'By Population Size'!$B15*100000</f>
        <v>7.9974483097426896</v>
      </c>
    </row>
    <row r="16" spans="1:185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  <c r="FH16" s="7">
        <f>Deaths!FH4/'By Population Size'!$B16*100000</f>
        <v>0.73093575194086036</v>
      </c>
      <c r="FI16" s="7">
        <f>Deaths!FI4/'By Population Size'!$B16*100000</f>
        <v>0.74848657463485258</v>
      </c>
      <c r="FJ16" s="7">
        <f>Deaths!FJ4/'By Population Size'!$B16*100000</f>
        <v>0.76596271297695551</v>
      </c>
      <c r="FK16" s="7">
        <f>Deaths!FK4/'By Population Size'!$B16*100000</f>
        <v>0.78022742418781732</v>
      </c>
      <c r="FL16" s="7">
        <f>Deaths!FL4/'By Population Size'!$B16*100000</f>
        <v>0.80039219919793603</v>
      </c>
      <c r="FM16" s="7">
        <f>Deaths!FM4/'By Population Size'!$B16*100000</f>
        <v>0.81876454976271085</v>
      </c>
      <c r="FN16" s="7">
        <f>Deaths!FN4/'By Population Size'!$B16*100000</f>
        <v>0.8455015477390907</v>
      </c>
      <c r="FO16" s="7">
        <f>Deaths!FO4/'By Population Size'!$B16*100000</f>
        <v>0.86402326700764409</v>
      </c>
      <c r="FP16" s="7">
        <f>Deaths!FP4/'By Population Size'!$B16*100000</f>
        <v>0.88022977136762859</v>
      </c>
      <c r="FQ16" s="7">
        <f>Deaths!FQ4/'By Population Size'!$B16*100000</f>
        <v>0.90285912999009499</v>
      </c>
      <c r="FR16" s="7">
        <f>Deaths!FR4/'By Population Size'!$B16*100000</f>
        <v>0.91891626564630069</v>
      </c>
      <c r="FS16" s="7">
        <f>Deaths!FS4/'By Population Size'!$B16*100000</f>
        <v>0.93766203797052228</v>
      </c>
      <c r="FT16" s="7">
        <f>Deaths!FT4/'By Population Size'!$B16*100000</f>
        <v>0.95371917362672798</v>
      </c>
      <c r="FU16" s="7">
        <f>Deaths!FU4/'By Population Size'!$B16*100000</f>
        <v>0.97575105743407997</v>
      </c>
      <c r="FV16" s="7">
        <f>Deaths!FV4/'By Population Size'!$B16*100000</f>
        <v>0.99225629920162162</v>
      </c>
      <c r="FW16" s="7">
        <f>Deaths!FW4/'By Population Size'!$B16*100000</f>
        <v>1.0187692441223333</v>
      </c>
      <c r="FX16" s="7">
        <f>Deaths!FX4/'By Population Size'!$B16*100000</f>
        <v>1.0422201306155825</v>
      </c>
      <c r="FY16" s="7">
        <f>Deaths!FY4/'By Population Size'!$B16*100000</f>
        <v>1.062758327385148</v>
      </c>
      <c r="FZ16" s="7">
        <f>Deaths!FZ4/'By Population Size'!$B16*100000</f>
        <v>1.0785167256337964</v>
      </c>
      <c r="GA16" s="7">
        <f>Deaths!GA4/'By Population Size'!$B16*100000</f>
        <v>1.097337182309907</v>
      </c>
      <c r="GB16" s="7">
        <f>Deaths!GB4/'By Population Size'!$B16*100000</f>
        <v>1.1202652783399309</v>
      </c>
      <c r="GC16" s="7">
        <f>Deaths!GC4/'By Population Size'!$B16*100000</f>
        <v>1.1723202716067933</v>
      </c>
    </row>
    <row r="17" spans="1:185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1.0389444580617753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10.786216888735646</v>
      </c>
      <c r="EA17" s="7">
        <f>Deaths!EA5/'By Population Size'!$B17*100000</f>
        <v>11.197847843851518</v>
      </c>
      <c r="EB17" s="7">
        <f>Deaths!EB5/'By Population Size'!$B17*100000</f>
        <v>11.568153187004263</v>
      </c>
      <c r="EC17" s="7">
        <f>Deaths!EC5/'By Population Size'!$B17*100000</f>
        <v>11.784764400271669</v>
      </c>
      <c r="ED17" s="7">
        <f>Deaths!ED5/'By Population Size'!$B17*100000</f>
        <v>12.051523547157251</v>
      </c>
      <c r="EE17" s="7">
        <f>Deaths!EE5/'By Population Size'!$B17*100000</f>
        <v>12.549288221589528</v>
      </c>
      <c r="EF17" s="7">
        <f>Deaths!EF5/'By Population Size'!$B17*100000</f>
        <v>13.202836523141238</v>
      </c>
      <c r="EG17" s="7">
        <f>Deaths!EG5/'By Population Size'!$B17*100000</f>
        <v>13.81111238462098</v>
      </c>
      <c r="EH17" s="7">
        <f>Deaths!EH5/'By Population Size'!$B17*100000</f>
        <v>14.290768083024473</v>
      </c>
      <c r="EI17" s="7">
        <f>Deaths!EI5/'By Population Size'!$B17*100000</f>
        <v>14.682664897596156</v>
      </c>
      <c r="EJ17" s="7">
        <f>Deaths!EJ5/'By Population Size'!$B17*100000</f>
        <v>14.938976558311284</v>
      </c>
      <c r="EK17" s="7">
        <f>Deaths!EK5/'By Population Size'!$B17*100000</f>
        <v>15.381021306501143</v>
      </c>
      <c r="EL17" s="7">
        <f>Deaths!EL5/'By Population Size'!$B17*100000</f>
        <v>15.903859947742511</v>
      </c>
      <c r="EM17" s="7">
        <f>Deaths!EM5/'By Population Size'!$B17*100000</f>
        <v>16.49216950231872</v>
      </c>
      <c r="EN17" s="7">
        <f>Deaths!EN5/'By Population Size'!$B17*100000</f>
        <v>17.031027622354781</v>
      </c>
      <c r="EO17" s="7">
        <f>Deaths!EO5/'By Population Size'!$B17*100000</f>
        <v>17.467268211561056</v>
      </c>
      <c r="EP17" s="7">
        <f>Deaths!EP5/'By Population Size'!$B17*100000</f>
        <v>17.919760445921369</v>
      </c>
      <c r="EQ17" s="7">
        <f>Deaths!EQ5/'By Population Size'!$B17*100000</f>
        <v>18.303763604275375</v>
      </c>
      <c r="ER17" s="7">
        <f>Deaths!ER5/'By Population Size'!$B17*100000</f>
        <v>18.640636991682669</v>
      </c>
      <c r="ES17" s="7">
        <f>Deaths!ES5/'By Population Size'!$B17*100000</f>
        <v>19.208748072996002</v>
      </c>
      <c r="ET17" s="7">
        <f>Deaths!ET5/'By Population Size'!$B17*100000</f>
        <v>19.827239254286852</v>
      </c>
      <c r="EU17" s="7">
        <f>Deaths!EU5/'By Population Size'!$B17*100000</f>
        <v>20.427853625908263</v>
      </c>
      <c r="EV17" s="7">
        <f>Deaths!EV5/'By Population Size'!$B17*100000</f>
        <v>21.025449834858211</v>
      </c>
      <c r="EW17" s="7">
        <f>Deaths!EW5/'By Population Size'!$B17*100000</f>
        <v>21.487460889951603</v>
      </c>
      <c r="EX17" s="7">
        <f>Deaths!EX5/'By Population Size'!$B17*100000</f>
        <v>22.019586185566709</v>
      </c>
      <c r="EY17" s="7">
        <f>Deaths!EY5/'By Population Size'!$B17*100000</f>
        <v>22.453969443898234</v>
      </c>
      <c r="EZ17" s="7">
        <f>Deaths!EZ5/'By Population Size'!$B17*100000</f>
        <v>23.065495634408787</v>
      </c>
      <c r="FA17" s="7">
        <f>Deaths!FA5/'By Population Size'!$B17*100000</f>
        <v>23.703488789884489</v>
      </c>
      <c r="FB17" s="7">
        <f>Deaths!FB5/'By Population Size'!$B17*100000</f>
        <v>24.303174496068522</v>
      </c>
      <c r="FC17" s="7">
        <f>Deaths!FC5/'By Population Size'!$B17*100000</f>
        <v>24.869892579225795</v>
      </c>
      <c r="FD17" s="7">
        <f>Deaths!FD5/'By Population Size'!$B17*100000</f>
        <v>25.442414821366654</v>
      </c>
      <c r="FE17" s="7">
        <f>Deaths!FE5/'By Population Size'!$B17*100000</f>
        <v>25.795772020287327</v>
      </c>
      <c r="FF17" s="7">
        <f>Deaths!FF5/'By Population Size'!$B17*100000</f>
        <v>26.20252748185699</v>
      </c>
      <c r="FG17" s="7">
        <f>Deaths!FG5/'By Population Size'!$B17*100000</f>
        <v>26.77179939496704</v>
      </c>
      <c r="FH17" s="7">
        <f>Deaths!FH5/'By Population Size'!$B17*100000</f>
        <v>27.34130347443643</v>
      </c>
      <c r="FI17" s="7">
        <f>Deaths!FI5/'By Population Size'!$B17*100000</f>
        <v>27.975581968162636</v>
      </c>
      <c r="FJ17" s="7">
        <f>Deaths!FJ5/'By Population Size'!$B17*100000</f>
        <v>28.590590654063341</v>
      </c>
      <c r="FK17" s="7">
        <f>Deaths!FK5/'By Population Size'!$B17*100000</f>
        <v>29.142217923863289</v>
      </c>
      <c r="FL17" s="7">
        <f>Deaths!FL5/'By Population Size'!$B17*100000</f>
        <v>29.481180808504675</v>
      </c>
      <c r="FM17" s="7">
        <f>Deaths!FM5/'By Population Size'!$B17*100000</f>
        <v>29.887471937355645</v>
      </c>
      <c r="FN17" s="7">
        <f>Deaths!FN5/'By Population Size'!$B17*100000</f>
        <v>30.534751747205085</v>
      </c>
      <c r="FO17" s="7">
        <f>Deaths!FO5/'By Population Size'!$B17*100000</f>
        <v>31.159279253838868</v>
      </c>
      <c r="FP17" s="7">
        <f>Deaths!FP5/'By Population Size'!$B17*100000</f>
        <v>31.76825161439664</v>
      </c>
      <c r="FQ17" s="7">
        <f>Deaths!FQ5/'By Population Size'!$B17*100000</f>
        <v>32.385814130250118</v>
      </c>
      <c r="FR17" s="7">
        <f>Deaths!FR5/'By Population Size'!$B17*100000</f>
        <v>32.934191071019264</v>
      </c>
      <c r="FS17" s="7">
        <f>Deaths!FS5/'By Population Size'!$B17*100000</f>
        <v>33.297531423391703</v>
      </c>
      <c r="FT17" s="7">
        <f>Deaths!FT5/'By Population Size'!$B17*100000</f>
        <v>33.717520367443939</v>
      </c>
      <c r="FU17" s="7">
        <f>Deaths!FU5/'By Population Size'!$B17*100000</f>
        <v>34.371997334433019</v>
      </c>
      <c r="FV17" s="7">
        <f>Deaths!FV5/'By Population Size'!$B17*100000</f>
        <v>34.967271879789529</v>
      </c>
      <c r="FW17" s="7">
        <f>Deaths!FW5/'By Population Size'!$B17*100000</f>
        <v>35.608979697014732</v>
      </c>
      <c r="FX17" s="7">
        <f>Deaths!FX5/'By Population Size'!$B17*100000</f>
        <v>36.466370062069956</v>
      </c>
      <c r="FY17" s="7">
        <f>Deaths!FY5/'By Population Size'!$B17*100000</f>
        <v>36.990137368748691</v>
      </c>
      <c r="FZ17" s="7">
        <f>Deaths!FZ5/'By Population Size'!$B17*100000</f>
        <v>37.382266349679725</v>
      </c>
      <c r="GA17" s="7">
        <f>Deaths!GA5/'By Population Size'!$B17*100000</f>
        <v>37.786235814937257</v>
      </c>
      <c r="GB17" s="7">
        <f>Deaths!GB5/'By Population Size'!$B17*100000</f>
        <v>38.509898357010684</v>
      </c>
      <c r="GC17" s="7">
        <f>Deaths!GC5/'By Population Size'!$B17*100000</f>
        <v>39.154160004188654</v>
      </c>
    </row>
    <row r="18" spans="1:185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1.928612605701169</v>
      </c>
      <c r="BO18" s="7">
        <f>Deaths!BO6/'By Population Size'!$B18*100000</f>
        <v>2.2355802130306777</v>
      </c>
      <c r="BP18" s="7">
        <f>Deaths!BP6/'By Population Size'!$B18*100000</f>
        <v>2.5936422107740738</v>
      </c>
      <c r="BQ18" s="7">
        <f>Deaths!BQ6/'By Population Size'!$B18*100000</f>
        <v>2.9583919559538425</v>
      </c>
      <c r="BR18" s="7">
        <f>Deaths!BR6/'By Population Size'!$B18*100000</f>
        <v>3.2978620158241228</v>
      </c>
      <c r="BS18" s="7">
        <f>Deaths!BS6/'By Population Size'!$B18*100000</f>
        <v>3.703005755519583</v>
      </c>
      <c r="BT18" s="7">
        <f>Deaths!BT6/'By Population Size'!$B18*100000</f>
        <v>4.134900484960534</v>
      </c>
      <c r="BU18" s="7">
        <f>Deaths!BU6/'By Population Size'!$B18*100000</f>
        <v>4.6550734805616054</v>
      </c>
      <c r="BV18" s="7">
        <f>Deaths!BV6/'By Population Size'!$B18*100000</f>
        <v>5.2165767553194602</v>
      </c>
      <c r="BW18" s="7">
        <f>Deaths!BW6/'By Population Size'!$B18*100000</f>
        <v>5.7800863543082261</v>
      </c>
      <c r="BX18" s="7">
        <f>Deaths!BX6/'By Population Size'!$B18*100000</f>
        <v>6.31590867891041</v>
      </c>
      <c r="BY18" s="7">
        <f>Deaths!BY6/'By Population Size'!$B18*100000</f>
        <v>6.7301477551193374</v>
      </c>
      <c r="BZ18" s="7">
        <f>Deaths!BZ6/'By Population Size'!$B18*100000</f>
        <v>7.2068503923839859</v>
      </c>
      <c r="CA18" s="7">
        <f>Deaths!CA6/'By Population Size'!$B18*100000</f>
        <v>7.8809753339703574</v>
      </c>
      <c r="CB18" s="7">
        <f>Deaths!CB6/'By Population Size'!$B18*100000</f>
        <v>8.4153263541365391</v>
      </c>
      <c r="CC18" s="7">
        <f>Deaths!CC6/'By Population Size'!$B18*100000</f>
        <v>9.0606939817465086</v>
      </c>
      <c r="CD18" s="7">
        <f>Deaths!CD6/'By Population Size'!$B18*100000</f>
        <v>9.6600499069942316</v>
      </c>
      <c r="CE18" s="7">
        <f>Deaths!CE6/'By Population Size'!$B18*100000</f>
        <v>10.110269064410843</v>
      </c>
      <c r="CF18" s="7">
        <f>Deaths!CF6/'By Population Size'!$B18*100000</f>
        <v>10.544838892826345</v>
      </c>
      <c r="CG18" s="7">
        <f>Deaths!CG6/'By Population Size'!$B18*100000</f>
        <v>10.984223899396033</v>
      </c>
      <c r="CH18" s="7">
        <f>Deaths!CH6/'By Population Size'!$B18*100000</f>
        <v>11.466544244507235</v>
      </c>
      <c r="CI18" s="7">
        <f>Deaths!CI6/'By Population Size'!$B18*100000</f>
        <v>12.137057802477965</v>
      </c>
      <c r="CJ18" s="7">
        <f>Deaths!CJ6/'By Population Size'!$B18*100000</f>
        <v>12.702038705902734</v>
      </c>
      <c r="CK18" s="7">
        <f>Deaths!CK6/'By Population Size'!$B18*100000</f>
        <v>13.253777869403486</v>
      </c>
      <c r="CL18" s="7">
        <f>Deaths!CL6/'By Population Size'!$B18*100000</f>
        <v>13.68808018792153</v>
      </c>
      <c r="CM18" s="7">
        <f>Deaths!CM6/'By Population Size'!$B18*100000</f>
        <v>14.022467559740166</v>
      </c>
      <c r="CN18" s="7">
        <f>Deaths!CN6/'By Population Size'!$B18*100000</f>
        <v>14.403134143818502</v>
      </c>
      <c r="CO18" s="7">
        <f>Deaths!CO6/'By Population Size'!$B18*100000</f>
        <v>14.901371327828272</v>
      </c>
      <c r="CP18" s="7">
        <f>Deaths!CP6/'By Population Size'!$B18*100000</f>
        <v>15.354265584219434</v>
      </c>
      <c r="CQ18" s="7">
        <f>Deaths!CQ6/'By Population Size'!$B18*100000</f>
        <v>15.783217704788379</v>
      </c>
      <c r="CR18" s="7">
        <f>Deaths!CR6/'By Population Size'!$B18*100000</f>
        <v>16.226481604871164</v>
      </c>
      <c r="CS18" s="7">
        <f>Deaths!CS6/'By Population Size'!$B18*100000</f>
        <v>16.600192931615673</v>
      </c>
      <c r="CT18" s="7">
        <f>Deaths!CT6/'By Population Size'!$B18*100000</f>
        <v>16.836404171068356</v>
      </c>
      <c r="CU18" s="7">
        <f>Deaths!CU6/'By Population Size'!$B18*100000</f>
        <v>17.115283239165102</v>
      </c>
      <c r="CV18" s="7">
        <f>Deaths!CV6/'By Population Size'!$B18*100000</f>
        <v>17.477224130421593</v>
      </c>
      <c r="CW18" s="7">
        <f>Deaths!CW6/'By Population Size'!$B18*100000</f>
        <v>17.854680595730471</v>
      </c>
      <c r="CX18" s="7">
        <f>Deaths!CX6/'By Population Size'!$B18*100000</f>
        <v>18.152017846751605</v>
      </c>
      <c r="CY18" s="7">
        <f>Deaths!CY6/'By Population Size'!$B18*100000</f>
        <v>18.395719363333022</v>
      </c>
      <c r="CZ18" s="7">
        <f>Deaths!CZ6/'By Population Size'!$B18*100000</f>
        <v>18.697604282610889</v>
      </c>
      <c r="DA18" s="7">
        <f>Deaths!DA6/'By Population Size'!$B18*100000</f>
        <v>18.851556228596191</v>
      </c>
      <c r="DB18" s="7">
        <f>Deaths!DB6/'By Population Size'!$B18*100000</f>
        <v>19.048176003225549</v>
      </c>
      <c r="DC18" s="7">
        <f>Deaths!DC6/'By Population Size'!$B18*100000</f>
        <v>19.299367796935709</v>
      </c>
      <c r="DD18" s="7">
        <f>Deaths!DD6/'By Population Size'!$B18*100000</f>
        <v>19.627602441112884</v>
      </c>
      <c r="DE18" s="7">
        <f>Deaths!DE6/'By Population Size'!$B18*100000</f>
        <v>19.861807356334655</v>
      </c>
      <c r="DF18" s="7">
        <f>Deaths!DF6/'By Population Size'!$B18*100000</f>
        <v>20.120355672224825</v>
      </c>
      <c r="DG18" s="7">
        <f>Deaths!DG6/'By Population Size'!$B18*100000</f>
        <v>20.273505088517762</v>
      </c>
      <c r="DH18" s="7">
        <f>Deaths!DH6/'By Population Size'!$B18*100000</f>
        <v>20.392011973090284</v>
      </c>
      <c r="DI18" s="7">
        <f>Deaths!DI6/'By Population Size'!$B18*100000</f>
        <v>20.538741151844302</v>
      </c>
      <c r="DJ18" s="7">
        <f>Deaths!DJ6/'By Population Size'!$B18*100000</f>
        <v>20.771073497783892</v>
      </c>
      <c r="DK18" s="7">
        <f>Deaths!DK6/'By Population Size'!$B18*100000</f>
        <v>20.973177225311076</v>
      </c>
      <c r="DL18" s="7">
        <f>Deaths!DL6/'By Population Size'!$B18*100000</f>
        <v>21.183038739864454</v>
      </c>
      <c r="DM18" s="7">
        <f>Deaths!DM6/'By Population Size'!$B18*100000</f>
        <v>21.348493611440315</v>
      </c>
      <c r="DN18" s="7">
        <f>Deaths!DN6/'By Population Size'!$B18*100000</f>
        <v>21.480375990885584</v>
      </c>
      <c r="DO18" s="7">
        <f>Deaths!DO6/'By Population Size'!$B18*100000</f>
        <v>21.6256338652036</v>
      </c>
      <c r="DP18" s="7">
        <f>Deaths!DP6/'By Population Size'!$B18*100000</f>
        <v>21.723676242620826</v>
      </c>
      <c r="DQ18" s="7">
        <f>Deaths!DQ6/'By Population Size'!$B18*100000</f>
        <v>21.83589664460316</v>
      </c>
      <c r="DR18" s="7">
        <f>Deaths!DR6/'By Population Size'!$B18*100000</f>
        <v>21.978211910049172</v>
      </c>
      <c r="DS18" s="7">
        <f>Deaths!DS6/'By Population Size'!$B18*100000</f>
        <v>22.097387569365331</v>
      </c>
      <c r="DT18" s="7">
        <f>Deaths!DT6/'By Population Size'!$B18*100000</f>
        <v>22.291599754917598</v>
      </c>
      <c r="DU18" s="7">
        <f>Deaths!DU6/'By Population Size'!$B18*100000</f>
        <v>22.390444662027186</v>
      </c>
      <c r="DV18" s="7">
        <f>Deaths!DV6/'By Population Size'!$B18*100000</f>
        <v>22.491830913162598</v>
      </c>
      <c r="DW18" s="7">
        <f>Deaths!DW6/'By Population Size'!$B18*100000</f>
        <v>22.300427581533611</v>
      </c>
      <c r="DX18" s="7">
        <f>Deaths!DX6/'By Population Size'!$B18*100000</f>
        <v>22.417329406721407</v>
      </c>
      <c r="DY18" s="7">
        <f>Deaths!DY6/'By Population Size'!$B18*100000</f>
        <v>22.540250204601936</v>
      </c>
      <c r="DZ18" s="7">
        <f>Deaths!DZ6/'By Population Size'!$B18*100000</f>
        <v>22.648725468019901</v>
      </c>
      <c r="EA18" s="7">
        <f>Deaths!EA6/'By Population Size'!$B18*100000</f>
        <v>22.753723102770955</v>
      </c>
      <c r="EB18" s="7">
        <f>Deaths!EB6/'By Population Size'!$B18*100000</f>
        <v>22.833039787366332</v>
      </c>
      <c r="EC18" s="7">
        <f>Deaths!EC6/'By Population Size'!$B18*100000</f>
        <v>22.875306351164209</v>
      </c>
      <c r="ED18" s="7">
        <f>Deaths!ED6/'By Population Size'!$B18*100000</f>
        <v>22.917305405064631</v>
      </c>
      <c r="EE18" s="7">
        <f>Deaths!EE6/'By Population Size'!$B18*100000</f>
        <v>23.006386200917117</v>
      </c>
      <c r="EF18" s="7">
        <f>Deaths!EF6/'By Population Size'!$B18*100000</f>
        <v>23.104294823385612</v>
      </c>
      <c r="EG18" s="7">
        <f>Deaths!EG6/'By Population Size'!$B18*100000</f>
        <v>23.166223364646424</v>
      </c>
      <c r="EH18" s="7">
        <f>Deaths!EH6/'By Population Size'!$B18*100000</f>
        <v>23.259985583704371</v>
      </c>
      <c r="EI18" s="7">
        <f>Deaths!EI6/'By Population Size'!$B18*100000</f>
        <v>23.318035231452082</v>
      </c>
      <c r="EJ18" s="7">
        <f>Deaths!EJ6/'By Population Size'!$B18*100000</f>
        <v>23.348665114710673</v>
      </c>
      <c r="EK18" s="7">
        <f>Deaths!EK6/'By Population Size'!$B18*100000</f>
        <v>23.389059109226363</v>
      </c>
      <c r="EL18" s="7">
        <f>Deaths!EL6/'By Population Size'!$B18*100000</f>
        <v>23.473057217027204</v>
      </c>
      <c r="EM18" s="7">
        <f>Deaths!EM6/'By Population Size'!$B18*100000</f>
        <v>23.543679829955302</v>
      </c>
      <c r="EN18" s="7">
        <f>Deaths!EN6/'By Population Size'!$B18*100000</f>
        <v>23.588755247676453</v>
      </c>
      <c r="EO18" s="7">
        <f>Deaths!EO6/'By Population Size'!$B18*100000</f>
        <v>23.643059756859799</v>
      </c>
      <c r="EP18" s="7">
        <f>Deaths!EP6/'By Population Size'!$B18*100000</f>
        <v>23.694822922017323</v>
      </c>
      <c r="EQ18" s="7">
        <f>Deaths!EQ6/'By Population Size'!$B18*100000</f>
        <v>23.715019919275168</v>
      </c>
      <c r="ER18" s="7">
        <f>Deaths!ER6/'By Population Size'!$B18*100000</f>
        <v>23.738293280353748</v>
      </c>
      <c r="ES18" s="7">
        <f>Deaths!ES6/'By Population Size'!$B18*100000</f>
        <v>23.808648383384387</v>
      </c>
      <c r="ET18" s="7">
        <f>Deaths!ET6/'By Population Size'!$B18*100000</f>
        <v>23.871914474132474</v>
      </c>
      <c r="EU18" s="7">
        <f>Deaths!EU6/'By Population Size'!$B18*100000</f>
        <v>23.920200010623084</v>
      </c>
      <c r="EV18" s="7">
        <f>Deaths!EV6/'By Population Size'!$B18*100000</f>
        <v>24.127921445996822</v>
      </c>
      <c r="EW18" s="7">
        <f>Deaths!EW6/'By Population Size'!$B18*100000</f>
        <v>24.165640341537962</v>
      </c>
      <c r="EX18" s="7">
        <f>Deaths!EX6/'By Population Size'!$B18*100000</f>
        <v>24.182627220026351</v>
      </c>
      <c r="EY18" s="7">
        <f>Deaths!EY6/'By Population Size'!$B18*100000</f>
        <v>24.199881608412195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  <c r="FH18" s="7">
        <f>Deaths!FH6/'By Population Size'!$B18*100000</f>
        <v>24.533600205487193</v>
      </c>
      <c r="FI18" s="7">
        <f>Deaths!FI6/'By Population Size'!$B18*100000</f>
        <v>24.569179021848697</v>
      </c>
      <c r="FJ18" s="7">
        <f>Deaths!FJ6/'By Population Size'!$B18*100000</f>
        <v>24.606229142646203</v>
      </c>
      <c r="FK18" s="7">
        <f>Deaths!FK6/'By Population Size'!$B18*100000</f>
        <v>24.627362424545137</v>
      </c>
      <c r="FL18" s="7">
        <f>Deaths!FL6/'By Population Size'!$B18*100000</f>
        <v>24.637661555597152</v>
      </c>
      <c r="FM18" s="7">
        <f>Deaths!FM6/'By Population Size'!$B18*100000</f>
        <v>24.652508354905898</v>
      </c>
      <c r="FN18" s="7">
        <f>Deaths!FN6/'By Population Size'!$B18*100000</f>
        <v>24.691163535088133</v>
      </c>
      <c r="FO18" s="7">
        <f>Deaths!FO6/'By Population Size'!$B18*100000</f>
        <v>24.724869782167453</v>
      </c>
      <c r="FP18" s="7">
        <f>Deaths!FP6/'By Population Size'!$B18*100000</f>
        <v>24.757372234708221</v>
      </c>
      <c r="FQ18" s="7">
        <f>Deaths!FQ6/'By Population Size'!$B18*100000</f>
        <v>24.780913105684256</v>
      </c>
      <c r="FR18" s="7">
        <f>Deaths!FR6/'By Population Size'!$B18*100000</f>
        <v>24.809804174609386</v>
      </c>
      <c r="FS18" s="7">
        <f>Deaths!FS6/'By Population Size'!$B18*100000</f>
        <v>24.819568285866488</v>
      </c>
      <c r="FT18" s="7">
        <f>Deaths!FT6/'By Population Size'!$B18*100000</f>
        <v>24.833612555482873</v>
      </c>
      <c r="FU18" s="7">
        <f>Deaths!FU6/'By Population Size'!$B18*100000</f>
        <v>24.863974928844005</v>
      </c>
      <c r="FV18" s="7">
        <f>Deaths!FV6/'By Population Size'!$B18*100000</f>
        <v>24.899955010051691</v>
      </c>
      <c r="FW18" s="7">
        <f>Deaths!FW6/'By Population Size'!$B18*100000</f>
        <v>24.926170980002272</v>
      </c>
      <c r="FX18" s="7">
        <f>Deaths!FX6/'By Population Size'!$B18*100000</f>
        <v>24.957068373158315</v>
      </c>
      <c r="FY18" s="7">
        <f>Deaths!FY6/'By Population Size'!$B18*100000</f>
        <v>24.969507583389969</v>
      </c>
      <c r="FZ18" s="7">
        <f>Deaths!FZ6/'By Population Size'!$B18*100000</f>
        <v>24.978736674852158</v>
      </c>
      <c r="GA18" s="7">
        <f>Deaths!GA6/'By Population Size'!$B18*100000</f>
        <v>24.99465351375073</v>
      </c>
      <c r="GB18" s="7">
        <f>Deaths!GB6/'By Population Size'!$B18*100000</f>
        <v>25.019130669367851</v>
      </c>
      <c r="GC18" s="7">
        <f>Deaths!GC6/'By Population Size'!$B18*100000</f>
        <v>25.043340315087526</v>
      </c>
    </row>
    <row r="19" spans="1:185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1.0260643187533673</v>
      </c>
      <c r="BO19" s="7">
        <f>Deaths!BO7/'By Population Size'!$B19*100000</f>
        <v>1.2973227018720734</v>
      </c>
      <c r="BP19" s="7">
        <f>Deaths!BP7/'By Population Size'!$B19*100000</f>
        <v>1.7160041192944246</v>
      </c>
      <c r="BQ19" s="7">
        <f>Deaths!BQ7/'By Population Size'!$B19*100000</f>
        <v>2.1494278401471401</v>
      </c>
      <c r="BR19" s="7">
        <f>Deaths!BR7/'By Population Size'!$B19*100000</f>
        <v>2.466387363899976</v>
      </c>
      <c r="BS19" s="7">
        <f>Deaths!BS7/'By Population Size'!$B19*100000</f>
        <v>3.0177495121956075</v>
      </c>
      <c r="BT19" s="7">
        <f>Deaths!BT7/'By Population Size'!$B19*100000</f>
        <v>3.5823797335785668</v>
      </c>
      <c r="BU19" s="7">
        <f>Deaths!BU7/'By Population Size'!$B19*100000</f>
        <v>4.5745367544420956</v>
      </c>
      <c r="BV19" s="7">
        <f>Deaths!BV7/'By Population Size'!$B19*100000</f>
        <v>5.535734938101859</v>
      </c>
      <c r="BW19" s="7">
        <f>Deaths!BW7/'By Population Size'!$B19*100000</f>
        <v>6.5898096333729184</v>
      </c>
      <c r="BX19" s="7">
        <f>Deaths!BX7/'By Population Size'!$B19*100000</f>
        <v>7.7116989244236542</v>
      </c>
      <c r="BY19" s="7">
        <f>Deaths!BY7/'By Population Size'!$B19*100000</f>
        <v>8.6640517260251997</v>
      </c>
      <c r="BZ19" s="7">
        <f>Deaths!BZ7/'By Population Size'!$B19*100000</f>
        <v>9.5058372518990115</v>
      </c>
      <c r="CA19" s="7">
        <f>Deaths!CA7/'By Population Size'!$B19*100000</f>
        <v>11.036088347970844</v>
      </c>
      <c r="CB19" s="7">
        <f>Deaths!CB7/'By Population Size'!$B19*100000</f>
        <v>12.563390983356603</v>
      </c>
      <c r="CC19" s="7">
        <f>Deaths!CC7/'By Population Size'!$B19*100000</f>
        <v>14.201260894470096</v>
      </c>
      <c r="CD19" s="7">
        <f>Deaths!CD7/'By Population Size'!$B19*100000</f>
        <v>15.901048479991118</v>
      </c>
      <c r="CE19" s="7">
        <f>Deaths!CE7/'By Population Size'!$B19*100000</f>
        <v>17.140876198484772</v>
      </c>
      <c r="CF19" s="7">
        <f>Deaths!CF7/'By Population Size'!$B19*100000</f>
        <v>18.152198213807772</v>
      </c>
      <c r="CG19" s="7">
        <f>Deaths!CG7/'By Population Size'!$B19*100000</f>
        <v>19.250499819369928</v>
      </c>
      <c r="CH19" s="7">
        <f>Deaths!CH7/'By Population Size'!$B19*100000</f>
        <v>20.799915909901234</v>
      </c>
      <c r="CI19" s="7">
        <f>Deaths!CI7/'By Population Size'!$B19*100000</f>
        <v>22.047114780110068</v>
      </c>
      <c r="CJ19" s="7">
        <f>Deaths!CJ7/'By Population Size'!$B19*100000</f>
        <v>23.569994724466717</v>
      </c>
      <c r="CK19" s="7">
        <f>Deaths!CK7/'By Population Size'!$B19*100000</f>
        <v>24.951348555891869</v>
      </c>
      <c r="CL19" s="7">
        <f>Deaths!CL7/'By Population Size'!$B19*100000</f>
        <v>26.599538079406614</v>
      </c>
      <c r="CM19" s="7">
        <f>Deaths!CM7/'By Population Size'!$B19*100000</f>
        <v>27.335179020581801</v>
      </c>
      <c r="CN19" s="7">
        <f>Deaths!CN7/'By Population Size'!$B19*100000</f>
        <v>28.168119164397396</v>
      </c>
      <c r="CO19" s="7">
        <f>Deaths!CO7/'By Population Size'!$B19*100000</f>
        <v>29.897391356779146</v>
      </c>
      <c r="CP19" s="7">
        <f>Deaths!CP7/'By Population Size'!$B19*100000</f>
        <v>31.146064457331022</v>
      </c>
      <c r="CQ19" s="7">
        <f>Deaths!CQ7/'By Population Size'!$B19*100000</f>
        <v>32.220778377404592</v>
      </c>
      <c r="CR19" s="7">
        <f>Deaths!CR7/'By Population Size'!$B19*100000</f>
        <v>33.715647945243546</v>
      </c>
      <c r="CS19" s="7">
        <f>Deaths!CS7/'By Population Size'!$B19*100000</f>
        <v>34.95989835476631</v>
      </c>
      <c r="CT19" s="7">
        <f>Deaths!CT7/'By Population Size'!$B19*100000</f>
        <v>35.579075098841621</v>
      </c>
      <c r="CU19" s="7">
        <f>Deaths!CU7/'By Population Size'!$B19*100000</f>
        <v>36.081787645817045</v>
      </c>
      <c r="CV19" s="7">
        <f>Deaths!CV7/'By Population Size'!$B19*100000</f>
        <v>37.427759949009321</v>
      </c>
      <c r="CW19" s="7">
        <f>Deaths!CW7/'By Population Size'!$B19*100000</f>
        <v>38.602721532409369</v>
      </c>
      <c r="CX19" s="7">
        <f>Deaths!CX7/'By Population Size'!$B19*100000</f>
        <v>39.599301244302005</v>
      </c>
      <c r="CY19" s="7">
        <f>Deaths!CY7/'By Population Size'!$B19*100000</f>
        <v>40.693180158835048</v>
      </c>
      <c r="CZ19" s="7">
        <f>Deaths!CZ7/'By Population Size'!$B19*100000</f>
        <v>41.610151432203722</v>
      </c>
      <c r="DA19" s="7">
        <f>Deaths!DA7/'By Population Size'!$B19*100000</f>
        <v>42.074533990260207</v>
      </c>
      <c r="DB19" s="7">
        <f>Deaths!DB7/'By Population Size'!$B19*100000</f>
        <v>42.500586559397739</v>
      </c>
      <c r="DC19" s="7">
        <f>Deaths!DC7/'By Population Size'!$B19*100000</f>
        <v>43.522228187121989</v>
      </c>
      <c r="DD19" s="7">
        <f>Deaths!DD7/'By Population Size'!$B19*100000</f>
        <v>44.483426370781757</v>
      </c>
      <c r="DE19" s="7">
        <f>Deaths!DE7/'By Population Size'!$B19*100000</f>
        <v>45.279510756021438</v>
      </c>
      <c r="DF19" s="7">
        <f>Deaths!DF7/'By Population Size'!$B19*100000</f>
        <v>46.205327411448323</v>
      </c>
      <c r="DG19" s="7">
        <f>Deaths!DG7/'By Population Size'!$B19*100000</f>
        <v>46.713936879795902</v>
      </c>
      <c r="DH19" s="7">
        <f>Deaths!DH7/'By Population Size'!$B19*100000</f>
        <v>47.110504842072707</v>
      </c>
      <c r="DI19" s="7">
        <f>Deaths!DI7/'By Population Size'!$B19*100000</f>
        <v>47.423041674796437</v>
      </c>
      <c r="DJ19" s="7">
        <f>Deaths!DJ7/'By Population Size'!$B19*100000</f>
        <v>48.353281021252428</v>
      </c>
      <c r="DK19" s="7">
        <f>Deaths!DK7/'By Population Size'!$B19*100000</f>
        <v>49.085973501741549</v>
      </c>
      <c r="DL19" s="7">
        <f>Deaths!DL7/'By Population Size'!$B19*100000</f>
        <v>49.718418318904185</v>
      </c>
      <c r="DM19" s="7">
        <f>Deaths!DM7/'By Population Size'!$B19*100000</f>
        <v>50.285997000973218</v>
      </c>
      <c r="DN19" s="7">
        <f>Deaths!DN7/'By Population Size'!$B19*100000</f>
        <v>50.993627565630703</v>
      </c>
      <c r="DO19" s="7">
        <f>Deaths!DO7/'By Population Size'!$B19*100000</f>
        <v>51.244246723946901</v>
      </c>
      <c r="DP19" s="7">
        <f>Deaths!DP7/'By Population Size'!$B19*100000</f>
        <v>51.480123578832739</v>
      </c>
      <c r="DQ19" s="7">
        <f>Deaths!DQ7/'By Population Size'!$B19*100000</f>
        <v>52.289476037159751</v>
      </c>
      <c r="DR19" s="7">
        <f>Deaths!DR7/'By Population Size'!$B19*100000</f>
        <v>52.834941264083234</v>
      </c>
      <c r="DS19" s="7">
        <f>Deaths!DS7/'By Population Size'!$B19*100000</f>
        <v>53.333231120029552</v>
      </c>
      <c r="DT19" s="7">
        <f>Deaths!DT7/'By Population Size'!$B19*100000</f>
        <v>53.86100558283659</v>
      </c>
      <c r="DU19" s="7">
        <f>Deaths!DU7/'By Population Size'!$B19*100000</f>
        <v>54.27821276991591</v>
      </c>
      <c r="DV19" s="7">
        <f>Deaths!DV7/'By Population Size'!$B19*100000</f>
        <v>54.928348351194991</v>
      </c>
      <c r="DW19" s="7">
        <f>Deaths!DW7/'By Population Size'!$B19*100000</f>
        <v>55.108204453045438</v>
      </c>
      <c r="DX19" s="7">
        <f>Deaths!DX7/'By Population Size'!$B19*100000</f>
        <v>55.308699779698387</v>
      </c>
      <c r="DY19" s="7">
        <f>Deaths!DY7/'By Population Size'!$B19*100000</f>
        <v>55.961783821663531</v>
      </c>
      <c r="DZ19" s="7">
        <f>Deaths!DZ7/'By Population Size'!$B19*100000</f>
        <v>56.575063644366693</v>
      </c>
      <c r="EA19" s="7">
        <f>Deaths!EA7/'By Population Size'!$B19*100000</f>
        <v>57.124951562319289</v>
      </c>
      <c r="EB19" s="7">
        <f>Deaths!EB7/'By Population Size'!$B19*100000</f>
        <v>57.464024541217675</v>
      </c>
      <c r="EC19" s="7">
        <f>Deaths!EC7/'By Population Size'!$B19*100000</f>
        <v>57.633561030666868</v>
      </c>
      <c r="ED19" s="7">
        <f>Deaths!ED7/'By Population Size'!$B19*100000</f>
        <v>57.797200598743913</v>
      </c>
      <c r="EE19" s="7">
        <f>Deaths!EE7/'By Population Size'!$B19*100000</f>
        <v>58.279273920916829</v>
      </c>
      <c r="EF19" s="7">
        <f>Deaths!EF7/'By Population Size'!$B19*100000</f>
        <v>58.817367996125135</v>
      </c>
      <c r="EG19" s="7">
        <f>Deaths!EG7/'By Population Size'!$B19*100000</f>
        <v>59.078306766842587</v>
      </c>
      <c r="EH19" s="7">
        <f>Deaths!EH7/'By Population Size'!$B19*100000</f>
        <v>59.606081229649625</v>
      </c>
      <c r="EI19" s="7">
        <f>Deaths!EI7/'By Population Size'!$B19*100000</f>
        <v>59.911246910658178</v>
      </c>
      <c r="EJ19" s="7">
        <f>Deaths!EJ7/'By Population Size'!$B19*100000</f>
        <v>60.024762647071988</v>
      </c>
      <c r="EK19" s="7">
        <f>Deaths!EK7/'By Population Size'!$B19*100000</f>
        <v>60.105845315938993</v>
      </c>
      <c r="EL19" s="7">
        <f>Deaths!EL7/'By Population Size'!$B19*100000</f>
        <v>60.534846345762595</v>
      </c>
      <c r="EM19" s="7">
        <f>Deaths!EM7/'By Population Size'!$B19*100000</f>
        <v>60.903403931521702</v>
      </c>
      <c r="EN19" s="7">
        <f>Deaths!EN7/'By Population Size'!$B19*100000</f>
        <v>61.12748694366325</v>
      </c>
      <c r="EO19" s="7">
        <f>Deaths!EO7/'By Population Size'!$B19*100000</f>
        <v>61.428229933642683</v>
      </c>
      <c r="EP19" s="7">
        <f>Deaths!EP7/'By Population Size'!$B19*100000</f>
        <v>61.698014086418354</v>
      </c>
      <c r="EQ19" s="7">
        <f>Deaths!EQ7/'By Population Size'!$B19*100000</f>
        <v>61.75108637876766</v>
      </c>
      <c r="ER19" s="7">
        <f>Deaths!ER7/'By Population Size'!$B19*100000</f>
        <v>61.807107131803043</v>
      </c>
      <c r="ES19" s="7">
        <f>Deaths!ES7/'By Population Size'!$B19*100000</f>
        <v>62.155025492759648</v>
      </c>
      <c r="ET19" s="7">
        <f>Deaths!ET7/'By Population Size'!$B19*100000</f>
        <v>62.426283875878354</v>
      </c>
      <c r="EU19" s="7">
        <f>Deaths!EU7/'By Population Size'!$B19*100000</f>
        <v>62.628253432874352</v>
      </c>
      <c r="EV19" s="7">
        <f>Deaths!EV7/'By Population Size'!$B19*100000</f>
        <v>62.883295282219656</v>
      </c>
      <c r="EW19" s="7">
        <f>Deaths!EW7/'By Population Size'!$B19*100000</f>
        <v>63.074945226814393</v>
      </c>
      <c r="EX19" s="7">
        <f>Deaths!EX7/'By Population Size'!$B19*100000</f>
        <v>63.13833713156496</v>
      </c>
      <c r="EY19" s="7">
        <f>Deaths!EY7/'By Population Size'!$B19*100000</f>
        <v>63.158976356367475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  <c r="FH19" s="7">
        <f>Deaths!FH7/'By Population Size'!$B19*100000</f>
        <v>64.855815481202427</v>
      </c>
      <c r="FI19" s="7">
        <f>Deaths!FI7/'By Population Size'!$B19*100000</f>
        <v>64.987021981732667</v>
      </c>
      <c r="FJ19" s="7">
        <f>Deaths!FJ7/'By Population Size'!$B19*100000</f>
        <v>65.187517308385623</v>
      </c>
      <c r="FK19" s="7">
        <f>Deaths!FK7/'By Population Size'!$B19*100000</f>
        <v>65.286290741369072</v>
      </c>
      <c r="FL19" s="7">
        <f>Deaths!FL7/'By Population Size'!$B19*100000</f>
        <v>65.318723808915863</v>
      </c>
      <c r="FM19" s="7">
        <f>Deaths!FM7/'By Population Size'!$B19*100000</f>
        <v>65.342311494404456</v>
      </c>
      <c r="FN19" s="7">
        <f>Deaths!FN7/'By Population Size'!$B19*100000</f>
        <v>65.570817197575096</v>
      </c>
      <c r="FO19" s="7">
        <f>Deaths!FO7/'By Population Size'!$B19*100000</f>
        <v>65.756570220797698</v>
      </c>
      <c r="FP19" s="7">
        <f>Deaths!FP7/'By Population Size'!$B19*100000</f>
        <v>65.881879799955783</v>
      </c>
      <c r="FQ19" s="7">
        <f>Deaths!FQ7/'By Population Size'!$B19*100000</f>
        <v>65.952642856421534</v>
      </c>
      <c r="FR19" s="7">
        <f>Deaths!FR7/'By Population Size'!$B19*100000</f>
        <v>66.170828947190927</v>
      </c>
      <c r="FS19" s="7">
        <f>Deaths!FS7/'By Population Size'!$B19*100000</f>
        <v>66.201787784394696</v>
      </c>
      <c r="FT19" s="7">
        <f>Deaths!FT7/'By Population Size'!$B19*100000</f>
        <v>66.218004318168099</v>
      </c>
      <c r="FU19" s="7">
        <f>Deaths!FU7/'By Population Size'!$B19*100000</f>
        <v>66.421448105507125</v>
      </c>
      <c r="FV19" s="7">
        <f>Deaths!FV7/'By Population Size'!$B19*100000</f>
        <v>66.546757684665224</v>
      </c>
      <c r="FW19" s="7">
        <f>Deaths!FW7/'By Population Size'!$B19*100000</f>
        <v>66.644056887305638</v>
      </c>
      <c r="FX19" s="7">
        <f>Deaths!FX7/'By Population Size'!$B19*100000</f>
        <v>66.812119146411789</v>
      </c>
      <c r="FY19" s="7">
        <f>Deaths!FY7/'By Population Size'!$B19*100000</f>
        <v>66.871088360133243</v>
      </c>
      <c r="FZ19" s="7">
        <f>Deaths!FZ7/'By Population Size'!$B19*100000</f>
        <v>66.910892579395238</v>
      </c>
      <c r="GA19" s="7">
        <f>Deaths!GA7/'By Population Size'!$B19*100000</f>
        <v>66.928583343511661</v>
      </c>
      <c r="GB19" s="7">
        <f>Deaths!GB7/'By Population Size'!$B19*100000</f>
        <v>67.090748681245671</v>
      </c>
      <c r="GC19" s="7">
        <f>Deaths!GC7/'By Population Size'!$B19*100000</f>
        <v>67.207212878345558</v>
      </c>
    </row>
    <row r="20" spans="1:185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  <c r="FH20" s="7">
        <f>Deaths!FH8/'By Population Size'!$B20*100000</f>
        <v>57.528293591548518</v>
      </c>
      <c r="FI20" s="7">
        <f>Deaths!FI8/'By Population Size'!$B20*100000</f>
        <v>57.577904055149368</v>
      </c>
      <c r="FJ20" s="7">
        <f>Deaths!FJ8/'By Population Size'!$B20*100000</f>
        <v>57.602709286949803</v>
      </c>
      <c r="FK20" s="7">
        <f>Deaths!FK8/'By Population Size'!$B20*100000</f>
        <v>57.637436611470392</v>
      </c>
      <c r="FL20" s="7">
        <f>Deaths!FL8/'By Population Size'!$B20*100000</f>
        <v>57.649012386310588</v>
      </c>
      <c r="FM20" s="7">
        <f>Deaths!FM8/'By Population Size'!$B20*100000</f>
        <v>57.662241843270827</v>
      </c>
      <c r="FN20" s="7">
        <f>Deaths!FN8/'By Population Size'!$B20*100000</f>
        <v>57.711852306871677</v>
      </c>
      <c r="FO20" s="7">
        <f>Deaths!FO8/'By Population Size'!$B20*100000</f>
        <v>57.736657538672098</v>
      </c>
      <c r="FP20" s="7">
        <f>Deaths!FP8/'By Population Size'!$B20*100000</f>
        <v>57.756501724112439</v>
      </c>
      <c r="FQ20" s="7">
        <f>Deaths!FQ8/'By Population Size'!$B20*100000</f>
        <v>57.776345909552781</v>
      </c>
      <c r="FR20" s="7">
        <f>Deaths!FR8/'By Population Size'!$B20*100000</f>
        <v>57.787921684392984</v>
      </c>
      <c r="FS20" s="7">
        <f>Deaths!FS8/'By Population Size'!$B20*100000</f>
        <v>57.802804823473238</v>
      </c>
      <c r="FT20" s="7">
        <f>Deaths!FT8/'By Population Size'!$B20*100000</f>
        <v>57.824302691033601</v>
      </c>
      <c r="FU20" s="7">
        <f>Deaths!FU8/'By Population Size'!$B20*100000</f>
        <v>57.852415287074088</v>
      </c>
      <c r="FV20" s="7">
        <f>Deaths!FV8/'By Population Size'!$B20*100000</f>
        <v>57.873913154634458</v>
      </c>
      <c r="FW20" s="7">
        <f>Deaths!FW8/'By Population Size'!$B20*100000</f>
        <v>57.906986797035032</v>
      </c>
      <c r="FX20" s="7">
        <f>Deaths!FX8/'By Population Size'!$B20*100000</f>
        <v>57.925177300355344</v>
      </c>
      <c r="FY20" s="7">
        <f>Deaths!FY8/'By Population Size'!$B20*100000</f>
        <v>57.948328850035736</v>
      </c>
      <c r="FZ20" s="7">
        <f>Deaths!FZ8/'By Population Size'!$B20*100000</f>
        <v>57.953289896395816</v>
      </c>
      <c r="GA20" s="7">
        <f>Deaths!GA8/'By Population Size'!$B20*100000</f>
        <v>57.974787763956193</v>
      </c>
      <c r="GB20" s="7">
        <f>Deaths!GB8/'By Population Size'!$B20*100000</f>
        <v>57.999592995756615</v>
      </c>
      <c r="GC20" s="7">
        <f>Deaths!GC8/'By Population Size'!$B20*100000</f>
        <v>58.014476134836876</v>
      </c>
    </row>
    <row r="21" spans="1:185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  <c r="FH21" s="7">
        <f>Deaths!FH9/'By Population Size'!$B21*100000</f>
        <v>4.6440164576239829</v>
      </c>
      <c r="FI21" s="7">
        <f>Deaths!FI9/'By Population Size'!$B21*100000</f>
        <v>4.8045044763487121</v>
      </c>
      <c r="FJ21" s="7">
        <f>Deaths!FJ9/'By Population Size'!$B21*100000</f>
        <v>4.9869540134252448</v>
      </c>
      <c r="FK21" s="7">
        <f>Deaths!FK9/'By Population Size'!$B21*100000</f>
        <v>5.1119657332739807</v>
      </c>
      <c r="FL21" s="7">
        <f>Deaths!FL9/'By Population Size'!$B21*100000</f>
        <v>5.4042228621095392</v>
      </c>
      <c r="FM21" s="7">
        <f>Deaths!FM9/'By Population Size'!$B21*100000</f>
        <v>5.5917404418826431</v>
      </c>
      <c r="FN21" s="7">
        <f>Deaths!FN9/'By Population Size'!$B21*100000</f>
        <v>5.9160951744631465</v>
      </c>
      <c r="FO21" s="7">
        <f>Deaths!FO9/'By Population Size'!$B21*100000</f>
        <v>6.0850299310154927</v>
      </c>
      <c r="FP21" s="7">
        <f>Deaths!FP9/'By Population Size'!$B21*100000</f>
        <v>6.2843729437472602</v>
      </c>
      <c r="FQ21" s="7">
        <f>Deaths!FQ9/'By Population Size'!$B21*100000</f>
        <v>6.5208816029205448</v>
      </c>
      <c r="FR21" s="7">
        <f>Deaths!FR9/'By Population Size'!$B21*100000</f>
        <v>6.7083991826936478</v>
      </c>
      <c r="FS21" s="7">
        <f>Deaths!FS9/'By Population Size'!$B21*100000</f>
        <v>6.8908487197701813</v>
      </c>
      <c r="FT21" s="7">
        <f>Deaths!FT9/'By Population Size'!$B21*100000</f>
        <v>7.0479580433638622</v>
      </c>
      <c r="FU21" s="7">
        <f>Deaths!FU9/'By Population Size'!$B21*100000</f>
        <v>7.3419045197649435</v>
      </c>
      <c r="FV21" s="7">
        <f>Deaths!FV9/'By Population Size'!$B21*100000</f>
        <v>7.5226647092759542</v>
      </c>
      <c r="FW21" s="7">
        <f>Deaths!FW9/'By Population Size'!$B21*100000</f>
        <v>7.8875637834290204</v>
      </c>
      <c r="FX21" s="7">
        <f>Deaths!FX9/'By Population Size'!$B21*100000</f>
        <v>8.115625704774688</v>
      </c>
      <c r="FY21" s="7">
        <f>Deaths!FY9/'By Population Size'!$B21*100000</f>
        <v>8.3588917542100649</v>
      </c>
      <c r="FZ21" s="7">
        <f>Deaths!FZ9/'By Population Size'!$B21*100000</f>
        <v>8.5024862972795585</v>
      </c>
      <c r="GA21" s="7">
        <f>Deaths!GA9/'By Population Size'!$B21*100000</f>
        <v>8.738994956452844</v>
      </c>
      <c r="GB21" s="7">
        <f>Deaths!GB9/'By Population Size'!$B21*100000</f>
        <v>9.0684177317299177</v>
      </c>
      <c r="GC21" s="7">
        <f>Deaths!GC9/'By Population Size'!$B21*100000</f>
        <v>10.034724539209334</v>
      </c>
    </row>
    <row r="22" spans="1:185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  <c r="FH22" s="7">
        <f>Deaths!FH10/'By Population Size'!$B22*100000</f>
        <v>60.664663475162968</v>
      </c>
      <c r="FI22" s="7">
        <f>Deaths!FI10/'By Population Size'!$B22*100000</f>
        <v>60.673218638535573</v>
      </c>
      <c r="FJ22" s="7">
        <f>Deaths!FJ10/'By Population Size'!$B22*100000</f>
        <v>60.709578082869164</v>
      </c>
      <c r="FK22" s="7">
        <f>Deaths!FK10/'By Population Size'!$B22*100000</f>
        <v>60.709578082869164</v>
      </c>
      <c r="FL22" s="7">
        <f>Deaths!FL10/'By Population Size'!$B22*100000</f>
        <v>60.709578082869164</v>
      </c>
      <c r="FM22" s="7">
        <f>Deaths!FM10/'By Population Size'!$B22*100000</f>
        <v>60.715994455398615</v>
      </c>
      <c r="FN22" s="7">
        <f>Deaths!FN10/'By Population Size'!$B22*100000</f>
        <v>60.724549618771228</v>
      </c>
      <c r="FO22" s="7">
        <f>Deaths!FO10/'By Population Size'!$B22*100000</f>
        <v>60.733104782143833</v>
      </c>
      <c r="FP22" s="7">
        <f>Deaths!FP10/'By Population Size'!$B22*100000</f>
        <v>60.743798736359587</v>
      </c>
      <c r="FQ22" s="7">
        <f>Deaths!FQ10/'By Population Size'!$B22*100000</f>
        <v>60.748076318045904</v>
      </c>
      <c r="FR22" s="7">
        <f>Deaths!FR10/'By Population Size'!$B22*100000</f>
        <v>60.748076318045904</v>
      </c>
      <c r="FS22" s="7">
        <f>Deaths!FS10/'By Population Size'!$B22*100000</f>
        <v>60.748076318045904</v>
      </c>
      <c r="FT22" s="7">
        <f>Deaths!FT10/'By Population Size'!$B22*100000</f>
        <v>60.754492690575354</v>
      </c>
      <c r="FU22" s="7">
        <f>Deaths!FU10/'By Population Size'!$B22*100000</f>
        <v>60.760909063104805</v>
      </c>
      <c r="FV22" s="7">
        <f>Deaths!FV10/'By Population Size'!$B22*100000</f>
        <v>60.769464226477425</v>
      </c>
      <c r="FW22" s="7">
        <f>Deaths!FW10/'By Population Size'!$B22*100000</f>
        <v>60.775880599006875</v>
      </c>
      <c r="FX22" s="7">
        <f>Deaths!FX10/'By Population Size'!$B22*100000</f>
        <v>60.784435762379481</v>
      </c>
      <c r="FY22" s="7">
        <f>Deaths!FY10/'By Population Size'!$B22*100000</f>
        <v>60.784435762379481</v>
      </c>
      <c r="FZ22" s="7">
        <f>Deaths!FZ10/'By Population Size'!$B22*100000</f>
        <v>60.784435762379481</v>
      </c>
      <c r="GA22" s="7">
        <f>Deaths!GA10/'By Population Size'!$B22*100000</f>
        <v>60.788713344065783</v>
      </c>
      <c r="GB22" s="7">
        <f>Deaths!GB10/'By Population Size'!$B22*100000</f>
        <v>60.792990925752093</v>
      </c>
      <c r="GC22" s="7">
        <f>Deaths!GC10/'By Population Size'!$B22*100000</f>
        <v>60.797268507438396</v>
      </c>
    </row>
    <row r="23" spans="1:185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  <c r="FH23" s="7">
        <f>Deaths!FH11/'By Population Size'!$B23*100000</f>
        <v>6.5241615102538288</v>
      </c>
      <c r="FI23" s="7">
        <f>Deaths!FI11/'By Population Size'!$B23*100000</f>
        <v>6.6248916585583464</v>
      </c>
      <c r="FJ23" s="7">
        <f>Deaths!FJ11/'By Population Size'!$B23*100000</f>
        <v>6.7454937408821225</v>
      </c>
      <c r="FK23" s="7">
        <f>Deaths!FK11/'By Population Size'!$B23*100000</f>
        <v>6.8599286712688885</v>
      </c>
      <c r="FL23" s="7">
        <f>Deaths!FL11/'By Population Size'!$B23*100000</f>
        <v>6.9517507112199448</v>
      </c>
      <c r="FM23" s="7">
        <f>Deaths!FM11/'By Population Size'!$B23*100000</f>
        <v>7.0442579902751143</v>
      </c>
      <c r="FN23" s="7">
        <f>Deaths!FN11/'By Population Size'!$B23*100000</f>
        <v>7.1799353328893618</v>
      </c>
      <c r="FO23" s="7">
        <f>Deaths!FO11/'By Population Size'!$B23*100000</f>
        <v>7.2977964587966886</v>
      </c>
      <c r="FP23" s="7">
        <f>Deaths!FP11/'By Population Size'!$B23*100000</f>
        <v>7.4183985411204656</v>
      </c>
      <c r="FQ23" s="7">
        <f>Deaths!FQ11/'By Population Size'!$B23*100000</f>
        <v>7.5376301452360179</v>
      </c>
      <c r="FR23" s="7">
        <f>Deaths!FR11/'By Population Size'!$B23*100000</f>
        <v>7.6664550968091421</v>
      </c>
      <c r="FS23" s="7">
        <f>Deaths!FS11/'By Population Size'!$B23*100000</f>
        <v>7.7555361803437499</v>
      </c>
      <c r="FT23" s="7">
        <f>Deaths!FT11/'By Population Size'!$B23*100000</f>
        <v>7.8268010471714344</v>
      </c>
      <c r="FU23" s="7">
        <f>Deaths!FU11/'By Population Size'!$B23*100000</f>
        <v>7.9467178903910991</v>
      </c>
      <c r="FV23" s="7">
        <f>Deaths!FV11/'By Population Size'!$B23*100000</f>
        <v>8.0536151906326285</v>
      </c>
      <c r="FW23" s="7">
        <f>Deaths!FW11/'By Population Size'!$B23*100000</f>
        <v>8.1680501210193928</v>
      </c>
      <c r="FX23" s="7">
        <f>Deaths!FX11/'By Population Size'!$B23*100000</f>
        <v>8.2955045943842922</v>
      </c>
      <c r="FY23" s="7">
        <f>Deaths!FY11/'By Population Size'!$B23*100000</f>
        <v>8.3791037650860023</v>
      </c>
      <c r="FZ23" s="7">
        <f>Deaths!FZ11/'By Population Size'!$B23*100000</f>
        <v>8.4442014799766767</v>
      </c>
      <c r="GA23" s="7">
        <f>Deaths!GA11/'By Population Size'!$B23*100000</f>
        <v>8.5024468038262278</v>
      </c>
      <c r="GB23" s="7">
        <f>Deaths!GB11/'By Population Size'!$B23*100000</f>
        <v>8.6072883867554193</v>
      </c>
      <c r="GC23" s="7">
        <f>Deaths!GC11/'By Population Size'!$B23*100000</f>
        <v>8.7203528389339589</v>
      </c>
    </row>
    <row r="24" spans="1:185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9.9787379100332967E-3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1.7538387841876703E-2</v>
      </c>
      <c r="BD24" s="7">
        <f>Deaths!BD12/'By Population Size'!$B24*100000</f>
        <v>2.1167019809161535E-2</v>
      </c>
      <c r="BE24" s="7">
        <f>Deaths!BE12/'By Population Size'!$B24*100000</f>
        <v>2.9331441735552414E-2</v>
      </c>
      <c r="BF24" s="7">
        <f>Deaths!BF12/'By Population Size'!$B24*100000</f>
        <v>3.9612565642859442E-2</v>
      </c>
      <c r="BG24" s="7">
        <f>Deaths!BG12/'By Population Size'!$B24*100000</f>
        <v>5.6848567487462413E-2</v>
      </c>
      <c r="BH24" s="7">
        <f>Deaths!BH12/'By Population Size'!$B24*100000</f>
        <v>8.0132289277540111E-2</v>
      </c>
      <c r="BI24" s="7">
        <f>Deaths!BI12/'By Population Size'!$B24*100000</f>
        <v>0.10946373101309251</v>
      </c>
      <c r="BJ24" s="7">
        <f>Deaths!BJ12/'By Population Size'!$B24*100000</f>
        <v>0.13788801475682372</v>
      </c>
      <c r="BK24" s="7">
        <f>Deaths!BK12/'By Population Size'!$B24*100000</f>
        <v>0.18173398436151547</v>
      </c>
      <c r="BL24" s="7">
        <f>Deaths!BL12/'By Population Size'!$B24*100000</f>
        <v>0.23707062186260919</v>
      </c>
      <c r="BM24" s="7">
        <f>Deaths!BM12/'By Population Size'!$B24*100000</f>
        <v>0.3087361032164847</v>
      </c>
      <c r="BN24" s="7">
        <f>Deaths!BN12/'By Population Size'!$B24*100000</f>
        <v>0.40308053436589036</v>
      </c>
      <c r="BO24" s="7">
        <f>Deaths!BO12/'By Population Size'!$B24*100000</f>
        <v>0.5279659512399435</v>
      </c>
      <c r="BP24" s="7">
        <f>Deaths!BP12/'By Population Size'!$B24*100000</f>
        <v>0.69548779372959335</v>
      </c>
      <c r="BQ24" s="7">
        <f>Deaths!BQ12/'By Population Size'!$B24*100000</f>
        <v>0.88720051600114214</v>
      </c>
      <c r="BR24" s="7">
        <f>Deaths!BR12/'By Population Size'!$B24*100000</f>
        <v>1.0767965362917749</v>
      </c>
      <c r="BS24" s="7">
        <f>Deaths!BS12/'By Population Size'!$B24*100000</f>
        <v>1.3247530540562384</v>
      </c>
      <c r="BT24" s="7">
        <f>Deaths!BT12/'By Population Size'!$B24*100000</f>
        <v>1.6948735147192915</v>
      </c>
      <c r="BU24" s="7">
        <f>Deaths!BU12/'By Population Size'!$B24*100000</f>
        <v>2.0701345373359983</v>
      </c>
      <c r="BV24" s="7">
        <f>Deaths!BV12/'By Population Size'!$B24*100000</f>
        <v>2.5497187290121439</v>
      </c>
      <c r="BW24" s="7">
        <f>Deaths!BW12/'By Population Size'!$B24*100000</f>
        <v>2.9473563154271072</v>
      </c>
      <c r="BX24" s="7">
        <f>Deaths!BX12/'By Population Size'!$B24*100000</f>
        <v>3.3356199359265841</v>
      </c>
      <c r="BY24" s="7">
        <f>Deaths!BY12/'By Population Size'!$B24*100000</f>
        <v>3.770753386003491</v>
      </c>
      <c r="BZ24" s="7">
        <f>Deaths!BZ12/'By Population Size'!$B24*100000</f>
        <v>4.2751332294560829</v>
      </c>
      <c r="CA24" s="7">
        <f>Deaths!CA12/'By Population Size'!$B24*100000</f>
        <v>4.9733424971611395</v>
      </c>
      <c r="CB24" s="7">
        <f>Deaths!CB12/'By Population Size'!$B24*100000</f>
        <v>5.6131912673923656</v>
      </c>
      <c r="CC24" s="7">
        <f>Deaths!CC12/'By Population Size'!$B24*100000</f>
        <v>6.2406422117353682</v>
      </c>
      <c r="CD24" s="7">
        <f>Deaths!CD12/'By Population Size'!$B24*100000</f>
        <v>6.8735361040292986</v>
      </c>
      <c r="CE24" s="7">
        <f>Deaths!CE12/'By Population Size'!$B24*100000</f>
        <v>7.4922178544513631</v>
      </c>
      <c r="CF24" s="7">
        <f>Deaths!CF12/'By Population Size'!$B24*100000</f>
        <v>8.0277434556231491</v>
      </c>
      <c r="CG24" s="7">
        <f>Deaths!CG12/'By Population Size'!$B24*100000</f>
        <v>8.5805050586395399</v>
      </c>
      <c r="CH24" s="7">
        <f>Deaths!CH12/'By Population Size'!$B24*100000</f>
        <v>9.3074409960856013</v>
      </c>
      <c r="CI24" s="7">
        <f>Deaths!CI12/'By Population Size'!$B24*100000</f>
        <v>10.078222903136355</v>
      </c>
      <c r="CJ24" s="7">
        <f>Deaths!CJ12/'By Population Size'!$B24*100000</f>
        <v>10.71716451537576</v>
      </c>
      <c r="CK24" s="7">
        <f>Deaths!CK12/'By Population Size'!$B24*100000</f>
        <v>11.507601512249305</v>
      </c>
      <c r="CL24" s="7">
        <f>Deaths!CL12/'By Population Size'!$B24*100000</f>
        <v>12.22909450174444</v>
      </c>
      <c r="CM24" s="7">
        <f>Deaths!CM12/'By Population Size'!$B24*100000</f>
        <v>12.600726892393862</v>
      </c>
      <c r="CN24" s="7">
        <f>Deaths!CN12/'By Population Size'!$B24*100000</f>
        <v>13.143509757500221</v>
      </c>
      <c r="CO24" s="7">
        <f>Deaths!CO12/'By Population Size'!$B24*100000</f>
        <v>13.886472152801788</v>
      </c>
      <c r="CP24" s="7">
        <f>Deaths!CP12/'By Population Size'!$B24*100000</f>
        <v>14.608872300288747</v>
      </c>
      <c r="CQ24" s="7">
        <f>Deaths!CQ12/'By Population Size'!$B24*100000</f>
        <v>15.345786975644838</v>
      </c>
      <c r="CR24" s="7">
        <f>Deaths!CR12/'By Population Size'!$B24*100000</f>
        <v>15.986240517870613</v>
      </c>
      <c r="CS24" s="7">
        <f>Deaths!CS12/'By Population Size'!$B24*100000</f>
        <v>16.485177413372281</v>
      </c>
      <c r="CT24" s="7">
        <f>Deaths!CT12/'By Population Size'!$B24*100000</f>
        <v>16.876162507847219</v>
      </c>
      <c r="CU24" s="7">
        <f>Deaths!CU12/'By Population Size'!$B24*100000</f>
        <v>17.307062553962293</v>
      </c>
      <c r="CV24" s="7">
        <f>Deaths!CV12/'By Population Size'!$B24*100000</f>
        <v>17.978057081912713</v>
      </c>
      <c r="CW24" s="7">
        <f>Deaths!CW12/'By Population Size'!$B24*100000</f>
        <v>18.735836391080696</v>
      </c>
      <c r="CX24" s="7">
        <f>Deaths!CX12/'By Population Size'!$B24*100000</f>
        <v>19.430114640821195</v>
      </c>
      <c r="CY24" s="7">
        <f>Deaths!CY12/'By Population Size'!$B24*100000</f>
        <v>19.995274069725806</v>
      </c>
      <c r="CZ24" s="7">
        <f>Deaths!CZ12/'By Population Size'!$B24*100000</f>
        <v>20.465786681483742</v>
      </c>
      <c r="DA24" s="7">
        <f>Deaths!DA12/'By Population Size'!$B24*100000</f>
        <v>20.797201734495758</v>
      </c>
      <c r="DB24" s="7">
        <f>Deaths!DB12/'By Population Size'!$B24*100000</f>
        <v>21.193025004927076</v>
      </c>
      <c r="DC24" s="7">
        <f>Deaths!DC12/'By Population Size'!$B24*100000</f>
        <v>21.890629500637587</v>
      </c>
      <c r="DD24" s="7">
        <f>Deaths!DD12/'By Population Size'!$B24*100000</f>
        <v>22.633894281936431</v>
      </c>
      <c r="DE24" s="7">
        <f>Deaths!DE12/'By Population Size'!$B24*100000</f>
        <v>23.21417301070473</v>
      </c>
      <c r="DF24" s="7">
        <f>Deaths!DF12/'By Population Size'!$B24*100000</f>
        <v>23.736393627996474</v>
      </c>
      <c r="DG24" s="7">
        <f>Deaths!DG12/'By Population Size'!$B24*100000</f>
        <v>24.183622517964331</v>
      </c>
      <c r="DH24" s="7">
        <f>Deaths!DH12/'By Population Size'!$B24*100000</f>
        <v>24.449419809567946</v>
      </c>
      <c r="DI24" s="7">
        <f>Deaths!DI12/'By Population Size'!$B24*100000</f>
        <v>24.755736824806238</v>
      </c>
      <c r="DJ24" s="7">
        <f>Deaths!DJ12/'By Population Size'!$B24*100000</f>
        <v>25.244090210403321</v>
      </c>
      <c r="DK24" s="7">
        <f>Deaths!DK12/'By Population Size'!$B24*100000</f>
        <v>25.773568091629631</v>
      </c>
      <c r="DL24" s="7">
        <f>Deaths!DL12/'By Population Size'!$B24*100000</f>
        <v>26.310000850793241</v>
      </c>
      <c r="DM24" s="7">
        <f>Deaths!DM12/'By Population Size'!$B24*100000</f>
        <v>26.812263992264921</v>
      </c>
      <c r="DN24" s="7">
        <f>Deaths!DN12/'By Population Size'!$B24*100000</f>
        <v>27.182082066930697</v>
      </c>
      <c r="DO24" s="7">
        <f>Deaths!DO12/'By Population Size'!$B24*100000</f>
        <v>27.409476336880545</v>
      </c>
      <c r="DP24" s="7">
        <f>Deaths!DP12/'By Population Size'!$B24*100000</f>
        <v>27.642313554781325</v>
      </c>
      <c r="DQ24" s="7">
        <f>Deaths!DQ12/'By Population Size'!$B24*100000</f>
        <v>28.111314236552886</v>
      </c>
      <c r="DR24" s="7">
        <f>Deaths!DR12/'By Population Size'!$B24*100000</f>
        <v>28.585455480278107</v>
      </c>
      <c r="DS24" s="7">
        <f>Deaths!DS12/'By Population Size'!$B24*100000</f>
        <v>28.955273554943883</v>
      </c>
      <c r="DT24" s="7">
        <f>Deaths!DT12/'By Population Size'!$B24*100000</f>
        <v>29.339001385484259</v>
      </c>
      <c r="DU24" s="7">
        <f>Deaths!DU12/'By Population Size'!$B24*100000</f>
        <v>29.677976088428114</v>
      </c>
      <c r="DV24" s="7">
        <f>Deaths!DV12/'By Population Size'!$B24*100000</f>
        <v>29.861826774770545</v>
      </c>
      <c r="DW24" s="7">
        <f>Deaths!DW12/'By Population Size'!$B24*100000</f>
        <v>30.016950791371976</v>
      </c>
      <c r="DX24" s="7">
        <f>Deaths!DX12/'By Population Size'!$B24*100000</f>
        <v>30.224085199504483</v>
      </c>
      <c r="DY24" s="7">
        <f>Deaths!DY12/'By Population Size'!$B24*100000</f>
        <v>30.680385669390549</v>
      </c>
      <c r="DZ24" s="7">
        <f>Deaths!DZ12/'By Population Size'!$B24*100000</f>
        <v>31.037805918168107</v>
      </c>
      <c r="EA24" s="7">
        <f>Deaths!EA12/'By Population Size'!$B24*100000</f>
        <v>31.390387990989286</v>
      </c>
      <c r="EB24" s="7">
        <f>Deaths!EB12/'By Population Size'!$B24*100000</f>
        <v>31.683400022347538</v>
      </c>
      <c r="EC24" s="7">
        <f>Deaths!EC12/'By Population Size'!$B24*100000</f>
        <v>31.860598216749942</v>
      </c>
      <c r="ED24" s="7">
        <f>Deaths!ED12/'By Population Size'!$B24*100000</f>
        <v>32.094040206645268</v>
      </c>
      <c r="EE24" s="7">
        <f>Deaths!EE12/'By Population Size'!$B24*100000</f>
        <v>32.406404941829038</v>
      </c>
      <c r="EF24" s="7">
        <f>Deaths!EF12/'By Population Size'!$B24*100000</f>
        <v>32.705767079130041</v>
      </c>
      <c r="EG24" s="7">
        <f>Deaths!EG12/'By Population Size'!$B24*100000</f>
        <v>33.010874550379235</v>
      </c>
      <c r="EH24" s="7">
        <f>Deaths!EH12/'By Population Size'!$B24*100000</f>
        <v>33.30418896773476</v>
      </c>
      <c r="EI24" s="7">
        <f>Deaths!EI12/'By Population Size'!$B24*100000</f>
        <v>33.509811445880899</v>
      </c>
      <c r="EJ24" s="7">
        <f>Deaths!EJ12/'By Population Size'!$B24*100000</f>
        <v>33.646187530651353</v>
      </c>
      <c r="EK24" s="7">
        <f>Deaths!EK12/'By Population Size'!$B24*100000</f>
        <v>33.798892459274597</v>
      </c>
      <c r="EL24" s="7">
        <f>Deaths!EL12/'By Population Size'!$B24*100000</f>
        <v>34.083135296711909</v>
      </c>
      <c r="EM24" s="7">
        <f>Deaths!EM12/'By Population Size'!$B24*100000</f>
        <v>34.360423256211924</v>
      </c>
      <c r="EN24" s="7">
        <f>Deaths!EN12/'By Population Size'!$B24*100000</f>
        <v>34.626825319810081</v>
      </c>
      <c r="EO24" s="7">
        <f>Deaths!EO12/'By Population Size'!$B24*100000</f>
        <v>34.875386609569091</v>
      </c>
      <c r="EP24" s="7">
        <f>Deaths!EP12/'By Population Size'!$B24*100000</f>
        <v>35.1021761075244</v>
      </c>
      <c r="EQ24" s="7">
        <f>Deaths!EQ12/'By Population Size'!$B24*100000</f>
        <v>35.192287134711968</v>
      </c>
      <c r="ER24" s="7">
        <f>Deaths!ER12/'By Population Size'!$B24*100000</f>
        <v>35.310520059646002</v>
      </c>
      <c r="ES24" s="7">
        <f>Deaths!ES12/'By Population Size'!$B24*100000</f>
        <v>35.564221911358665</v>
      </c>
      <c r="ET24" s="7">
        <f>Deaths!ET12/'By Population Size'!$B24*100000</f>
        <v>35.791313795311247</v>
      </c>
      <c r="EU24" s="7">
        <f>Deaths!EU12/'By Population Size'!$B24*100000</f>
        <v>36.004193537391949</v>
      </c>
      <c r="EV24" s="7">
        <f>Deaths!EV12/'By Population Size'!$B24*100000</f>
        <v>36.207396927559905</v>
      </c>
      <c r="EW24" s="7">
        <f>Deaths!EW12/'By Population Size'!$B24*100000</f>
        <v>36.391852385896883</v>
      </c>
      <c r="EX24" s="7">
        <f>Deaths!EX12/'By Population Size'!$B24*100000</f>
        <v>36.468960815201683</v>
      </c>
      <c r="EY24" s="7">
        <f>Deaths!EY12/'By Population Size'!$B24*100000</f>
        <v>36.591729530094817</v>
      </c>
      <c r="EZ24" s="7">
        <f>Deaths!EZ12/'By Population Size'!$B24*100000</f>
        <v>36.844826609812941</v>
      </c>
      <c r="FA24" s="7">
        <f>Deaths!FA12/'By Population Size'!$B24*100000</f>
        <v>37.073732809749153</v>
      </c>
      <c r="FB24" s="7">
        <f>Deaths!FB12/'By Population Size'!$B24*100000</f>
        <v>37.806111695146143</v>
      </c>
      <c r="FC24" s="7">
        <f>Deaths!FC12/'By Population Size'!$B24*100000</f>
        <v>37.989055223496756</v>
      </c>
      <c r="FD24" s="7">
        <f>Deaths!FD12/'By Population Size'!$B24*100000</f>
        <v>38.136921976163613</v>
      </c>
      <c r="FE24" s="7">
        <f>Deaths!FE12/'By Population Size'!$B24*100000</f>
        <v>38.209797001506587</v>
      </c>
      <c r="FF24" s="7">
        <f>Deaths!FF12/'By Population Size'!$B24*100000</f>
        <v>38.315632100552392</v>
      </c>
      <c r="FG24" s="7">
        <f>Deaths!FG12/'By Population Size'!$B24*100000</f>
        <v>38.533652404586753</v>
      </c>
      <c r="FH24" s="7">
        <f>Deaths!FH12/'By Population Size'!$B24*100000</f>
        <v>38.737158180751983</v>
      </c>
      <c r="FI24" s="7">
        <f>Deaths!FI12/'By Population Size'!$B24*100000</f>
        <v>38.948223606849048</v>
      </c>
      <c r="FJ24" s="7">
        <f>Deaths!FJ12/'By Population Size'!$B24*100000</f>
        <v>39.141448259106966</v>
      </c>
      <c r="FK24" s="7">
        <f>Deaths!FK12/'By Population Size'!$B24*100000</f>
        <v>39.216137600433576</v>
      </c>
      <c r="FL24" s="7">
        <f>Deaths!FL12/'By Population Size'!$B24*100000</f>
        <v>39.298084205694764</v>
      </c>
      <c r="FM24" s="7">
        <f>Deaths!FM12/'By Population Size'!$B24*100000</f>
        <v>39.396359654808727</v>
      </c>
      <c r="FN24" s="7">
        <f>Deaths!FN12/'By Population Size'!$B24*100000</f>
        <v>39.757710921550839</v>
      </c>
      <c r="FO24" s="7">
        <f>Deaths!FO12/'By Population Size'!$B24*100000</f>
        <v>40.005667439315303</v>
      </c>
      <c r="FP24" s="7">
        <f>Deaths!FP12/'By Population Size'!$B24*100000</f>
        <v>40.305029576616306</v>
      </c>
      <c r="FQ24" s="7">
        <f>Deaths!FQ12/'By Population Size'!$B24*100000</f>
        <v>40.550264620405301</v>
      </c>
      <c r="FR24" s="7">
        <f>Deaths!FR12/'By Population Size'!$B24*100000</f>
        <v>40.754677554562349</v>
      </c>
      <c r="FS24" s="7">
        <f>Deaths!FS12/'By Population Size'!$B24*100000</f>
        <v>40.884098761395506</v>
      </c>
      <c r="FT24" s="7">
        <f>Deaths!FT12/'By Population Size'!$B24*100000</f>
        <v>40.993260106411327</v>
      </c>
      <c r="FU24" s="7">
        <f>Deaths!FU12/'By Population Size'!$B24*100000</f>
        <v>41.265407503957682</v>
      </c>
      <c r="FV24" s="7">
        <f>Deaths!FV12/'By Population Size'!$B24*100000</f>
        <v>41.552371815370464</v>
      </c>
      <c r="FW24" s="7">
        <f>Deaths!FW12/'By Population Size'!$B24*100000</f>
        <v>41.837521810799601</v>
      </c>
      <c r="FX24" s="7">
        <f>Deaths!FX12/'By Population Size'!$B24*100000</f>
        <v>42.112088296324153</v>
      </c>
      <c r="FY24" s="7">
        <f>Deaths!FY12/'By Population Size'!$B24*100000</f>
        <v>42.370023551998649</v>
      </c>
      <c r="FZ24" s="7">
        <f>Deaths!FZ12/'By Population Size'!$B24*100000</f>
        <v>42.495513740867246</v>
      </c>
      <c r="GA24" s="7">
        <f>Deaths!GA12/'By Population Size'!$B24*100000</f>
        <v>42.610118033833992</v>
      </c>
      <c r="GB24" s="7">
        <f>Deaths!GB12/'By Population Size'!$B24*100000</f>
        <v>42.937299682884174</v>
      </c>
      <c r="GC24" s="7">
        <f>Deaths!GC12/'By Population Size'!$B24*100000</f>
        <v>43.298650949626293</v>
      </c>
    </row>
    <row r="25" spans="1:185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  <c r="FH25" s="7">
        <f>Deaths!FH13/'By Population Size'!$B25*100000</f>
        <v>28.524730099349117</v>
      </c>
      <c r="FI25" s="7">
        <f>Deaths!FI13/'By Population Size'!$B25*100000</f>
        <v>29.113741876700765</v>
      </c>
      <c r="FJ25" s="7">
        <f>Deaths!FJ13/'By Population Size'!$B25*100000</f>
        <v>29.720631008317078</v>
      </c>
      <c r="FK25" s="7">
        <f>Deaths!FK13/'By Population Size'!$B25*100000</f>
        <v>30.233899258389478</v>
      </c>
      <c r="FL25" s="7">
        <f>Deaths!FL13/'By Population Size'!$B25*100000</f>
        <v>30.517114186477095</v>
      </c>
      <c r="FM25" s="7">
        <f>Deaths!FM13/'By Population Size'!$B25*100000</f>
        <v>30.80879733500586</v>
      </c>
      <c r="FN25" s="7">
        <f>Deaths!FN13/'By Population Size'!$B25*100000</f>
        <v>31.398750025739862</v>
      </c>
      <c r="FO25" s="7">
        <f>Deaths!FO13/'By Population Size'!$B25*100000</f>
        <v>31.974118559047422</v>
      </c>
      <c r="FP25" s="7">
        <f>Deaths!FP13/'By Population Size'!$B25*100000</f>
        <v>32.54807572228146</v>
      </c>
      <c r="FQ25" s="7">
        <f>Deaths!FQ13/'By Population Size'!$B25*100000</f>
        <v>33.119210145368442</v>
      </c>
      <c r="FR25" s="7">
        <f>Deaths!FR13/'By Population Size'!$B25*100000</f>
        <v>33.623069261617331</v>
      </c>
      <c r="FS25" s="7">
        <f>Deaths!FS13/'By Population Size'!$B25*100000</f>
        <v>33.919927433749031</v>
      </c>
      <c r="FT25" s="7">
        <f>Deaths!FT13/'By Population Size'!$B25*100000</f>
        <v>34.264772188380626</v>
      </c>
      <c r="FU25" s="7">
        <f>Deaths!FU13/'By Population Size'!$B25*100000</f>
        <v>34.876365886908694</v>
      </c>
      <c r="FV25" s="7">
        <f>Deaths!FV13/'By Population Size'!$B25*100000</f>
        <v>35.45643898712801</v>
      </c>
      <c r="FW25" s="7">
        <f>Deaths!FW13/'By Population Size'!$B25*100000</f>
        <v>36.078382732861932</v>
      </c>
      <c r="FX25" s="7">
        <f>Deaths!FX13/'By Population Size'!$B25*100000</f>
        <v>36.62552386469897</v>
      </c>
      <c r="FY25" s="7">
        <f>Deaths!FY13/'By Population Size'!$B25*100000</f>
        <v>37.058814477271547</v>
      </c>
      <c r="FZ25" s="7">
        <f>Deaths!FZ13/'By Population Size'!$B25*100000</f>
        <v>37.395661468153165</v>
      </c>
      <c r="GA25" s="7">
        <f>Deaths!GA13/'By Population Size'!$B25*100000</f>
        <v>37.692990096976033</v>
      </c>
      <c r="GB25" s="7">
        <f>Deaths!GB13/'By Population Size'!$B25*100000</f>
        <v>38.33610439381286</v>
      </c>
      <c r="GC25" s="7">
        <f>Deaths!GC13/'By Population Size'!$B25*100000</f>
        <v>38.94017078528212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2020-07-23T09:59:51Z</dcterms:modified>
</cp:coreProperties>
</file>